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D:\D Data\Haider Ali\Flow of fund Prices and publication Div\Publication\MSB\0726\MSB files\"/>
    </mc:Choice>
  </mc:AlternateContent>
  <xr:revisionPtr revIDLastSave="0" documentId="13_ncr:1_{4CCC5527-D2AB-4DE2-9213-BFAF042D4B9F}" xr6:coauthVersionLast="47" xr6:coauthVersionMax="47" xr10:uidLastSave="{00000000-0000-0000-0000-000000000000}"/>
  <bookViews>
    <workbookView xWindow="-120" yWindow="-120" windowWidth="24240" windowHeight="13020" tabRatio="909" firstSheet="38" activeTab="40" xr2:uid="{00000000-000D-0000-FFFF-FFFF00000000}"/>
  </bookViews>
  <sheets>
    <sheet name="23" sheetId="2" r:id="rId1"/>
    <sheet name="24" sheetId="3" r:id="rId2"/>
    <sheet name="25" sheetId="76" r:id="rId3"/>
    <sheet name="26" sheetId="4" r:id="rId4"/>
    <sheet name="27" sheetId="59" r:id="rId5"/>
    <sheet name="28" sheetId="5" r:id="rId6"/>
    <sheet name="29" sheetId="6" r:id="rId7"/>
    <sheet name="30" sheetId="60" r:id="rId8"/>
    <sheet name="31" sheetId="73" r:id="rId9"/>
    <sheet name="32" sheetId="74" r:id="rId10"/>
    <sheet name="33" sheetId="7" r:id="rId11"/>
    <sheet name="34" sheetId="8" r:id="rId12"/>
    <sheet name="35" sheetId="9" r:id="rId13"/>
    <sheet name="36" sheetId="10" r:id="rId14"/>
    <sheet name="37" sheetId="11" r:id="rId15"/>
    <sheet name="38" sheetId="62" r:id="rId16"/>
    <sheet name="39" sheetId="12" r:id="rId17"/>
    <sheet name="40" sheetId="13" r:id="rId18"/>
    <sheet name="41" sheetId="68" r:id="rId19"/>
    <sheet name="42" sheetId="14" r:id="rId20"/>
    <sheet name="43" sheetId="15" r:id="rId21"/>
    <sheet name="44" sheetId="16" r:id="rId22"/>
    <sheet name="45" sheetId="65" r:id="rId23"/>
    <sheet name="46" sheetId="66" r:id="rId24"/>
    <sheet name="47" sheetId="75" r:id="rId25"/>
    <sheet name="48" sheetId="17" r:id="rId26"/>
    <sheet name="49" sheetId="18" r:id="rId27"/>
    <sheet name="50" sheetId="63" r:id="rId28"/>
    <sheet name="51" sheetId="64" r:id="rId29"/>
    <sheet name="52" sheetId="19" r:id="rId30"/>
    <sheet name="53" sheetId="71" r:id="rId31"/>
    <sheet name="54" sheetId="69" r:id="rId32"/>
    <sheet name="55" sheetId="70" r:id="rId33"/>
    <sheet name="56" sheetId="72" r:id="rId34"/>
    <sheet name="57" sheetId="88" r:id="rId35"/>
    <sheet name="58" sheetId="89" r:id="rId36"/>
    <sheet name="59" sheetId="90" r:id="rId37"/>
    <sheet name="60" sheetId="91" r:id="rId38"/>
    <sheet name="61" sheetId="27" r:id="rId39"/>
    <sheet name="62" sheetId="28" r:id="rId40"/>
    <sheet name="63" sheetId="29" r:id="rId41"/>
    <sheet name="64" sheetId="30" r:id="rId42"/>
    <sheet name="65" sheetId="31" r:id="rId43"/>
    <sheet name="66" sheetId="32" r:id="rId44"/>
    <sheet name="67" sheetId="33" r:id="rId45"/>
    <sheet name="68" sheetId="34" r:id="rId46"/>
    <sheet name="69" sheetId="35" r:id="rId47"/>
    <sheet name="70" sheetId="36" r:id="rId48"/>
    <sheet name="71" sheetId="37" r:id="rId49"/>
    <sheet name="72" sheetId="38" r:id="rId50"/>
    <sheet name="73" sheetId="61" r:id="rId51"/>
    <sheet name="74" sheetId="39" r:id="rId52"/>
    <sheet name="75" sheetId="40" r:id="rId53"/>
    <sheet name="76" sheetId="67" r:id="rId54"/>
    <sheet name="77" sheetId="41" r:id="rId55"/>
    <sheet name="78" sheetId="42" r:id="rId56"/>
    <sheet name="79" sheetId="43" r:id="rId57"/>
    <sheet name="80" sheetId="44" r:id="rId58"/>
    <sheet name="81" sheetId="77" r:id="rId59"/>
    <sheet name="82" sheetId="92" r:id="rId60"/>
    <sheet name="83" sheetId="79" r:id="rId61"/>
    <sheet name="84" sheetId="93" r:id="rId62"/>
    <sheet name="85" sheetId="81" r:id="rId63"/>
    <sheet name="86" sheetId="82" r:id="rId64"/>
    <sheet name="87" sheetId="83" r:id="rId65"/>
    <sheet name="88" sheetId="84" r:id="rId66"/>
    <sheet name="89" sheetId="94" r:id="rId67"/>
    <sheet name="90" sheetId="95" r:id="rId68"/>
    <sheet name="91" sheetId="96" r:id="rId69"/>
  </sheets>
  <definedNames>
    <definedName name="OLE_LINK1" localSheetId="34">'57'!$A$2</definedName>
    <definedName name="_xlnm.Print_Area" localSheetId="0">'23'!$A$1:$D$69</definedName>
    <definedName name="_xlnm.Print_Area" localSheetId="1">'24'!$A$1:$D$74</definedName>
    <definedName name="_xlnm.Print_Area" localSheetId="2">'25'!$A$1:$D$105</definedName>
    <definedName name="_xlnm.Print_Area" localSheetId="3">'26'!$A$1:$I$26</definedName>
    <definedName name="_xlnm.Print_Area" localSheetId="4">'27'!$A$1:$K$29</definedName>
    <definedName name="_xlnm.Print_Area" localSheetId="5">'28'!$A$1:$F$70</definedName>
    <definedName name="_xlnm.Print_Area" localSheetId="6">'29'!$A$1:$F$65</definedName>
    <definedName name="_xlnm.Print_Area" localSheetId="7">'30'!$A$1:$K$70</definedName>
    <definedName name="_xlnm.Print_Area" localSheetId="8">'31'!$A$1:$K$58</definedName>
    <definedName name="_xlnm.Print_Area" localSheetId="9">'32'!$A$1:$K$61</definedName>
    <definedName name="_xlnm.Print_Area" localSheetId="10">'33'!$A$1:$K$38</definedName>
    <definedName name="_xlnm.Print_Area" localSheetId="11">'34'!$A$1:$K$41</definedName>
    <definedName name="_xlnm.Print_Area" localSheetId="12">'35'!$A$1:$K$77</definedName>
    <definedName name="_xlnm.Print_Area" localSheetId="13">'36'!$A$1:$K$21</definedName>
    <definedName name="_xlnm.Print_Area" localSheetId="14">'37'!$A$1:$G$43</definedName>
    <definedName name="_xlnm.Print_Area" localSheetId="15">'38'!$A$1:$K$42</definedName>
    <definedName name="_xlnm.Print_Area" localSheetId="16">'39'!$A$1:$E$32</definedName>
    <definedName name="_xlnm.Print_Area" localSheetId="17">'40'!$A$1:$G$44</definedName>
    <definedName name="_xlnm.Print_Area" localSheetId="18">'41'!$A$1:$K$48</definedName>
    <definedName name="_xlnm.Print_Area" localSheetId="19">'42'!$A$1:$S$38</definedName>
    <definedName name="_xlnm.Print_Area" localSheetId="20">'43'!$A$1:$G$71</definedName>
    <definedName name="_xlnm.Print_Area" localSheetId="21">'44'!$A$1:$G$62</definedName>
    <definedName name="_xlnm.Print_Area" localSheetId="22">'45'!$A$1:$K$69</definedName>
    <definedName name="_xlnm.Print_Area" localSheetId="23">'46'!$A$1:$K$60</definedName>
    <definedName name="_xlnm.Print_Area" localSheetId="24">'47'!$A$1:$K$73</definedName>
    <definedName name="_xlnm.Print_Area" localSheetId="25">'48'!$A$1:$G$75</definedName>
    <definedName name="_xlnm.Print_Area" localSheetId="26">'49'!$A$1:$G$79</definedName>
    <definedName name="_xlnm.Print_Area" localSheetId="27">'50'!$A$1:$K$76</definedName>
    <definedName name="_xlnm.Print_Area" localSheetId="28">'51'!$A$1:$K$83</definedName>
    <definedName name="_xlnm.Print_Area" localSheetId="29">'52'!$A$1:$K$33</definedName>
    <definedName name="_xlnm.Print_Area" localSheetId="30">'53'!$A$1:$K$37</definedName>
    <definedName name="_xlnm.Print_Area" localSheetId="31">'54'!$A$1:$K$37</definedName>
    <definedName name="_xlnm.Print_Area" localSheetId="32">'55'!$A$1:$K$30</definedName>
    <definedName name="_xlnm.Print_Area" localSheetId="33">'56'!$A$1:$K$39</definedName>
    <definedName name="_xlnm.Print_Area" localSheetId="34">'57'!$A$1:$G$58</definedName>
    <definedName name="_xlnm.Print_Area" localSheetId="35">'58'!$A$1:$G$60</definedName>
    <definedName name="_xlnm.Print_Area" localSheetId="36">'59'!$A$1:$G$58</definedName>
    <definedName name="_xlnm.Print_Area" localSheetId="37">'60'!$A$1:$G$60</definedName>
    <definedName name="_xlnm.Print_Area" localSheetId="38">'61'!$A$1:$L$34</definedName>
    <definedName name="_xlnm.Print_Area" localSheetId="39">'62'!$A$1:$H$66</definedName>
    <definedName name="_xlnm.Print_Area" localSheetId="40">'63'!$A$1:$H$66</definedName>
    <definedName name="_xlnm.Print_Area" localSheetId="41">'64'!$A$1:$K$66</definedName>
    <definedName name="_xlnm.Print_Area" localSheetId="42">'65'!$A$1:$K$31</definedName>
    <definedName name="_xlnm.Print_Area" localSheetId="43">'66'!$A$1:$J$51</definedName>
    <definedName name="_xlnm.Print_Area" localSheetId="44">'67'!$A$1:$J$51</definedName>
    <definedName name="_xlnm.Print_Area" localSheetId="45">'68'!$A$1:$J$45</definedName>
    <definedName name="_xlnm.Print_Area" localSheetId="46">'69'!$A$1:$J$61</definedName>
    <definedName name="_xlnm.Print_Area" localSheetId="47">'70'!$A$1:$J$57</definedName>
    <definedName name="_xlnm.Print_Area" localSheetId="48">'71'!$A$1:$E$45</definedName>
    <definedName name="_xlnm.Print_Area" localSheetId="49">'72'!$A$1:$E$45</definedName>
    <definedName name="_xlnm.Print_Area" localSheetId="50">'73'!$A$1:$F$46</definedName>
    <definedName name="_xlnm.Print_Area" localSheetId="51">'74'!$A$1:$G$89</definedName>
    <definedName name="_xlnm.Print_Area" localSheetId="52">'75'!$A$1:$G$90</definedName>
    <definedName name="_xlnm.Print_Area" localSheetId="53">'76'!$A$1:$F$93</definedName>
    <definedName name="_xlnm.Print_Area" localSheetId="54">'77'!$A$1:$H$50</definedName>
    <definedName name="_xlnm.Print_Area" localSheetId="55">'78'!$A$1:$H$51</definedName>
    <definedName name="_xlnm.Print_Area" localSheetId="56">'79'!$A$1:$H$50</definedName>
    <definedName name="_xlnm.Print_Area" localSheetId="57">'80'!$A$1:$K$36</definedName>
    <definedName name="_xlnm.Print_Area" localSheetId="58">'81'!$A$1:$P$52</definedName>
    <definedName name="_xlnm.Print_Area" localSheetId="59">'82'!$A$1:$Q$68</definedName>
    <definedName name="_xlnm.Print_Area" localSheetId="60">'83'!$A$1:$G$35</definedName>
    <definedName name="_xlnm.Print_Area" localSheetId="61">'84'!$A$1:$L$56</definedName>
    <definedName name="_xlnm.Print_Area" localSheetId="63">'86'!$A$1:$K$37</definedName>
    <definedName name="_xlnm.Print_Area" localSheetId="64">'87'!$A$1:$I$142</definedName>
    <definedName name="_xlnm.Print_Area" localSheetId="65">'88'!$A$1:$K$63</definedName>
    <definedName name="_xlnm.Print_Area" localSheetId="66">'89'!$A$1:$N$40</definedName>
    <definedName name="_xlnm.Print_Area" localSheetId="67">'90'!$A$1:$G$23</definedName>
    <definedName name="_xlnm.Print_Titles" localSheetId="4">'27'!$1:$8</definedName>
    <definedName name="_xlnm.Print_Titles" localSheetId="7">'30'!$1:$6</definedName>
    <definedName name="_xlnm.Print_Titles" localSheetId="22">'45'!$1:$6</definedName>
    <definedName name="_xlnm.Print_Titles" localSheetId="27">'50'!$1:$7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0" i="83" l="1"/>
  <c r="H130" i="83"/>
  <c r="G130" i="83"/>
  <c r="F130" i="83"/>
  <c r="E130" i="83"/>
  <c r="D130" i="83"/>
  <c r="C130" i="83"/>
  <c r="I129" i="83"/>
  <c r="H129" i="83"/>
  <c r="G129" i="83"/>
  <c r="F129" i="83"/>
  <c r="E129" i="83"/>
  <c r="D129" i="83"/>
  <c r="C129" i="83"/>
  <c r="I111" i="83"/>
  <c r="H111" i="83"/>
  <c r="G111" i="83"/>
  <c r="F111" i="83"/>
  <c r="E111" i="83"/>
  <c r="D111" i="83"/>
  <c r="C111" i="83"/>
  <c r="I110" i="83"/>
  <c r="H110" i="83"/>
  <c r="G110" i="83"/>
  <c r="F110" i="83"/>
  <c r="E110" i="83"/>
  <c r="D110" i="83"/>
  <c r="C110" i="83"/>
  <c r="I95" i="83"/>
  <c r="H95" i="83"/>
  <c r="G95" i="83"/>
  <c r="F95" i="83"/>
  <c r="E95" i="83"/>
  <c r="D95" i="83"/>
  <c r="C95" i="83"/>
  <c r="C8" i="83" s="1"/>
  <c r="I94" i="83"/>
  <c r="H94" i="83"/>
  <c r="G94" i="83"/>
  <c r="F94" i="83"/>
  <c r="E94" i="83"/>
  <c r="D94" i="83"/>
  <c r="C94" i="83"/>
  <c r="I79" i="83"/>
  <c r="H79" i="83"/>
  <c r="G79" i="83"/>
  <c r="F79" i="83"/>
  <c r="E79" i="83"/>
  <c r="D79" i="83"/>
  <c r="C79" i="83"/>
  <c r="I78" i="83"/>
  <c r="H78" i="83"/>
  <c r="G78" i="83"/>
  <c r="F78" i="83"/>
  <c r="E78" i="83"/>
  <c r="D78" i="83"/>
  <c r="C78" i="83"/>
  <c r="I63" i="83"/>
  <c r="H63" i="83"/>
  <c r="G63" i="83"/>
  <c r="F63" i="83"/>
  <c r="E63" i="83"/>
  <c r="D63" i="83"/>
  <c r="C63" i="83"/>
  <c r="I62" i="83"/>
  <c r="H62" i="83"/>
  <c r="G62" i="83"/>
  <c r="F62" i="83"/>
  <c r="E62" i="83"/>
  <c r="D62" i="83"/>
  <c r="C62" i="83"/>
  <c r="I47" i="83"/>
  <c r="I8" i="83" s="1"/>
  <c r="H47" i="83"/>
  <c r="G47" i="83"/>
  <c r="F47" i="83"/>
  <c r="E47" i="83"/>
  <c r="D47" i="83"/>
  <c r="C47" i="83"/>
  <c r="I46" i="83"/>
  <c r="H46" i="83"/>
  <c r="G46" i="83"/>
  <c r="F46" i="83"/>
  <c r="E46" i="83"/>
  <c r="D46" i="83"/>
  <c r="C46" i="83"/>
  <c r="I34" i="83"/>
  <c r="H34" i="83"/>
  <c r="G34" i="83"/>
  <c r="F34" i="83"/>
  <c r="E34" i="83"/>
  <c r="D34" i="83"/>
  <c r="C34" i="83"/>
  <c r="I33" i="83"/>
  <c r="H33" i="83"/>
  <c r="G33" i="83"/>
  <c r="F33" i="83"/>
  <c r="F7" i="83" s="1"/>
  <c r="E33" i="83"/>
  <c r="D33" i="83"/>
  <c r="C33" i="83"/>
  <c r="I12" i="83"/>
  <c r="H12" i="83"/>
  <c r="H8" i="83" s="1"/>
  <c r="G12" i="83"/>
  <c r="F12" i="83"/>
  <c r="E12" i="83"/>
  <c r="D12" i="83"/>
  <c r="D8" i="83" s="1"/>
  <c r="C12" i="83"/>
  <c r="I11" i="83"/>
  <c r="H11" i="83"/>
  <c r="H7" i="83" s="1"/>
  <c r="G11" i="83"/>
  <c r="F11" i="83"/>
  <c r="E11" i="83"/>
  <c r="D11" i="83"/>
  <c r="C11" i="83"/>
  <c r="C7" i="83" s="1"/>
  <c r="I7" i="83"/>
  <c r="E7" i="83"/>
  <c r="D7" i="83"/>
  <c r="G7" i="83" l="1"/>
  <c r="E8" i="83"/>
  <c r="G8" i="83"/>
  <c r="F8" i="83"/>
</calcChain>
</file>

<file path=xl/sharedStrings.xml><?xml version="1.0" encoding="utf-8"?>
<sst xmlns="http://schemas.openxmlformats.org/spreadsheetml/2006/main" count="4460" uniqueCount="1737">
  <si>
    <t xml:space="preserve">  I. Currency and Deposits</t>
  </si>
  <si>
    <t>1. Currency</t>
  </si>
  <si>
    <t>2. Transferable Deposits</t>
  </si>
  <si>
    <t>3. Restricted/ compulsory deposits</t>
  </si>
  <si>
    <t>4 Other Deposits</t>
  </si>
  <si>
    <t>II. Securities(other than shares)</t>
  </si>
  <si>
    <t>1. Short-term</t>
  </si>
  <si>
    <t>2. Long-term</t>
  </si>
  <si>
    <t>III. Loans extended (Advances)</t>
  </si>
  <si>
    <t>A) Money at call</t>
  </si>
  <si>
    <t>B) Reverse Repo</t>
  </si>
  <si>
    <t>C) Bills purchased and discounted</t>
  </si>
  <si>
    <t>D) Other short-term advances</t>
  </si>
  <si>
    <t>IV. Shares and other equity</t>
  </si>
  <si>
    <t>1. Quoted</t>
  </si>
  <si>
    <t>2. Non quoted</t>
  </si>
  <si>
    <t>3. Investment fund shares</t>
  </si>
  <si>
    <t>V. Insurance Technical Reserve</t>
  </si>
  <si>
    <t>VI. Financial Derivatives</t>
  </si>
  <si>
    <t>VII. Other accounts receivable</t>
  </si>
  <si>
    <t>1. Trade credit and advances</t>
  </si>
  <si>
    <t>2. Others</t>
  </si>
  <si>
    <t>A) Dividends receivable resident sector</t>
  </si>
  <si>
    <t>B) Settlement accounts resident sector</t>
  </si>
  <si>
    <t>C) Items in the process of collection</t>
  </si>
  <si>
    <t>D) Miscellaneous assets residents sector</t>
  </si>
  <si>
    <t>E) Other non- resident accounts receivable</t>
  </si>
  <si>
    <t>VIII.  Non-financial assets</t>
  </si>
  <si>
    <t>1. Produced assets</t>
  </si>
  <si>
    <t>A) Tangible fixed assets</t>
  </si>
  <si>
    <t>a) Dwellings</t>
  </si>
  <si>
    <t xml:space="preserve">i) Building on freehold land </t>
  </si>
  <si>
    <t xml:space="preserve">ii) Building on leasehold land </t>
  </si>
  <si>
    <t>b) Other buildings and structures</t>
  </si>
  <si>
    <t>c) Machinery and equipment</t>
  </si>
  <si>
    <t>i) Transport equipments</t>
  </si>
  <si>
    <t>ii) Furniture &amp; Fixtures</t>
  </si>
  <si>
    <t>iii) Office equipments</t>
  </si>
  <si>
    <t>iv) Other machinery &amp; equipments</t>
  </si>
  <si>
    <t>d) Other tangible fixed assets n.e.s</t>
  </si>
  <si>
    <t>B) Intangible fixed assets</t>
  </si>
  <si>
    <t>a) Computer software</t>
  </si>
  <si>
    <t>b) Other intangible fixed assets n.e.s</t>
  </si>
  <si>
    <t>C) Inventories</t>
  </si>
  <si>
    <t>D) Valuables</t>
  </si>
  <si>
    <t>2. Non-produced assets</t>
  </si>
  <si>
    <t>A) Tangible non-produced assets</t>
  </si>
  <si>
    <t>a) Land</t>
  </si>
  <si>
    <t>i) Land underlying Buildings and structures</t>
  </si>
  <si>
    <t>1. Freehold land</t>
  </si>
  <si>
    <t>2. Leasehold land</t>
  </si>
  <si>
    <t>ii) Recreational land</t>
  </si>
  <si>
    <t>iii) Other land n.e.s</t>
  </si>
  <si>
    <t>b) Other tangible non-produced assets n.e.s</t>
  </si>
  <si>
    <t>B) Intangible non-produced assets</t>
  </si>
  <si>
    <t>a) Leases and other transferable contracts</t>
  </si>
  <si>
    <t>b) Purchased goodwill</t>
  </si>
  <si>
    <t>c) Other intangible non-produced assets n.e.s</t>
  </si>
  <si>
    <t xml:space="preserve">                                                                                                                                                                                                                                                                                                                                                                                                                                                                                                                                                                                                                                                                                                                                                                                                                                                                                                                                                                                                                                                                                                                                                                                                                                                                                                                                                                                                                                                                                                                                                                                                                                                                                                                                                                                                                                                                                                                                                                                                                                                                                                                                                                                                                                                                                                                                                                                                                                                                                                                                                                                                                                                                                                                                                                                                                                                                                                                                </t>
  </si>
  <si>
    <t>I. Deposits</t>
  </si>
  <si>
    <t>1. Transferable Deposits</t>
  </si>
  <si>
    <t>2. Restricted/ compulsory deposits</t>
  </si>
  <si>
    <t>3. Other deposits</t>
  </si>
  <si>
    <t>II. Securities (other than shares bonds/ debentures etc.)</t>
  </si>
  <si>
    <t>III. Loans (Borrowings)</t>
  </si>
  <si>
    <t>B) Repurchase agreements (Repo)</t>
  </si>
  <si>
    <t>C) Other short-term borrowings</t>
  </si>
  <si>
    <t>2. Long-term borrowings</t>
  </si>
  <si>
    <t>IV. Financial Derivatives</t>
  </si>
  <si>
    <t>V. Other accounts payable</t>
  </si>
  <si>
    <t>1. Provision for losses</t>
  </si>
  <si>
    <t>A) Provision for loan losses-Specific</t>
  </si>
  <si>
    <t>B) Provision for loan losses-General</t>
  </si>
  <si>
    <t>C) Provision for other losses</t>
  </si>
  <si>
    <t>2.  Accumulated Depreciation</t>
  </si>
  <si>
    <t>3. Other accounts payable other resident Sectors</t>
  </si>
  <si>
    <t>A) Dividends payable</t>
  </si>
  <si>
    <t>B) Settlement accounts</t>
  </si>
  <si>
    <t>D) Miscellaneous liability items</t>
  </si>
  <si>
    <t>a) Suspense account</t>
  </si>
  <si>
    <t>b) Provision for expected costs</t>
  </si>
  <si>
    <t>c) Deferred tax liabilities</t>
  </si>
  <si>
    <t>d) Accrued wages</t>
  </si>
  <si>
    <t>e) Accrued rent</t>
  </si>
  <si>
    <t>f) Accrued taxes</t>
  </si>
  <si>
    <t>g) Other miscellaneous liability items</t>
  </si>
  <si>
    <t>4. Other non- resident accounts payable</t>
  </si>
  <si>
    <t>A) Dividends payable non-residents</t>
  </si>
  <si>
    <t>B) Settlement accounts non-residents</t>
  </si>
  <si>
    <t>D) Miscellaneous liability items - non-residents</t>
  </si>
  <si>
    <t>VI. Insurance, pension, and standardized guarantee schemes</t>
  </si>
  <si>
    <t>VII. Shares and other equity</t>
  </si>
  <si>
    <t>4. Retained earnings</t>
  </si>
  <si>
    <t>5. Current year result</t>
  </si>
  <si>
    <t>6. General and special reserve</t>
  </si>
  <si>
    <t>7. Valuation adjustments</t>
  </si>
  <si>
    <t>1. Guarantees</t>
  </si>
  <si>
    <t>2. Commitments</t>
  </si>
  <si>
    <t>3. Other contingent liabilities</t>
  </si>
  <si>
    <t>Notes:</t>
  </si>
  <si>
    <t>Jun</t>
  </si>
  <si>
    <t>Dec</t>
  </si>
  <si>
    <t>Mar</t>
  </si>
  <si>
    <t>No. of Accounts</t>
  </si>
  <si>
    <t>Amount</t>
  </si>
  <si>
    <t xml:space="preserve">Current Deposits </t>
  </si>
  <si>
    <t>Call Deposits</t>
  </si>
  <si>
    <t>Other Deposits Accounts</t>
  </si>
  <si>
    <t>Saving Deposits</t>
  </si>
  <si>
    <t>FIXED  DEPOSITS</t>
  </si>
  <si>
    <t xml:space="preserve"> Less Than 6 months</t>
  </si>
  <si>
    <t>For 6 months &amp; over but less than 1 year</t>
  </si>
  <si>
    <t>For 1 year &amp; over but less than 2 years</t>
  </si>
  <si>
    <t>For 2 years &amp; over but less than 3 years</t>
  </si>
  <si>
    <t xml:space="preserve">For 3 years &amp; over but less than 4 years </t>
  </si>
  <si>
    <t xml:space="preserve">For 4 years &amp; over but less than 5 years  </t>
  </si>
  <si>
    <t>For 5 years &amp; over</t>
  </si>
  <si>
    <t>This Data is being published on quarterly basis w.e.f. March, 2023.</t>
  </si>
  <si>
    <t>3.3 Classification of Scheduled Banks' Deposits</t>
  </si>
  <si>
    <t>1. FOREIGN CONSTITUENTS</t>
  </si>
  <si>
    <t xml:space="preserve">   I. Official</t>
  </si>
  <si>
    <t xml:space="preserve">   II. Business</t>
  </si>
  <si>
    <t xml:space="preserve">   III. Personal</t>
  </si>
  <si>
    <t>2. DOMESTIC CONSTITUENTS</t>
  </si>
  <si>
    <t xml:space="preserve">   I. GOVERNMENT</t>
  </si>
  <si>
    <t xml:space="preserve">      a. Federal Government</t>
  </si>
  <si>
    <t xml:space="preserve">      b. Provincial Governments</t>
  </si>
  <si>
    <t xml:space="preserve">      c. Local Bodies</t>
  </si>
  <si>
    <t xml:space="preserve">   II.  NON-FINANCIAL PUBLIC SECTOR ENTERPRISES (NFPSE)</t>
  </si>
  <si>
    <t xml:space="preserve">      a. Agriculture, hunting and forestry</t>
  </si>
  <si>
    <t xml:space="preserve">      b. Services</t>
  </si>
  <si>
    <t xml:space="preserve">      c. Utilities</t>
  </si>
  <si>
    <t xml:space="preserve">      d. Transport, storage and communications</t>
  </si>
  <si>
    <t xml:space="preserve">      e. Manufacturing</t>
  </si>
  <si>
    <t xml:space="preserve">      f. Mining and Quarrying</t>
  </si>
  <si>
    <t xml:space="preserve">      g. Construction</t>
  </si>
  <si>
    <t xml:space="preserve">      h. Commerce and Trade</t>
  </si>
  <si>
    <t xml:space="preserve">      i.  Others</t>
  </si>
  <si>
    <t xml:space="preserve">   III. NON-BANK FINANCIAL INSTITUTIONS (NBFIs)</t>
  </si>
  <si>
    <t xml:space="preserve">     a. Mutual Funds and AMCs</t>
  </si>
  <si>
    <t xml:space="preserve">      b. Insurance &amp; Pension Funds</t>
  </si>
  <si>
    <t xml:space="preserve">      c. MFIs and DFIs</t>
  </si>
  <si>
    <t xml:space="preserve">      d. Stock Exchange &amp; Brokerage Houses</t>
  </si>
  <si>
    <t xml:space="preserve">      e. Modarabas</t>
  </si>
  <si>
    <t xml:space="preserve">      f. Other NBFIs</t>
  </si>
  <si>
    <t xml:space="preserve">   IV.  PRIVATE SECTOR (BUSINESS)</t>
  </si>
  <si>
    <t xml:space="preserve">      a. Agriculture, forestry and fishing</t>
  </si>
  <si>
    <t xml:space="preserve">         01. Crop and animal production, hunting and related service activities</t>
  </si>
  <si>
    <t xml:space="preserve">            i. Growing of Wheat, Rice, Sugar Cane &amp; Cotton</t>
  </si>
  <si>
    <t xml:space="preserve">            ii. Growing of tropical, subtropical, pome and stone fruits &amp; vegetables</t>
  </si>
  <si>
    <t xml:space="preserve">            iii. Growing of other fruits, vegetables and crops</t>
  </si>
  <si>
    <t xml:space="preserve">            iv. Raising of livestock and other related activities</t>
  </si>
  <si>
    <t xml:space="preserve">            v. Other agricultural support activities</t>
  </si>
  <si>
    <t xml:space="preserve">            vi. Hunting, trapping and related service activities</t>
  </si>
  <si>
    <t xml:space="preserve">         02 - Forestry and logging</t>
  </si>
  <si>
    <t xml:space="preserve">         03 - Fishing and aquaculture</t>
  </si>
  <si>
    <t xml:space="preserve">      b. Mining and quarrying</t>
  </si>
  <si>
    <t xml:space="preserve">         01 - Mining of coal and lignite</t>
  </si>
  <si>
    <t xml:space="preserve">         02 - Extraction of crude petroleum and natural gas</t>
  </si>
  <si>
    <t xml:space="preserve">         03 - Mining of metal ores</t>
  </si>
  <si>
    <t xml:space="preserve">         04-Other mining and quarrying</t>
  </si>
  <si>
    <t xml:space="preserve">         05- Mining support service activities</t>
  </si>
  <si>
    <t xml:space="preserve">      c. Manufacturing</t>
  </si>
  <si>
    <t xml:space="preserve">         01 - Manufacture of food products</t>
  </si>
  <si>
    <t xml:space="preserve">         02 - Manufacture of beverages</t>
  </si>
  <si>
    <t xml:space="preserve">         03 - Manufacture of tobacco products</t>
  </si>
  <si>
    <t xml:space="preserve">         04 - Manufacture of textiles</t>
  </si>
  <si>
    <t xml:space="preserve">            i. Preparation and spinning of textile fibers</t>
  </si>
  <si>
    <t xml:space="preserve">              ii. Weaving of textiles</t>
  </si>
  <si>
    <t xml:space="preserve">            iii. Finishing of textiles</t>
  </si>
  <si>
    <t xml:space="preserve">            iv. Manufacture of knitted and crocheted fabrics</t>
  </si>
  <si>
    <t xml:space="preserve">            v. Manufacture of made-up textile articles, except apparel</t>
  </si>
  <si>
    <t xml:space="preserve">            vi. Manufacture of carpets and rugs</t>
  </si>
  <si>
    <t xml:space="preserve">            vii. Manufacture of other textiles n.e.c.</t>
  </si>
  <si>
    <t xml:space="preserve">         05 - Manufacture of wearing apparel</t>
  </si>
  <si>
    <t xml:space="preserve">         06 - Manufacture of leather and related products</t>
  </si>
  <si>
    <t xml:space="preserve">            i. Tanning and dressing of leather; dressing and dyeing of fur</t>
  </si>
  <si>
    <t xml:space="preserve">            ii. Manufacture of luggage, handbags and the like, saddlery and harness</t>
  </si>
  <si>
    <t xml:space="preserve">            iii. Manufacture of footwear</t>
  </si>
  <si>
    <t xml:space="preserve">               a). Leather wear</t>
  </si>
  <si>
    <t xml:space="preserve">               b). Rubber and Plastic wear</t>
  </si>
  <si>
    <t xml:space="preserve">        08 - Manufacture of paper and paper products</t>
  </si>
  <si>
    <t xml:space="preserve">        09 - Printing and reproduction of recorded media</t>
  </si>
  <si>
    <t xml:space="preserve">         10 - Manufacture of coke and refined petroleum products</t>
  </si>
  <si>
    <t xml:space="preserve">         11 - Manufacture of chemicals and chemical products</t>
  </si>
  <si>
    <t xml:space="preserve">         12 - Manufacture of basic pharmaceutical products and pharmaceutical preparations</t>
  </si>
  <si>
    <t xml:space="preserve">         13 - Manufacture of rubber and plastics products</t>
  </si>
  <si>
    <t xml:space="preserve">         14 - Manufacture of other non-metallic mineral products</t>
  </si>
  <si>
    <t xml:space="preserve">         15 - Manufacture of basic metals</t>
  </si>
  <si>
    <t xml:space="preserve">         16.  Manufacture of fabricated metal products, except machinery and equipment</t>
  </si>
  <si>
    <t xml:space="preserve">         17 - Manufacture of computer, electronic and optical products</t>
  </si>
  <si>
    <t xml:space="preserve">         18 - Manufacture of electrical equipment</t>
  </si>
  <si>
    <t xml:space="preserve">         19 - Manufacture of machinery and equipment</t>
  </si>
  <si>
    <t xml:space="preserve">         20 - Manufacture of motor vehicles, trailers and semi-trailers</t>
  </si>
  <si>
    <t xml:space="preserve">         21 - Manufacture of other transport equipment</t>
  </si>
  <si>
    <t xml:space="preserve">         22 - Manufacture of furniture</t>
  </si>
  <si>
    <t xml:space="preserve">         23. Other manufacturing</t>
  </si>
  <si>
    <t xml:space="preserve">         24 - Repair and installation of machinery and equipment</t>
  </si>
  <si>
    <t xml:space="preserve">      d. Electricity, gas, steam and air conditioning supply</t>
  </si>
  <si>
    <t xml:space="preserve">      e. Water supply; sewerage, waste management and remediation activities</t>
  </si>
  <si>
    <t xml:space="preserve">      f. Construction</t>
  </si>
  <si>
    <t xml:space="preserve">         01 - Construction of buildings</t>
  </si>
  <si>
    <t xml:space="preserve">         02 - Civil engineering</t>
  </si>
  <si>
    <t xml:space="preserve">         03 - Specialized construction activities</t>
  </si>
  <si>
    <t xml:space="preserve">       g.  Wholesale and retail trade; repair of motor vehicles and motorcycles</t>
  </si>
  <si>
    <t xml:space="preserve">         01 - Wholesale and retail trade and repair of motor vehicles and motorcycles</t>
  </si>
  <si>
    <t xml:space="preserve">         02 - Wholesale trade, except of motor vehicles and motorcycles</t>
  </si>
  <si>
    <t xml:space="preserve">         03 - Retail trade, except of motor vehicles and motorcycles</t>
  </si>
  <si>
    <t xml:space="preserve">      h. Transportation and storage</t>
  </si>
  <si>
    <t xml:space="preserve">      i. Accommodation and food service activities</t>
  </si>
  <si>
    <t xml:space="preserve">  j. Information and communication</t>
  </si>
  <si>
    <t xml:space="preserve">      k. Real estate activities</t>
  </si>
  <si>
    <t xml:space="preserve">      l. Professional, scientific and technical activities</t>
  </si>
  <si>
    <t xml:space="preserve">         01 - Legal and accounting activities</t>
  </si>
  <si>
    <t xml:space="preserve">         02 - Activities of head offices; management consultancy activities</t>
  </si>
  <si>
    <t xml:space="preserve">         03 - Architectural and engineering activities; technical testing and analysis</t>
  </si>
  <si>
    <t xml:space="preserve">         04 - Scientific research and development</t>
  </si>
  <si>
    <t xml:space="preserve">         05 - Advertising and market research</t>
  </si>
  <si>
    <t xml:space="preserve">         06 - Other professional, scientific and technical activities</t>
  </si>
  <si>
    <t xml:space="preserve">         07 - Veterinary activities</t>
  </si>
  <si>
    <t xml:space="preserve">      m. Administrative and support service activities</t>
  </si>
  <si>
    <t xml:space="preserve">         01 - Rental and leasing activities</t>
  </si>
  <si>
    <t xml:space="preserve">         02 - Employment activities</t>
  </si>
  <si>
    <t xml:space="preserve">         03 - Travel agency, tour operator, reservation service and related activities</t>
  </si>
  <si>
    <t xml:space="preserve">         04 - Security and investigation activities</t>
  </si>
  <si>
    <t xml:space="preserve">         05. Services to buildings and landscape activities</t>
  </si>
  <si>
    <t xml:space="preserve">         06 - Office administrative, office support and other business support activities</t>
  </si>
  <si>
    <t xml:space="preserve">      n. Education</t>
  </si>
  <si>
    <t xml:space="preserve">      o. Human health and social work activities</t>
  </si>
  <si>
    <t xml:space="preserve">      p. Arts, entertainment and recreation</t>
  </si>
  <si>
    <t xml:space="preserve">      q. Other service activities</t>
  </si>
  <si>
    <t xml:space="preserve">   V. TRUST FUNDS AND NON PROFIT ORGANIZATIONS</t>
  </si>
  <si>
    <t xml:space="preserve">   VI. PERSONAL</t>
  </si>
  <si>
    <t xml:space="preserve">   VII.  OTHER</t>
  </si>
  <si>
    <t>TOTAL</t>
  </si>
  <si>
    <t>This Data is being published on quarterly basis w.e.f. March 2023.</t>
  </si>
  <si>
    <t>3.4 Classification of Scheduled Banks' Deposits</t>
  </si>
  <si>
    <t>FOREIGN CONSTITUENTS</t>
  </si>
  <si>
    <t>DOMESTIC CONSTITUENTS</t>
  </si>
  <si>
    <t>SIZE OF ACCOUNTS</t>
  </si>
  <si>
    <t>Government</t>
  </si>
  <si>
    <t>Non-Financial</t>
  </si>
  <si>
    <t>NBFC’s</t>
  </si>
  <si>
    <t>Private Sector</t>
  </si>
  <si>
    <t>(Rs.)</t>
  </si>
  <si>
    <t>Public Sector</t>
  </si>
  <si>
    <t>Business</t>
  </si>
  <si>
    <t>No of</t>
  </si>
  <si>
    <t>No. of</t>
  </si>
  <si>
    <t>Accounts</t>
  </si>
  <si>
    <t>Less Than 25,000</t>
  </si>
  <si>
    <t>25,000 to 50,000</t>
  </si>
  <si>
    <t>50,000 to 100,000</t>
  </si>
  <si>
    <t>100,000 to 150,000</t>
  </si>
  <si>
    <t>150,000 to 200,000</t>
  </si>
  <si>
    <t>200,000 to 300,000</t>
  </si>
  <si>
    <t>300,000 to 400,000</t>
  </si>
  <si>
    <t>400,000 to 500,000</t>
  </si>
  <si>
    <t>500,000 to 750,000</t>
  </si>
  <si>
    <t>750,000 to 1,000,000</t>
  </si>
  <si>
    <t>1,000,000 to 2,000,000</t>
  </si>
  <si>
    <t>2,000,000 to 3,000,000</t>
  </si>
  <si>
    <t>3,000,000 to 4,000,000</t>
  </si>
  <si>
    <t>4,000,000 to 5,000,000</t>
  </si>
  <si>
    <t>5,000,000 to 6,000,000</t>
  </si>
  <si>
    <t>6,000,000 to 7,000,000</t>
  </si>
  <si>
    <t>7,000,000 to 8,000,000</t>
  </si>
  <si>
    <t>8,000,000 to 9,000,000</t>
  </si>
  <si>
    <t>9,000,000 to 10,000,000</t>
  </si>
  <si>
    <t>10,000,000 to 100,000,000</t>
  </si>
  <si>
    <t>100,000,000 to 500,000,000</t>
  </si>
  <si>
    <t>500,000,000 to 1,000,000,000</t>
  </si>
  <si>
    <t>1,000,000,000 to 5,000,000,000</t>
  </si>
  <si>
    <t>5,000,000,000 to10,000,000,000</t>
  </si>
  <si>
    <t>10,000,000,000 &amp; Over</t>
  </si>
  <si>
    <t>Trust Funds</t>
  </si>
  <si>
    <t>Personal</t>
  </si>
  <si>
    <t>Others</t>
  </si>
  <si>
    <t>Sub Total</t>
  </si>
  <si>
    <t>Provinces/</t>
  </si>
  <si>
    <t>Regions</t>
  </si>
  <si>
    <t>Category</t>
  </si>
  <si>
    <t>Rural</t>
  </si>
  <si>
    <t>Urban</t>
  </si>
  <si>
    <t>Total</t>
  </si>
  <si>
    <t>Overall</t>
  </si>
  <si>
    <t xml:space="preserve">Foreign Constituents </t>
  </si>
  <si>
    <t>Non-Financial Public  Sector Enterprises</t>
  </si>
  <si>
    <t xml:space="preserve">NBFCs &amp; Financial Auxiliaries </t>
  </si>
  <si>
    <t>Private Sector (Business)</t>
  </si>
  <si>
    <t xml:space="preserve">Trust Funds &amp; Non Profit Organizations </t>
  </si>
  <si>
    <t>Personal/Individuals</t>
  </si>
  <si>
    <t>Punjab</t>
  </si>
  <si>
    <t>Sindh</t>
  </si>
  <si>
    <t>Khyber Pakhtunkhwa</t>
  </si>
  <si>
    <t>Balochistan</t>
  </si>
  <si>
    <t>Islamabad</t>
  </si>
  <si>
    <t>Gilgit-Baltistan</t>
  </si>
  <si>
    <t>Non-Financial Public Sector Enterprises</t>
  </si>
  <si>
    <t>AJK</t>
  </si>
  <si>
    <t>3.6 Classification of Scheduled Banks' Deposits</t>
  </si>
  <si>
    <t>All Banks</t>
  </si>
  <si>
    <t>5,000,000,000 to 10,000,000,000</t>
  </si>
  <si>
    <t>Notes:-</t>
  </si>
  <si>
    <t xml:space="preserve">1. Classification of size wise deposits has been improved by collecting data from all Scheduled banks based on actual size of each account. Previously, it was based on estimates by average size of different size groups. </t>
  </si>
  <si>
    <t> 2. The upper limits of the range is exclusive of amounts e.g. Rs. 500,000 to 750,000 stands for Rs. 500,000 and over but less than Rs. 750,000</t>
  </si>
  <si>
    <t>4. ‘Amount’ represents the total amount of all deposits falling in the particular class.</t>
  </si>
  <si>
    <t>5. This Data is being published on quarterly basis w.e.f. March, 2023.</t>
  </si>
  <si>
    <t xml:space="preserve">Total Accounts </t>
  </si>
  <si>
    <t>Active Accounts</t>
  </si>
  <si>
    <t>Dormant Accounts</t>
  </si>
  <si>
    <t xml:space="preserve">Total Accounts-Male </t>
  </si>
  <si>
    <t>Active Accounts-Male</t>
  </si>
  <si>
    <t>Dormant Accounts-Male</t>
  </si>
  <si>
    <t>Total Accounts-Female</t>
  </si>
  <si>
    <t>Active Accounts-Female</t>
  </si>
  <si>
    <t>Dormant Accounts-Female</t>
  </si>
  <si>
    <t>Total Accounts-Transgender</t>
  </si>
  <si>
    <t>Active Accounts-Transgender</t>
  </si>
  <si>
    <t>Dormant Accounts-Transgender</t>
  </si>
  <si>
    <t>Total  Depositors</t>
  </si>
  <si>
    <t>Active Depositors</t>
  </si>
  <si>
    <t>Dormant Depositors</t>
  </si>
  <si>
    <t>Total Depositors-Male</t>
  </si>
  <si>
    <t>Active Depositors-Male</t>
  </si>
  <si>
    <t>Dormant Depositors-Male</t>
  </si>
  <si>
    <t>Total Depositors-Female</t>
  </si>
  <si>
    <t>Active Depositors-Female</t>
  </si>
  <si>
    <t>Dormant Depositors-Female</t>
  </si>
  <si>
    <t>Total Depositors-Transgender</t>
  </si>
  <si>
    <t>Active Depositors-Transgender</t>
  </si>
  <si>
    <t>Dormant Depositors-Transgender</t>
  </si>
  <si>
    <t>3.8 Classification of Scheduled Banks' Advances</t>
  </si>
  <si>
    <t xml:space="preserve">Notes:                                   </t>
  </si>
  <si>
    <t xml:space="preserve">1.  Classification of size wise advances has been improved by collecting data from all Scheduled banks based on actual size of each and every account. Previously, it was based on estimates by average size of different size groups. </t>
  </si>
  <si>
    <t>2.   The upper limits of the range is exclusive of amounts e.g. Rs. 500,000 to 750,000 stands for Rs. 500,000 and over but less than Rs. 750,000</t>
  </si>
  <si>
    <t>4. ‘Amount’ represents the total amount of all advances falling in the particular class.</t>
  </si>
  <si>
    <t>5. This Data is being published on quarterly basis w.e.f. March 2023.</t>
  </si>
  <si>
    <t>Foreign</t>
  </si>
  <si>
    <t>Non-Financial Public Sector</t>
  </si>
  <si>
    <t>NBFCs</t>
  </si>
  <si>
    <t>Trust Funds and Non-Profit Institutions</t>
  </si>
  <si>
    <t>No. of A/C</t>
  </si>
  <si>
    <t>No of A/C</t>
  </si>
  <si>
    <t xml:space="preserve">3.10 Classification of Scheduled Banks' Advances  </t>
  </si>
  <si>
    <t>BORROWERS</t>
  </si>
  <si>
    <t>Commercial Banks</t>
  </si>
  <si>
    <t>Specialized Banks</t>
  </si>
  <si>
    <t xml:space="preserve">         01.  Commodity Operations</t>
  </si>
  <si>
    <t xml:space="preserve">         02.  Others</t>
  </si>
  <si>
    <t xml:space="preserve">      01. Agriculture, hunting and forestry</t>
  </si>
  <si>
    <t xml:space="preserve">      02. Services</t>
  </si>
  <si>
    <t xml:space="preserve">      03. Utilities</t>
  </si>
  <si>
    <t xml:space="preserve">      04. Transport, storage and communications</t>
  </si>
  <si>
    <t xml:space="preserve">      05. Manufacturing</t>
  </si>
  <si>
    <t xml:space="preserve">      06. Mining and Quarrying</t>
  </si>
  <si>
    <t xml:space="preserve">      07. Construction</t>
  </si>
  <si>
    <t xml:space="preserve">      08. Commerce and Trade</t>
  </si>
  <si>
    <t xml:space="preserve">      09. Others</t>
  </si>
  <si>
    <t xml:space="preserve">      01. Mutual Funds and AMCs</t>
  </si>
  <si>
    <t xml:space="preserve">      02. Insurance &amp; Pension Funds</t>
  </si>
  <si>
    <t xml:space="preserve">      03. MFIs and DFIs</t>
  </si>
  <si>
    <t xml:space="preserve">      04. Stock Exchange &amp; Brokerage Houses</t>
  </si>
  <si>
    <t xml:space="preserve">      05. Modarabas</t>
  </si>
  <si>
    <t xml:space="preserve">      06. Other NBFIs</t>
  </si>
  <si>
    <t xml:space="preserve">            i.  Growing of Wheat, Rice, Sugar Cane &amp; Cotton</t>
  </si>
  <si>
    <t>ii. Growing of tropical, subtropical, pome and stone fruits &amp; vegetables.</t>
  </si>
  <si>
    <t xml:space="preserve">         01.  Mining of coal and lignite</t>
  </si>
  <si>
    <t xml:space="preserve">         02. Extraction of crude petroleum and natural gas</t>
  </si>
  <si>
    <t xml:space="preserve">         03. Mining of metal ores</t>
  </si>
  <si>
    <t xml:space="preserve">         04. Other mining and quarrying</t>
  </si>
  <si>
    <t xml:space="preserve">         05. Mining support service activities</t>
  </si>
  <si>
    <t xml:space="preserve">         01.  Manufacture of food products</t>
  </si>
  <si>
    <t xml:space="preserve">         02. Manufacture of beverages</t>
  </si>
  <si>
    <t xml:space="preserve">         03. Manufacture of tobacco products</t>
  </si>
  <si>
    <t xml:space="preserve">         04. Manufacture of textiles</t>
  </si>
  <si>
    <t xml:space="preserve">           i.  Preparation and spinning of textile fibers</t>
  </si>
  <si>
    <t xml:space="preserve">            ii. Weaving of textiles</t>
  </si>
  <si>
    <t xml:space="preserve">         05. Manufacture of wearing apparel</t>
  </si>
  <si>
    <t xml:space="preserve">         06. Manufacture of leather and related products</t>
  </si>
  <si>
    <t>ii. Manufacture of luggage, handbags and the like, saddlery and harness</t>
  </si>
  <si>
    <t>07. Manufacture of wood and of products of wood and cork, except furniture; manufacture of articles of straw and plaiting materials</t>
  </si>
  <si>
    <t xml:space="preserve">         08.  Manufacture of paper and paper products</t>
  </si>
  <si>
    <t xml:space="preserve">         09. Printing and reproduction of recorded media</t>
  </si>
  <si>
    <t xml:space="preserve">         10. Manufacture of coke and refined petroleum products</t>
  </si>
  <si>
    <t xml:space="preserve">         11. Manufacture of chemicals and chemical products</t>
  </si>
  <si>
    <t>12. Manufacture of basic pharmaceutical products and pharmaceutical preparations</t>
  </si>
  <si>
    <t xml:space="preserve">         13. Manufacture of rubber and plastics products</t>
  </si>
  <si>
    <t xml:space="preserve">         14. Manufacture of other non-metallic mineral products</t>
  </si>
  <si>
    <t xml:space="preserve">         15. Manufacture of basic metals</t>
  </si>
  <si>
    <t>16. Manufacture of fabricated metal products, except machinery and equipment</t>
  </si>
  <si>
    <t xml:space="preserve">         17. Manufacture of computer, electronic and optical products</t>
  </si>
  <si>
    <t xml:space="preserve">         18. Manufacture of electrical equipment</t>
  </si>
  <si>
    <t xml:space="preserve">         19. Manufacture of machinery and equipment</t>
  </si>
  <si>
    <t xml:space="preserve">         20. Manufacture of motor vehicles, trailers and semi-trailers</t>
  </si>
  <si>
    <t xml:space="preserve">         21. Manufacture of other transport equipment</t>
  </si>
  <si>
    <t xml:space="preserve">         22. Manufacture of furniture</t>
  </si>
  <si>
    <t xml:space="preserve">         23 Other manufacturing</t>
  </si>
  <si>
    <t xml:space="preserve">         24. Repair and installation of machinery and equipment</t>
  </si>
  <si>
    <t>d. Electricity, gas, steam and air conditioning supply</t>
  </si>
  <si>
    <t>e. Water supply; sewerage, waste management and remediation activities</t>
  </si>
  <si>
    <t xml:space="preserve">     f. Construction</t>
  </si>
  <si>
    <t xml:space="preserve">         01.  Construction of buildings</t>
  </si>
  <si>
    <t xml:space="preserve">         02. Civil engineering</t>
  </si>
  <si>
    <t xml:space="preserve">         03. Specialized construction activities</t>
  </si>
  <si>
    <t>g. Wholesale and retail trade; repair of motor vehicles and motorcycles</t>
  </si>
  <si>
    <t>01. Wholesale and retail trade and repair of motor vehicles and motorcycles</t>
  </si>
  <si>
    <t xml:space="preserve">         02.  Wholesale trade, except of motor vehicles and motorcycles</t>
  </si>
  <si>
    <t xml:space="preserve">         03. Retail trade, except of motor vehicles and motorcycles</t>
  </si>
  <si>
    <t xml:space="preserve">      j. Information and communication</t>
  </si>
  <si>
    <t xml:space="preserve">   V. TRUST FUNDS AND NON-PROFIT ORGANIZATIONS</t>
  </si>
  <si>
    <t xml:space="preserve">      a. Bank Employees</t>
  </si>
  <si>
    <t xml:space="preserve">      b. Consumer Financing</t>
  </si>
  <si>
    <t xml:space="preserve">         01. For house building</t>
  </si>
  <si>
    <t xml:space="preserve">         02. For transport i.e., purchase of car etc</t>
  </si>
  <si>
    <t xml:space="preserve">         03. Credit cards</t>
  </si>
  <si>
    <t xml:space="preserve">         04. Consumers durable</t>
  </si>
  <si>
    <t xml:space="preserve">         05. Personal loans</t>
  </si>
  <si>
    <t xml:space="preserve">       c. Other</t>
  </si>
  <si>
    <t xml:space="preserve">3.11 Classification of Scheduled Banks' Advances  </t>
  </si>
  <si>
    <t>A. Quoted on the Stock Exchange:</t>
  </si>
  <si>
    <t>1. To Stock Brokers and Dealers:</t>
  </si>
  <si>
    <t>(a) Government and Other Trustee Securities</t>
  </si>
  <si>
    <t>(b) Shares and Debentures</t>
  </si>
  <si>
    <t>(c) Participation Term Certificates</t>
  </si>
  <si>
    <t>(d) Others</t>
  </si>
  <si>
    <t>2. To Others:</t>
  </si>
  <si>
    <t>B. Unquoted on the Stock Exchange:</t>
  </si>
  <si>
    <t>III. Merchandise</t>
  </si>
  <si>
    <t>A. Food Items:</t>
  </si>
  <si>
    <t>1. Wheat</t>
  </si>
  <si>
    <t>2. Rice and Paddy</t>
  </si>
  <si>
    <t>3. Other Grains &amp; Pulses:</t>
  </si>
  <si>
    <t>(a) Indigenous</t>
  </si>
  <si>
    <t>(b) Imported</t>
  </si>
  <si>
    <t>4. Edible Oils:</t>
  </si>
  <si>
    <t>5. Sugar:</t>
  </si>
  <si>
    <t>6. Kariana And Spices</t>
  </si>
  <si>
    <t>7. Fish And Fish Preparations</t>
  </si>
  <si>
    <t>8. Other Food Items:</t>
  </si>
  <si>
    <t>B. Raw Materials:</t>
  </si>
  <si>
    <t>1. Cotton Raw:</t>
  </si>
  <si>
    <t>2. Synthetic Fibers:</t>
  </si>
  <si>
    <t>3. Fertilizers:</t>
  </si>
  <si>
    <t>4. Petroleum Crude:</t>
  </si>
  <si>
    <t>5. Iron and Steel:</t>
  </si>
  <si>
    <t>6. Wool &amp; Goat Hair</t>
  </si>
  <si>
    <t>7. Hides &amp; Skins</t>
  </si>
  <si>
    <t>8. Oil Seeds</t>
  </si>
  <si>
    <t>9. Pesticides &amp; Insecticides:</t>
  </si>
  <si>
    <t>10. Other Raw Materials:</t>
  </si>
  <si>
    <t>C. Finished/Manufactured Goods:</t>
  </si>
  <si>
    <t>1. Cotton Textiles:</t>
  </si>
  <si>
    <t>2. Cotton Yarn:</t>
  </si>
  <si>
    <t>3. Other Textiles:</t>
  </si>
  <si>
    <t>4. Machinery:</t>
  </si>
  <si>
    <t>5. Handloom Products</t>
  </si>
  <si>
    <t>6. Carpets &amp; Rugs</t>
  </si>
  <si>
    <t>7. Readymade Garments</t>
  </si>
  <si>
    <t>8. Cement and Cement Products:</t>
  </si>
  <si>
    <t>9. Sports Goods</t>
  </si>
  <si>
    <t>10. Surgical Instruments</t>
  </si>
  <si>
    <t>11. Chemicals &amp; Dyes</t>
  </si>
  <si>
    <t>12. Other Finished Goods:</t>
  </si>
  <si>
    <t>IV. Fixed Assets Including Machinery</t>
  </si>
  <si>
    <t>A. Transport Equipments</t>
  </si>
  <si>
    <t>B. Furniture &amp; Fixtures</t>
  </si>
  <si>
    <t>C. Office Equipments</t>
  </si>
  <si>
    <t>D. Other Machinery &amp; Equipments</t>
  </si>
  <si>
    <t>V. Real Estate</t>
  </si>
  <si>
    <t>A. Land</t>
  </si>
  <si>
    <t>1. Residential</t>
  </si>
  <si>
    <t>(a) House</t>
  </si>
  <si>
    <t>(b) Flat</t>
  </si>
  <si>
    <t>2. Non-Residential</t>
  </si>
  <si>
    <t>(a) Commercial</t>
  </si>
  <si>
    <t>(b) Industrial</t>
  </si>
  <si>
    <t>c) Agriculture</t>
  </si>
  <si>
    <t>(c) Others</t>
  </si>
  <si>
    <t>B. Buildings:</t>
  </si>
  <si>
    <t>VI. Fixed Deposits and Insurance Policies</t>
  </si>
  <si>
    <t>A. Bank Deposits</t>
  </si>
  <si>
    <t>1. Security Deposits</t>
  </si>
  <si>
    <t>2. Term Deposits (TDRs)</t>
  </si>
  <si>
    <t>3. Other Deposits</t>
  </si>
  <si>
    <t>B. Insurance Policies</t>
  </si>
  <si>
    <t>VII. Others</t>
  </si>
  <si>
    <t>A. Other Secured Advances</t>
  </si>
  <si>
    <t>1. Receivables</t>
  </si>
  <si>
    <t>2. Employees Benefits</t>
  </si>
  <si>
    <t>3. Others</t>
  </si>
  <si>
    <t>B. Advances Secured by Guarantee(s)</t>
  </si>
  <si>
    <t>1. Institutional Guarantee(s)</t>
  </si>
  <si>
    <t>2. Individual Guarantee(s)</t>
  </si>
  <si>
    <t>VIII. Unsecured Advances</t>
  </si>
  <si>
    <t>1. Credit Cards</t>
  </si>
  <si>
    <t>2. Personal Loan</t>
  </si>
  <si>
    <t>(%)</t>
  </si>
  <si>
    <t>No. of A/Cs.</t>
  </si>
  <si>
    <t>3.13 Private Sector Business and Type of Financing-Overall</t>
  </si>
  <si>
    <t xml:space="preserve"> PRIVATE SECTOR (BUSINESS)</t>
  </si>
  <si>
    <t>A. Agriculture, forestry, and fishing</t>
  </si>
  <si>
    <t xml:space="preserve">Trade finance </t>
  </si>
  <si>
    <t>Working capital</t>
  </si>
  <si>
    <t>Fixed investment</t>
  </si>
  <si>
    <t>Construction Financing</t>
  </si>
  <si>
    <t xml:space="preserve">Other </t>
  </si>
  <si>
    <t>B. Mining and quarrying</t>
  </si>
  <si>
    <t>C. Manufacturing</t>
  </si>
  <si>
    <t>D. Electricity, gas, steam and air conditioning supply</t>
  </si>
  <si>
    <t>E. Water supply; sewerage, waste management and remediation activities</t>
  </si>
  <si>
    <t>F. Construction</t>
  </si>
  <si>
    <t>G. Wholesale and retail trade; repair of motor vehicles and motorcycles</t>
  </si>
  <si>
    <t>H. Transportation and storage</t>
  </si>
  <si>
    <t>I. Accommodation and food service activities</t>
  </si>
  <si>
    <t>J. Information and communication</t>
  </si>
  <si>
    <t>K. Real estate activities</t>
  </si>
  <si>
    <t>L. Professional, scientific and technical activities</t>
  </si>
  <si>
    <t>M. Administrative and support service activities</t>
  </si>
  <si>
    <t>N. Education</t>
  </si>
  <si>
    <t>O. Human health and social work activities</t>
  </si>
  <si>
    <t>P. Arts, entertainment, and recreation</t>
  </si>
  <si>
    <t>Q. Other service activities</t>
  </si>
  <si>
    <t xml:space="preserve">Total </t>
  </si>
  <si>
    <t xml:space="preserve">Notes:                                                                                                                                                                               </t>
  </si>
  <si>
    <t>3.14 Private Sector Business and Type of Financing-SMEs</t>
  </si>
  <si>
    <t>Period</t>
  </si>
  <si>
    <t>Province/</t>
  </si>
  <si>
    <t>Region</t>
  </si>
  <si>
    <t>Disbursements</t>
  </si>
  <si>
    <t>Utilization in same Region</t>
  </si>
  <si>
    <t>Utilized in other Regions</t>
  </si>
  <si>
    <t>Disbursed from other but Utilized in Given Region</t>
  </si>
  <si>
    <t>Total Utilization</t>
  </si>
  <si>
    <t>Utilization as % of  Disbursement</t>
  </si>
  <si>
    <t>% of Regional Disbursement</t>
  </si>
  <si>
    <t>KPK</t>
  </si>
  <si>
    <t>Jul-Dec</t>
  </si>
  <si>
    <t>Place of disbursement</t>
  </si>
  <si>
    <t>Place of</t>
  </si>
  <si>
    <t>Utilization</t>
  </si>
  <si>
    <t>Punjab Total</t>
  </si>
  <si>
    <t>Sindh Total</t>
  </si>
  <si>
    <t>KPK Total</t>
  </si>
  <si>
    <t>Balochistan Total</t>
  </si>
  <si>
    <t>Islamabad Total</t>
  </si>
  <si>
    <t>Gilgit-Baltistan Total</t>
  </si>
  <si>
    <t>AJK Total</t>
  </si>
  <si>
    <t>Grand Total</t>
  </si>
  <si>
    <t>Place of Utilization</t>
  </si>
  <si>
    <t>Disbursement</t>
  </si>
  <si>
    <t>Gilgit Baltistan</t>
  </si>
  <si>
    <t>- : Value is zero;    .. : Amount is less than 5.0 million</t>
  </si>
  <si>
    <t xml:space="preserve">Borrower </t>
  </si>
  <si>
    <t xml:space="preserve">Borrower  </t>
  </si>
  <si>
    <t>Period/Provinces</t>
  </si>
  <si>
    <t>Farm Sector</t>
  </si>
  <si>
    <t>Subsistence Holding</t>
  </si>
  <si>
    <t>Economic Holding</t>
  </si>
  <si>
    <t>Above Economic Holding</t>
  </si>
  <si>
    <t>Disbursed</t>
  </si>
  <si>
    <t>Outstanding</t>
  </si>
  <si>
    <t>Jul-Sep</t>
  </si>
  <si>
    <t>Azad Jammu Kashmir</t>
  </si>
  <si>
    <t>All Pakistan</t>
  </si>
  <si>
    <t>Jul-Mar</t>
  </si>
  <si>
    <t>Jul-Jun</t>
  </si>
  <si>
    <t>Non-Farm Sector</t>
  </si>
  <si>
    <t>Small Farm</t>
  </si>
  <si>
    <t>Large Farm</t>
  </si>
  <si>
    <t>Farm &amp; Nom Farm</t>
  </si>
  <si>
    <t>Source: Agriculture Credit &amp; Financial Inclusion Department</t>
  </si>
  <si>
    <t>3.20 Agricultural Loans Disbursed by Holdings and Sectors</t>
  </si>
  <si>
    <t>Farm (Crop) Sector </t>
  </si>
  <si>
    <t>Purpose</t>
  </si>
  <si>
    <t>Subsistence Holdings</t>
  </si>
  <si>
    <t>Economic Holdings</t>
  </si>
  <si>
    <t>Above Economic Holdings</t>
  </si>
  <si>
    <t>No. of Borrowers</t>
  </si>
  <si>
    <t>Amount Disbursed</t>
  </si>
  <si>
    <t>Production Loans</t>
  </si>
  <si>
    <t>All Crops Loan (Excluding Veg &amp; Fruits)</t>
  </si>
  <si>
    <t>Vegetables</t>
  </si>
  <si>
    <t>Fruits/Orchards</t>
  </si>
  <si>
    <t>Flowers/Ornamental Plants</t>
  </si>
  <si>
    <t>Development Loans</t>
  </si>
  <si>
    <t>Plough Cattle</t>
  </si>
  <si>
    <t>Tube wells</t>
  </si>
  <si>
    <t>Sprinkle &amp; Trickle Irrigation</t>
  </si>
  <si>
    <t>Tractors</t>
  </si>
  <si>
    <t>Orchards</t>
  </si>
  <si>
    <t>Farm Transportation</t>
  </si>
  <si>
    <t>Godown/Silos</t>
  </si>
  <si>
    <t>Land Improvement</t>
  </si>
  <si>
    <t>Farm Machinery</t>
  </si>
  <si>
    <t>High Quality Seed Processing Units</t>
  </si>
  <si>
    <t>Green House/ Tunnel Farming</t>
  </si>
  <si>
    <t>Cold Storage</t>
  </si>
  <si>
    <t>Others NGOs</t>
  </si>
  <si>
    <t>Corporate Farming</t>
  </si>
  <si>
    <t>Non- Farm (Non-Crop) Sector</t>
  </si>
  <si>
    <t xml:space="preserve">                            </t>
  </si>
  <si>
    <t>Small Farms</t>
  </si>
  <si>
    <t>Large Farms</t>
  </si>
  <si>
    <t>Livestock, Dairy &amp; Meat</t>
  </si>
  <si>
    <t>Poultry</t>
  </si>
  <si>
    <t>Fisheries</t>
  </si>
  <si>
    <t>Forestry</t>
  </si>
  <si>
    <t xml:space="preserve">                                                                                                                                  Source: Agriculture Credit &amp; Financial Inclusion Department, SBP</t>
  </si>
  <si>
    <t>3.21 Classification of Scheduled Banks' Bills</t>
  </si>
  <si>
    <t>ECONOMIC GROUPS</t>
  </si>
  <si>
    <t>Inland Bills</t>
  </si>
  <si>
    <t>Import Bills</t>
  </si>
  <si>
    <t>Foreign Bills</t>
  </si>
  <si>
    <t xml:space="preserve">         03 - Manufacture of textiles</t>
  </si>
  <si>
    <t xml:space="preserve">         04 - Manufacture of wearing apparel</t>
  </si>
  <si>
    <t xml:space="preserve">         05 - Manufacture of leather and related products</t>
  </si>
  <si>
    <t xml:space="preserve">         06 - Manufacture of paper and paper products</t>
  </si>
  <si>
    <t xml:space="preserve">         07 - Manufacture of coke and refined petroleum products</t>
  </si>
  <si>
    <t xml:space="preserve">         08 - Manufacture of chemicals and chemical products</t>
  </si>
  <si>
    <t>09 - Manufacture of basic pharmaceutical products and pharmaceutical preparations</t>
  </si>
  <si>
    <t xml:space="preserve">         10 - Manufacture of rubber and plastics products</t>
  </si>
  <si>
    <t xml:space="preserve">         11 - Manufacture of other non-metallic mineral products</t>
  </si>
  <si>
    <t xml:space="preserve">         12 - Manufacture of basic metals</t>
  </si>
  <si>
    <t>13 - Manufacture of fabricated metal products, except machinery and equipment</t>
  </si>
  <si>
    <t xml:space="preserve">         14 - Manufacture of computer, electronic and optical products</t>
  </si>
  <si>
    <t xml:space="preserve">         15 - Manufacture of electrical equipment</t>
  </si>
  <si>
    <t xml:space="preserve">         16 - Manufacture of machinery and equipment</t>
  </si>
  <si>
    <t xml:space="preserve">         17 - Manufacture of motor vehicles, trailers and semi-trailers</t>
  </si>
  <si>
    <t xml:space="preserve">         18 - Manufacture of furniture</t>
  </si>
  <si>
    <t xml:space="preserve">         19. Other manufacturing</t>
  </si>
  <si>
    <t xml:space="preserve">    d. Electricity, gas, steam and air conditioning supply</t>
  </si>
  <si>
    <t xml:space="preserve">    f. Construction</t>
  </si>
  <si>
    <t xml:space="preserve">    g. Wholesale and retail trade; repair of motor vehicles and motorcycles</t>
  </si>
  <si>
    <t>01 - Wholesale and retail trade and repair of motor vehicles and motorcycles</t>
  </si>
  <si>
    <t xml:space="preserve">      p. Arts, entertainment, and recreation</t>
  </si>
  <si>
    <t>3.22 Classification of Scheduled Banks' Investments</t>
  </si>
  <si>
    <t>SECURITIES / SHARES</t>
  </si>
  <si>
    <t>Book Value</t>
  </si>
  <si>
    <t>Face Value</t>
  </si>
  <si>
    <t>Market Value</t>
  </si>
  <si>
    <t>I. Federal Government</t>
  </si>
  <si>
    <t xml:space="preserve">      1) Treasury Bills</t>
  </si>
  <si>
    <t xml:space="preserve">      2) Pakistan Investment Bonds (PIBs)</t>
  </si>
  <si>
    <t xml:space="preserve">        a. Fixed Rate</t>
  </si>
  <si>
    <t xml:space="preserve">        b. Floating Rate</t>
  </si>
  <si>
    <t xml:space="preserve">      3) Others</t>
  </si>
  <si>
    <t>II. Provincial Government</t>
  </si>
  <si>
    <t>III. Local Government</t>
  </si>
  <si>
    <t>IV. SHARES</t>
  </si>
  <si>
    <t xml:space="preserve">      1) Quoted On The Stock Exchange </t>
  </si>
  <si>
    <t xml:space="preserve">         of which:</t>
  </si>
  <si>
    <t xml:space="preserve">           Financial Institutions</t>
  </si>
  <si>
    <t xml:space="preserve">          NFPSEs</t>
  </si>
  <si>
    <t xml:space="preserve">          Private Sector</t>
  </si>
  <si>
    <t xml:space="preserve">      2) Unquoted On The Stock Exchange</t>
  </si>
  <si>
    <t xml:space="preserve">          of which:</t>
  </si>
  <si>
    <t xml:space="preserve">            Financial Institutions</t>
  </si>
  <si>
    <t xml:space="preserve">           NFPSEs</t>
  </si>
  <si>
    <t xml:space="preserve">V. DEBENTURES </t>
  </si>
  <si>
    <t>VI. PARTICIPATION TERM CERTIFICATES</t>
  </si>
  <si>
    <t>VII. CERTIFICATE OF INVESTEMENTS</t>
  </si>
  <si>
    <t>VIII. TERM FINANCE CERTIFICATES</t>
  </si>
  <si>
    <t xml:space="preserve">IX. MUTUAL FUNDS </t>
  </si>
  <si>
    <t xml:space="preserve">X. OTHERS </t>
  </si>
  <si>
    <t>XI. Islamic Banking Products - Investments</t>
  </si>
  <si>
    <t xml:space="preserve">      a. Government Islamic Securities</t>
  </si>
  <si>
    <t xml:space="preserve">      1. GOP Ijara Sukuk</t>
  </si>
  <si>
    <t xml:space="preserve">         a. Variable Rental Rate</t>
  </si>
  <si>
    <t xml:space="preserve">         b. Fixed Rental Rate</t>
  </si>
  <si>
    <t xml:space="preserve">      2. Bai Muajjal - Government</t>
  </si>
  <si>
    <t xml:space="preserve">      3. Islamic Naya Pakistan Certificate</t>
  </si>
  <si>
    <t xml:space="preserve">      4. Other</t>
  </si>
  <si>
    <t xml:space="preserve">      b. Corporate Sukuks</t>
  </si>
  <si>
    <t xml:space="preserve">        1) Diminishing Musharaka Sukuk   </t>
  </si>
  <si>
    <t xml:space="preserve">        2) Ijaraha Sukuk</t>
  </si>
  <si>
    <t xml:space="preserve">        3) Modaraba Sukuk</t>
  </si>
  <si>
    <t xml:space="preserve">        4) Wakala Sukuk</t>
  </si>
  <si>
    <t xml:space="preserve">        5) Any other </t>
  </si>
  <si>
    <t xml:space="preserve">      c. Wakala Placements</t>
  </si>
  <si>
    <t xml:space="preserve">      d. Commodity Murabaha</t>
  </si>
  <si>
    <t xml:space="preserve">      e. Modarba Certificates</t>
  </si>
  <si>
    <t xml:space="preserve">      f. Placements Bai Muajjal</t>
  </si>
  <si>
    <t xml:space="preserve">      g. Certificate of Investment (COIs)</t>
  </si>
  <si>
    <t xml:space="preserve">      h. Other Islamic Mode of Investments</t>
  </si>
  <si>
    <t>RATE OF</t>
  </si>
  <si>
    <t>INTEREST</t>
  </si>
  <si>
    <t>01.00*</t>
  </si>
  <si>
    <t>02.00*</t>
  </si>
  <si>
    <t>03.00*</t>
  </si>
  <si>
    <t>04.00*</t>
  </si>
  <si>
    <t>05.00*</t>
  </si>
  <si>
    <t xml:space="preserve">Notes: </t>
  </si>
  <si>
    <t>RETURN</t>
  </si>
  <si>
    <t xml:space="preserve">                                                                                                          </t>
  </si>
  <si>
    <t>RATE OF INTEREST</t>
  </si>
  <si>
    <t>06.00*</t>
  </si>
  <si>
    <t>07.00*</t>
  </si>
  <si>
    <t>08.00*</t>
  </si>
  <si>
    <t>25.00 &amp; above</t>
  </si>
  <si>
    <t>RATE OF RETURN</t>
  </si>
  <si>
    <t>Overall – All Banks</t>
  </si>
  <si>
    <t>TYPE OF DEPOSITS</t>
  </si>
  <si>
    <t>I.</t>
  </si>
  <si>
    <t>II.</t>
  </si>
  <si>
    <t>III.</t>
  </si>
  <si>
    <t>Term or Fixed Deposits</t>
  </si>
  <si>
    <t>(a) Less than 3 months</t>
  </si>
  <si>
    <t>(h) 5 years and over</t>
  </si>
  <si>
    <t>IV.</t>
  </si>
  <si>
    <t>(i)   Excluding current and other deposits</t>
  </si>
  <si>
    <t>(ii)  Including current and other deposits</t>
  </si>
  <si>
    <t>Conventional Banking– All Banks</t>
  </si>
  <si>
    <t>Islamic Banking – All Banks</t>
  </si>
  <si>
    <t>Stock</t>
  </si>
  <si>
    <t>AS AT THE</t>
  </si>
  <si>
    <t>Precious</t>
  </si>
  <si>
    <t>Exchange</t>
  </si>
  <si>
    <t>Real</t>
  </si>
  <si>
    <t>Financial</t>
  </si>
  <si>
    <t>Unsecured</t>
  </si>
  <si>
    <t>END OF</t>
  </si>
  <si>
    <t>Metals</t>
  </si>
  <si>
    <t>Securities</t>
  </si>
  <si>
    <t>Merchandise</t>
  </si>
  <si>
    <t>Machinery</t>
  </si>
  <si>
    <t>Estate</t>
  </si>
  <si>
    <t>Obligations</t>
  </si>
  <si>
    <t>Advances</t>
  </si>
  <si>
    <t>ADVANCES</t>
  </si>
  <si>
    <t>OVERALL- ALL BANKS</t>
  </si>
  <si>
    <t>CONVENTIONAL BANKING - ALL BANKS</t>
  </si>
  <si>
    <t>ISLAMIC BANKING-ALL BANKS</t>
  </si>
  <si>
    <t>w.e.f.</t>
  </si>
  <si>
    <t>Rate</t>
  </si>
  <si>
    <t xml:space="preserve">Long Term Financing Facility Rate (LTFF) </t>
  </si>
  <si>
    <t>Period of Financing</t>
  </si>
  <si>
    <t>SBP Rate of Refinance</t>
  </si>
  <si>
    <t>PFIs' Spread</t>
  </si>
  <si>
    <t>End User's Rate</t>
  </si>
  <si>
    <t>Upto 3 years</t>
  </si>
  <si>
    <t>Over 3 years and upto 5 years</t>
  </si>
  <si>
    <t>Over 5 years and upto 10 years</t>
  </si>
  <si>
    <t>Financing Facility for Storage of Agri. Produce (FFSAP)</t>
  </si>
  <si>
    <t>Over 5 years and upto 7 years</t>
  </si>
  <si>
    <t>Service charges/Mark up rates of Refinance facility for SMEs</t>
  </si>
  <si>
    <t>S.No</t>
  </si>
  <si>
    <t>Refinancing Facility</t>
  </si>
  <si>
    <t>w.e.f</t>
  </si>
  <si>
    <t>(Circular Date)</t>
  </si>
  <si>
    <t>Description</t>
  </si>
  <si>
    <t>Max. Tenor (Years)</t>
  </si>
  <si>
    <t>SBP Rate of Refinance to PFIs'</t>
  </si>
  <si>
    <t>End User Rate (%)</t>
  </si>
  <si>
    <t>Refinancing Facility for Modernization of SMEs</t>
  </si>
  <si>
    <t xml:space="preserve">Up to 10 </t>
  </si>
  <si>
    <t>Refinance Scheme for Working Capital Financing of SEs and Low-End MEs</t>
  </si>
  <si>
    <t>Up to 1</t>
  </si>
  <si>
    <t>Financing Facility for Storage of Agricultural Produce (FFSAP)</t>
  </si>
  <si>
    <t>For SMEs</t>
  </si>
  <si>
    <t>SBP Financing Scheme for Renewable Energy</t>
  </si>
  <si>
    <t>Category I</t>
  </si>
  <si>
    <t xml:space="preserve">Up to 12 </t>
  </si>
  <si>
    <t>Category II</t>
  </si>
  <si>
    <t>Up to 10</t>
  </si>
  <si>
    <t>Category III</t>
  </si>
  <si>
    <t>Refinance and Credit Guarantee Scheme for Women Entrepreneurs</t>
  </si>
  <si>
    <t>Up to 5</t>
  </si>
  <si>
    <t>Small Enterprise (SE) Financing and Credit Guarantee Scheme for Special Persons</t>
  </si>
  <si>
    <t>PFIs: Participating Financial Institutions</t>
  </si>
  <si>
    <t>Source: State Bank of Pakistan</t>
  </si>
  <si>
    <t>1: Formerly known as rate on SBP 3-Day Repo Facility. Since August 17, 2009 Via DMMD Circular # 01 of 2009, it was replaced with SBP O/N Reverse Repo Rate. It remained as SBP Policy rate till May 24, 2015</t>
  </si>
  <si>
    <t>2: Introduced with effect from August 17, 2009 Via DMMD Circular # 01 of 2009, it serves as a Floor for SBP Interest Rate Corridor.</t>
  </si>
  <si>
    <t>3.32 Overall Weighted Average Lending and Deposit Rates</t>
  </si>
  <si>
    <t>Items</t>
  </si>
  <si>
    <t>Gross Disbursements</t>
  </si>
  <si>
    <t>Outstanding Loans</t>
  </si>
  <si>
    <t>Fresh Deposits</t>
  </si>
  <si>
    <t>Outstanding Deposits</t>
  </si>
  <si>
    <t>Including</t>
  </si>
  <si>
    <t>Zero Markup</t>
  </si>
  <si>
    <t>Excluding</t>
  </si>
  <si>
    <t>Inter FIs</t>
  </si>
  <si>
    <t>1.Scheduled Banks (SBs)</t>
  </si>
  <si>
    <t xml:space="preserve">  a. Public</t>
  </si>
  <si>
    <t xml:space="preserve">  b. Private</t>
  </si>
  <si>
    <t xml:space="preserve">  c. Foreign</t>
  </si>
  <si>
    <t xml:space="preserve">  d. Specialized</t>
  </si>
  <si>
    <t>2. DFIs</t>
  </si>
  <si>
    <t>3. MFBs</t>
  </si>
  <si>
    <t>4. All disbursements made to non-residents, private sector, public sector and government are included.</t>
  </si>
  <si>
    <t>5. All credit facilities such as credit cards, personal loans etc. and credit schemes such as  LMM, export finance scheme and commodity operations are included.</t>
  </si>
  <si>
    <t>6. Outstanding loans mean the loans recoverable at the end of the month. Weighted Average rates of advances and deposits have been compiled by;</t>
  </si>
  <si>
    <t>Weighted Average Rate = ∑ (Rate * Amount) ÷ ∑ (Amount)</t>
  </si>
  <si>
    <t>Zarai Taraqiati Bank Ltd.</t>
  </si>
  <si>
    <t>Punjab Provincial Cooperative Bank</t>
  </si>
  <si>
    <t>2012-13</t>
  </si>
  <si>
    <t>2013-14</t>
  </si>
  <si>
    <t>2014-15</t>
  </si>
  <si>
    <t>2015-16</t>
  </si>
  <si>
    <t>2016-17</t>
  </si>
  <si>
    <t>2017-18</t>
  </si>
  <si>
    <t>2018-19</t>
  </si>
  <si>
    <t>2019-20</t>
  </si>
  <si>
    <t>2020-21</t>
  </si>
  <si>
    <t>1. Commercial banks including 5 Big Commercial Bank, 14 DPBs</t>
  </si>
  <si>
    <t>3.34 Rates of Profit on National Savings Schemes</t>
  </si>
  <si>
    <t>S C H E M E</t>
  </si>
  <si>
    <t>1.    Savings Accounts</t>
  </si>
  <si>
    <t>(i)     With cheque facilities</t>
  </si>
  <si>
    <t xml:space="preserve">      3 Years (Rollover)</t>
  </si>
  <si>
    <t>(i)     First 5 periods of complete 6 months</t>
  </si>
  <si>
    <t>(ii)    Last period of complete 6 months</t>
  </si>
  <si>
    <t>(iii)   Three Years (Compound rate)</t>
  </si>
  <si>
    <t>(viii) Compound rate on maturity</t>
  </si>
  <si>
    <t>(ii)   10 years (Compound rate)</t>
  </si>
  <si>
    <t>(i)    1 year (Rollover)</t>
  </si>
  <si>
    <t xml:space="preserve"> (i)     First 5 periods of complete 6 months</t>
  </si>
  <si>
    <t>(ii)     Last period of complete 6 months</t>
  </si>
  <si>
    <t>(b)    Special Savings Certificates (Bearer)</t>
  </si>
  <si>
    <t>(i)      First 4 periods of complete 6 months</t>
  </si>
  <si>
    <t>(ii)     Last 2 periods of complete 6 months</t>
  </si>
  <si>
    <t>7.    Regular Income Certificates</t>
  </si>
  <si>
    <t>8.    Pensioner’s Benefit Accounts</t>
  </si>
  <si>
    <t>9.    Behbood Saving Certificate</t>
  </si>
  <si>
    <t>10.  Short-Term Saving Certificate</t>
  </si>
  <si>
    <t>11.  Shuhada Family Welfare account</t>
  </si>
  <si>
    <t>12. Sarwa Islamic Term Account (SITA)*</t>
  </si>
  <si>
    <t xml:space="preserve">        (i)      1 year</t>
  </si>
  <si>
    <t xml:space="preserve">        (ii)     3 year</t>
  </si>
  <si>
    <t xml:space="preserve">        (iii)    5 year</t>
  </si>
  <si>
    <t>13. Sarwa Islamic Saving Account (SISA)</t>
  </si>
  <si>
    <t>Mahana Amdani Accounts were introduced w.e.f. 02-03-1983 and discontinued from 17-03-2003. Rates are quoted for outstanding amount as on today.</t>
  </si>
  <si>
    <t>Special Savings Certificates/ Accounts (Registered / Bearer) have been introduced w.e.f. 4-02-1990. Withholding tax at 2% was levied on the value of certificates purchased on and after 15-06-1995. Discontinued w.e.f.20-02-1997. Rates are quoted for outstanding amount as on today.</t>
  </si>
  <si>
    <t>Shuhada Family Welfare Account (SFWA) is offered to benefit the families of Shuhada of Armed Forces, Law Enforcement agencies and civilians to invest in a way for providing maximum social security net to the deserving segment of society w.e.f 23rd May 2018.</t>
  </si>
  <si>
    <t>*</t>
  </si>
  <si>
    <t>3.35 Branchless Banking: Key Indicators</t>
  </si>
  <si>
    <t>Number of Agents</t>
  </si>
  <si>
    <t>Number of Accounts</t>
  </si>
  <si>
    <t>Deposits as of date (Rs. in millions)</t>
  </si>
  <si>
    <t>Number of transactions during the quarter (No. in thousands)</t>
  </si>
  <si>
    <t>Value of transactions during the quarter</t>
  </si>
  <si>
    <t>(Rs. in millions)</t>
  </si>
  <si>
    <t>Average Size of Transaction (in Rs.)</t>
  </si>
  <si>
    <t>Average number of Transaction per day</t>
  </si>
  <si>
    <t>Q1</t>
  </si>
  <si>
    <t>Q2</t>
  </si>
  <si>
    <t>Q3</t>
  </si>
  <si>
    <t>Q4</t>
  </si>
  <si>
    <t>Karachi</t>
  </si>
  <si>
    <t>No. of Cheques Cleared</t>
  </si>
  <si>
    <t>Lahore</t>
  </si>
  <si>
    <t>Peshawar</t>
  </si>
  <si>
    <t>Quetta</t>
  </si>
  <si>
    <t>Faisalabad</t>
  </si>
  <si>
    <t>Rawalpindi</t>
  </si>
  <si>
    <t>Hyderabad</t>
  </si>
  <si>
    <t>Multan</t>
  </si>
  <si>
    <t>Sialkot</t>
  </si>
  <si>
    <t>Sukkur</t>
  </si>
  <si>
    <t>D.I. Khan</t>
  </si>
  <si>
    <t>3.37 Electronic Banking Statistics</t>
  </si>
  <si>
    <t>Product / Item</t>
  </si>
  <si>
    <t>Unit</t>
  </si>
  <si>
    <t>Number of Transactions</t>
  </si>
  <si>
    <t>Thousands</t>
  </si>
  <si>
    <t>Million Rupees</t>
  </si>
  <si>
    <t>vi.  Inter Bank Fund Transfers (IBFT)</t>
  </si>
  <si>
    <t>vi. Others</t>
  </si>
  <si>
    <t>ii.   Utility   Bills Payment</t>
  </si>
  <si>
    <t>iii.   Intra Bank Fund Transfers</t>
  </si>
  <si>
    <t>i.   Payment Through Call Centre</t>
  </si>
  <si>
    <t>i.   Payment Through Internet</t>
  </si>
  <si>
    <t>Source: Payment Systems Policy &amp; Oversight Department</t>
  </si>
  <si>
    <t>3.38 Real Time Gross Settlement- Systems Based Transactions</t>
  </si>
  <si>
    <t>Volume</t>
  </si>
  <si>
    <t>Value</t>
  </si>
  <si>
    <t>Securities Transactions</t>
  </si>
  <si>
    <t>Inter Bank Fund Transfers</t>
  </si>
  <si>
    <t xml:space="preserve">Retail Cheques Clearing </t>
  </si>
  <si>
    <t>3.39 Real Time Gross Settlement-Paper Based Transactions</t>
  </si>
  <si>
    <t>Cash Deposits</t>
  </si>
  <si>
    <t>Cash withdrawals</t>
  </si>
  <si>
    <t>Intra Bank Funds Transfer through Cheques</t>
  </si>
  <si>
    <t>Inter Bank Funds Transfers (Clearing)</t>
  </si>
  <si>
    <t xml:space="preserve">Utilities Bills Payments </t>
  </si>
  <si>
    <t>Direct Debit (Standing Instructions)</t>
  </si>
  <si>
    <t>Pay Order/Demand Draft</t>
  </si>
  <si>
    <t>Others*</t>
  </si>
  <si>
    <t xml:space="preserve">* Includes Telegraphic Transfers, Money Transfers, Dividend Warrants, and Coupon Payments etc.             </t>
  </si>
  <si>
    <t>3. Capital work in progress</t>
  </si>
  <si>
    <t>3.1 Scheduled Banks' Liabilities and Assets</t>
  </si>
  <si>
    <t>Total Deposits</t>
  </si>
  <si>
    <t>Sep</t>
  </si>
  <si>
    <t>3.2 Classification of Scheduled Banks' Deposits Distributed</t>
  </si>
  <si>
    <t>I. Gold, Bullion, Gold &amp; Silver ornaments and precious metals</t>
  </si>
  <si>
    <t>II. Securities, Shares and Other Financial Instruments</t>
  </si>
  <si>
    <t>1. Gross disbursements mean the amounts disbursed by banks during the period 1st Jan - 31st Mar, 1st Apr - 30th Jun,  1st Apr - 30th Sep &amp; 1st Oct - 31st Dec either in Pak Rupee or in foreign currency against
loans. It also includes loans re-priced, renewed or rolled over during the period. In case of running finance, the disbursed amount means total amount availed by the
borrower during the period.”
2. Place of Disbursements” refers to the place from where the funds are being issued by scheduled banks to the borrowers.
3. Place of Utilization” refers to the place where the funds are being utilized by borrower.</t>
  </si>
  <si>
    <t>4: This Data is being published on quarterly basis w.e.f. March 2023.</t>
  </si>
  <si>
    <t>%</t>
  </si>
  <si>
    <t>1. Gross disbursements mean the amounts disbursed by banks during the period 1st Jan - 31st Mar, 1st Apr - 30th Jun,  1st Apr - 30th Sep &amp; 1st Oct - 31st Dec either in Pak Rupee or in foreign currency against loans. It also includes loans re-priced, renewed or rolled over during the period. In case of running finance, the disbursed amount means total amount availed by the
borrower during the period.”
2. Place of Disbursements” refers to the place from where the funds are being issued by scheduled banks to the borrowers.
3. Place of Utilization” refers to the place where the funds are being utilized by borrower.</t>
  </si>
  <si>
    <t>*    01.00  stands  for  00.25  to  01.00</t>
  </si>
  <si>
    <t xml:space="preserve">: : : : : : </t>
  </si>
  <si>
    <t>* 8.00 stands for 7.25 to 8.00</t>
  </si>
  <si>
    <t>2021-22</t>
  </si>
  <si>
    <t xml:space="preserve">   IV. Trust Funds and Non Profit Organizations</t>
  </si>
  <si>
    <t>Type of Account</t>
  </si>
  <si>
    <t>Males</t>
  </si>
  <si>
    <t>Females</t>
  </si>
  <si>
    <t>Both Males and Females</t>
  </si>
  <si>
    <t>No. of
Accounts</t>
  </si>
  <si>
    <t>I. Current Deposits</t>
  </si>
  <si>
    <t>II. Call Deposits</t>
  </si>
  <si>
    <t>III. Other Deposit Accounts</t>
  </si>
  <si>
    <t>IV. Saving Deposits</t>
  </si>
  <si>
    <t>V. Fixed or Term Deposits</t>
  </si>
  <si>
    <t>1) Less Than Three Months</t>
  </si>
  <si>
    <t>2) For Three Months and Over but Less Than Six Months</t>
  </si>
  <si>
    <t>3) For Six Months and Over but Less Than One Year</t>
  </si>
  <si>
    <t>4) For One Year &amp; Over but Less Than Two Years</t>
  </si>
  <si>
    <t>5) For Two Years &amp; Over but Less Than Three Years</t>
  </si>
  <si>
    <t>6) For Three Years &amp; Over but Less Than Four Years</t>
  </si>
  <si>
    <t>7) For Four Years &amp; Over but Less Than Five Years</t>
  </si>
  <si>
    <t>8) For Five Years and Over but Less Than Ten Years</t>
  </si>
  <si>
    <t>9) For ten years and over</t>
  </si>
  <si>
    <t>*Others means Non-Natural Persons (like Government, Public Ltd. Company (listed at PSX), Private Limited Company (with at least one institutional entity), Non-Financial Public Sector Enterprises (NFPSE), Non-Banks Financial Institutions (NBFIs), etc.)</t>
  </si>
  <si>
    <t xml:space="preserve">3.2.1  Deposits Distributed by Type of Accounts and Gender </t>
  </si>
  <si>
    <t>1) Official</t>
  </si>
  <si>
    <t>2) Business</t>
  </si>
  <si>
    <t>3) Personal</t>
  </si>
  <si>
    <t>4) Trust Funds and Non Profit Organizations</t>
  </si>
  <si>
    <t>I. GOVERNMENT</t>
  </si>
  <si>
    <t>A. Federal Government</t>
  </si>
  <si>
    <t>B. Provincial Governments</t>
  </si>
  <si>
    <t>C. Local Bodies</t>
  </si>
  <si>
    <t>II.  NON-FINANCIAL PUBLIC SECTOR ENTERPRISES</t>
  </si>
  <si>
    <t>Agriculture, hunting and forestry</t>
  </si>
  <si>
    <t>Services</t>
  </si>
  <si>
    <t>Utilities</t>
  </si>
  <si>
    <t>Transport, storage and communications</t>
  </si>
  <si>
    <t>Manufacturing</t>
  </si>
  <si>
    <t>Mining and Quarrying</t>
  </si>
  <si>
    <t>Construction</t>
  </si>
  <si>
    <t>Commerce and Trade</t>
  </si>
  <si>
    <t>III. NON-BANK FINANCIAL INSTITUTIONS</t>
  </si>
  <si>
    <t>Mutual Funds and AMCs</t>
  </si>
  <si>
    <t>Insurance &amp; Pension Funds</t>
  </si>
  <si>
    <t>MFIs and DFIs</t>
  </si>
  <si>
    <t>Stock Exchange &amp; Brokerage Houses</t>
  </si>
  <si>
    <t>Modarabas</t>
  </si>
  <si>
    <t>Other NBFIs</t>
  </si>
  <si>
    <t>IV.  PRIVATE SECTOR (BUSINESS)</t>
  </si>
  <si>
    <t>A. Agriculture, forestry and fishing</t>
  </si>
  <si>
    <t>1. Crop and animal production, hunting and related service activities</t>
  </si>
  <si>
    <t>Growing of Wheat, Rice, Sugar Cane &amp; Cotton</t>
  </si>
  <si>
    <t>Growing of tropical, subtropical, pome and stone fruits &amp; vegetables</t>
  </si>
  <si>
    <t>Growing of other fruits, vegetables and crops</t>
  </si>
  <si>
    <t>Raising of livestock and other related activities</t>
  </si>
  <si>
    <t>Other agricultural support activities</t>
  </si>
  <si>
    <t>Hunting, trapping and related service activities</t>
  </si>
  <si>
    <t>02 - Forestry and logging</t>
  </si>
  <si>
    <t>03 - Fishing and aquaculture</t>
  </si>
  <si>
    <t>05 - Mining of coal and lignite</t>
  </si>
  <si>
    <t>06 - Extraction of crude petroleum and natural gas</t>
  </si>
  <si>
    <t>07 - Mining of metal ores</t>
  </si>
  <si>
    <t>08-Other mining and quarrying</t>
  </si>
  <si>
    <t>09 - Mining support service activities</t>
  </si>
  <si>
    <t>10 - Manufacture of food products</t>
  </si>
  <si>
    <t>11 - Manufacture of beverages</t>
  </si>
  <si>
    <t>12 - Manufacture of tobacco products</t>
  </si>
  <si>
    <t>13 - Manufacture of textiles</t>
  </si>
  <si>
    <t>Preparation and spinning of textile fibres</t>
  </si>
  <si>
    <t>Weaving of textiles</t>
  </si>
  <si>
    <t>Finishing of textiles</t>
  </si>
  <si>
    <t>Manufacture of knitted and crocheted fabrics</t>
  </si>
  <si>
    <t>Manufacture of made-up textile articles, except apparel</t>
  </si>
  <si>
    <t>Manufacture of carpets and rugs</t>
  </si>
  <si>
    <t>Manufacture of other textiles n.e.c.</t>
  </si>
  <si>
    <t>14 - Manufacture of wearing apparel</t>
  </si>
  <si>
    <t>15 - Manufacture of leather and related products</t>
  </si>
  <si>
    <t>Tanning and dressing of leather; dressing and dyeing of fur</t>
  </si>
  <si>
    <t>Manufacture of luggage, handbags and the like, saddlery and harness</t>
  </si>
  <si>
    <t>Manufacture of footwear</t>
  </si>
  <si>
    <t>a. Leather wear</t>
  </si>
  <si>
    <t>b. Rubber and Plastic wear</t>
  </si>
  <si>
    <t>16 - Manufacture of wood and of products of wood and cork, except furniture; manufacture of articles of straw and plaiting materials</t>
  </si>
  <si>
    <t>17 - Manufacture of paper and paper products</t>
  </si>
  <si>
    <t>18 - Printing and reproduction of recorded media</t>
  </si>
  <si>
    <t>Printing and other service activities related to printing</t>
  </si>
  <si>
    <t>Reproduction of recorded media</t>
  </si>
  <si>
    <t>19 - Manufacture of coke and refined petroleum products</t>
  </si>
  <si>
    <t>20 - Manufacture of chemicals and chemical products</t>
  </si>
  <si>
    <t>21 - Manufacture of basic pharmaceutical products and pharmaceutical preparations</t>
  </si>
  <si>
    <t>22 - Manufacture of rubber and plastics products</t>
  </si>
  <si>
    <t>23 - Manufacture of other non-metallic mineral products</t>
  </si>
  <si>
    <t>24 - Manufacture of basic metals</t>
  </si>
  <si>
    <t>25.  Manufacture of fabricated metal products, except machinery and equipment</t>
  </si>
  <si>
    <t>26 - Manufacture of computer, electronic and optical products</t>
  </si>
  <si>
    <t>27 - Manufacture of electrical equipment</t>
  </si>
  <si>
    <t>28 - Manufacture of machinery and equipment</t>
  </si>
  <si>
    <t>29 - Manufacture of motor vehicles, trailers and semi-trailers</t>
  </si>
  <si>
    <t>30 - Manufacture of other transport equipment</t>
  </si>
  <si>
    <t>31 - Manufacture of furniture</t>
  </si>
  <si>
    <t>32. Other manufacturing</t>
  </si>
  <si>
    <t xml:space="preserve"> Manufacture of jewellery and related articles</t>
  </si>
  <si>
    <t xml:space="preserve"> Manufacture of imitation jewellery and related articles</t>
  </si>
  <si>
    <t>Manufacture of musical instruments</t>
  </si>
  <si>
    <t>Manufacture of sports goods</t>
  </si>
  <si>
    <t>Manufacture of games and toys</t>
  </si>
  <si>
    <t>Manufacture of medical and dental instruments and supplies</t>
  </si>
  <si>
    <t>Manufacture of Handicrafts</t>
  </si>
  <si>
    <t>33 - Repair and installation of machinery and equipment</t>
  </si>
  <si>
    <t>Electric power generation, transmission and distribution</t>
  </si>
  <si>
    <t xml:space="preserve">a) Hydal  </t>
  </si>
  <si>
    <t xml:space="preserve">b) Thermal </t>
  </si>
  <si>
    <t xml:space="preserve">c) Coal Based </t>
  </si>
  <si>
    <t xml:space="preserve">d) Wind </t>
  </si>
  <si>
    <t xml:space="preserve">e) Solar </t>
  </si>
  <si>
    <t>f) Other</t>
  </si>
  <si>
    <t>Manufacture of gas; distribution of gaseous fuels through mains</t>
  </si>
  <si>
    <t>Steam and air conditioning supply</t>
  </si>
  <si>
    <t>36 - Water collection, treatment and supply</t>
  </si>
  <si>
    <t>37 - Sewerage</t>
  </si>
  <si>
    <t xml:space="preserve">38 - Waste collection, treatment and disposal activities; materials recovery </t>
  </si>
  <si>
    <t>39 - Remediation activities and other waste management services</t>
  </si>
  <si>
    <t>41 - Construction of buildings</t>
  </si>
  <si>
    <t>42 - Civil engineering</t>
  </si>
  <si>
    <t>43 - Specialized construction activities</t>
  </si>
  <si>
    <t>45 - Wholesale and retail trade and repair of motor vehicles and motorcycles</t>
  </si>
  <si>
    <t>46 - Wholesale trade, except of motor vehicles and motorcycles</t>
  </si>
  <si>
    <t>47 - Retail trade, except of motor vehicles and motorcycles</t>
  </si>
  <si>
    <t>49 - Land transport and transport via pipelines</t>
  </si>
  <si>
    <t>50 - Water transport</t>
  </si>
  <si>
    <t>51 - Air transport</t>
  </si>
  <si>
    <t>52 - Warehousing and support activities for transportation</t>
  </si>
  <si>
    <t>53 - Courier activities other than national post activities</t>
  </si>
  <si>
    <t>55 - Accommodation</t>
  </si>
  <si>
    <t>56-Food and beverage service activities</t>
  </si>
  <si>
    <t>58 - Publishing activities</t>
  </si>
  <si>
    <t>59 - Motion picture, video and television programme production, sound recording and music publishing activities</t>
  </si>
  <si>
    <t>60 - Programming and broadcasting activities</t>
  </si>
  <si>
    <t>61 - Telecommunications</t>
  </si>
  <si>
    <t>62 - Computer programming, consultancy and related activities</t>
  </si>
  <si>
    <t>63 - Information service activities</t>
  </si>
  <si>
    <t>69 - Legal and accounting activities</t>
  </si>
  <si>
    <t>70 - Activities of head offices; management consultancy activities</t>
  </si>
  <si>
    <t>71 - Architectural and engineering activities; technical testing and analysis</t>
  </si>
  <si>
    <t>72 - Scientific research and development</t>
  </si>
  <si>
    <t>73 - Advertising and market research</t>
  </si>
  <si>
    <t>74 - Other professional, scientific and technical activities</t>
  </si>
  <si>
    <t>75 - Veterinary activities</t>
  </si>
  <si>
    <t>77 - Rental and leasing activities</t>
  </si>
  <si>
    <t>78 - Employment activities</t>
  </si>
  <si>
    <t>79 - Travel agency, tour operator, reservation service and related activities</t>
  </si>
  <si>
    <t>80 - Security and investigation activities</t>
  </si>
  <si>
    <t>81. Services to buildings and landscape activities</t>
  </si>
  <si>
    <t>82 - Office administrative, office support and other business support activities</t>
  </si>
  <si>
    <t>86 - Human health activities</t>
  </si>
  <si>
    <t>87 - Residential care activities</t>
  </si>
  <si>
    <t>88. Social work activities with and without accommodation</t>
  </si>
  <si>
    <t>P. Arts, entertainment and recreation</t>
  </si>
  <si>
    <t>V. TRUST FUNDS AND NON PROFIT ORGANIZATIONS</t>
  </si>
  <si>
    <t>A. Private Trusts and Non-profit Organizations</t>
  </si>
  <si>
    <t>B. Non-government Organizations (NGOs)/ Community Based Organizations (CBOs)</t>
  </si>
  <si>
    <t>VI. PERSONAL</t>
  </si>
  <si>
    <t>A. Salaried persons</t>
  </si>
  <si>
    <t xml:space="preserve">B. Self employed </t>
  </si>
  <si>
    <t>C. Other Personal</t>
  </si>
  <si>
    <t>VII.  OTHER</t>
  </si>
  <si>
    <t>Rate of Return</t>
  </si>
  <si>
    <t>Male</t>
  </si>
  <si>
    <t>Female</t>
  </si>
  <si>
    <t>Total
Deposits</t>
  </si>
  <si>
    <t>00.00</t>
  </si>
  <si>
    <t>08.00</t>
  </si>
  <si>
    <t>08.25</t>
  </si>
  <si>
    <t>08.50</t>
  </si>
  <si>
    <t>08.75</t>
  </si>
  <si>
    <t>09.00</t>
  </si>
  <si>
    <t>09.25</t>
  </si>
  <si>
    <t>09.50</t>
  </si>
  <si>
    <t>09.75</t>
  </si>
  <si>
    <t>10.00</t>
  </si>
  <si>
    <t>10.25</t>
  </si>
  <si>
    <t>10.50</t>
  </si>
  <si>
    <t>10.75</t>
  </si>
  <si>
    <t>11.00</t>
  </si>
  <si>
    <t>11.25</t>
  </si>
  <si>
    <t>11.50</t>
  </si>
  <si>
    <t>11.75</t>
  </si>
  <si>
    <t>12.00</t>
  </si>
  <si>
    <t>12.25</t>
  </si>
  <si>
    <t>12.50</t>
  </si>
  <si>
    <t>12.75</t>
  </si>
  <si>
    <t>13.00</t>
  </si>
  <si>
    <t>13.25</t>
  </si>
  <si>
    <t>13.50</t>
  </si>
  <si>
    <t>13.75</t>
  </si>
  <si>
    <t>14.00</t>
  </si>
  <si>
    <t>14.25</t>
  </si>
  <si>
    <t>14.50</t>
  </si>
  <si>
    <t>14.75</t>
  </si>
  <si>
    <t>20.00</t>
  </si>
  <si>
    <t>20.25</t>
  </si>
  <si>
    <t>20.50</t>
  </si>
  <si>
    <t>20.75</t>
  </si>
  <si>
    <t>21.00</t>
  </si>
  <si>
    <t>21.25</t>
  </si>
  <si>
    <t>21.50</t>
  </si>
  <si>
    <t>21.75</t>
  </si>
  <si>
    <t>3.24.1 Deposits Distributed by Rate of Return and Gender</t>
  </si>
  <si>
    <t>Less Than 5000</t>
  </si>
  <si>
    <t>5,000 to  10,000</t>
  </si>
  <si>
    <t>10,000 to 20,000</t>
  </si>
  <si>
    <t>20, 000 to 25,000</t>
  </si>
  <si>
    <t xml:space="preserve">3.6.1  Deposits Distributed by Size of Accounts and Gender </t>
  </si>
  <si>
    <t>Security</t>
  </si>
  <si>
    <t>I. Gold, Bullion, Gold &amp; Silver
   Ornaments and Precious Metals</t>
  </si>
  <si>
    <t>II. Securities, Shares and Other
   Financial Instruments:</t>
  </si>
  <si>
    <t>d) Other</t>
  </si>
  <si>
    <t xml:space="preserve">    1. Security Deposits</t>
  </si>
  <si>
    <t xml:space="preserve">    2. Term Deposits (TDRs)</t>
  </si>
  <si>
    <t xml:space="preserve">    3. Other Deposits</t>
  </si>
  <si>
    <t xml:space="preserve">    1. Receivables</t>
  </si>
  <si>
    <t xml:space="preserve">    2. Employees Benefits</t>
  </si>
  <si>
    <t xml:space="preserve">    3. Others</t>
  </si>
  <si>
    <t xml:space="preserve">     1. Credit Cards</t>
  </si>
  <si>
    <t xml:space="preserve">     2. Personal Loan</t>
  </si>
  <si>
    <t xml:space="preserve">     3. Others</t>
  </si>
  <si>
    <t>IX. Bills</t>
  </si>
  <si>
    <t xml:space="preserve">     1. Inland Bills</t>
  </si>
  <si>
    <t xml:space="preserve">     2. Import Bills</t>
  </si>
  <si>
    <t xml:space="preserve">     3. Foreign Bills</t>
  </si>
  <si>
    <t>3.11.1 Advances Classified by Securities and Gender</t>
  </si>
  <si>
    <t>Borrower</t>
  </si>
  <si>
    <t>II.  NON-FINANCIAL PUBLIC SECTOR ENTERPRISES (NFPSE)</t>
  </si>
  <si>
    <t>III. NON-BANK FINANCIAL INSTITUTIONS (NBFIs)</t>
  </si>
  <si>
    <t>A. Government Trusts and Non-profit Organizations</t>
  </si>
  <si>
    <t>B. Private Trusts and Non-profit Organizations</t>
  </si>
  <si>
    <t>C. Non-government Organizations (NGOs)/ Community Based Organizations (CBOs)</t>
  </si>
  <si>
    <t>A. Bank  Employees</t>
  </si>
  <si>
    <t>1)   For house building</t>
  </si>
  <si>
    <t>2)   For transport  i.e. purchase of car etc.</t>
  </si>
  <si>
    <t>3)   Other purposes</t>
  </si>
  <si>
    <t>B. Consumer Financing</t>
  </si>
  <si>
    <t>2)   For transport i.e. purchase of car etc</t>
  </si>
  <si>
    <t>3)   Credit cards</t>
  </si>
  <si>
    <t>4)   Consumers durable</t>
  </si>
  <si>
    <t>5)   Personal loans</t>
  </si>
  <si>
    <t>C)   Other</t>
  </si>
  <si>
    <t>3.10.1 Advances Classified by Borrowers and Gender</t>
  </si>
  <si>
    <t>Rate
of
Return</t>
  </si>
  <si>
    <t>15.00</t>
  </si>
  <si>
    <t>15.25</t>
  </si>
  <si>
    <t>15.50</t>
  </si>
  <si>
    <t>15.75</t>
  </si>
  <si>
    <t>16.00</t>
  </si>
  <si>
    <t>16.25</t>
  </si>
  <si>
    <t>16.50</t>
  </si>
  <si>
    <t>16.75</t>
  </si>
  <si>
    <t>17.00</t>
  </si>
  <si>
    <t>17.25</t>
  </si>
  <si>
    <t>17.50</t>
  </si>
  <si>
    <t>17.75</t>
  </si>
  <si>
    <t>18.00</t>
  </si>
  <si>
    <t>18.25</t>
  </si>
  <si>
    <t>18.50</t>
  </si>
  <si>
    <t>18.75</t>
  </si>
  <si>
    <t>19.00</t>
  </si>
  <si>
    <t>19.25</t>
  </si>
  <si>
    <t>19.50</t>
  </si>
  <si>
    <t>19.75</t>
  </si>
  <si>
    <t>22.00</t>
  </si>
  <si>
    <t>22.25</t>
  </si>
  <si>
    <t>22.50</t>
  </si>
  <si>
    <t>22.75</t>
  </si>
  <si>
    <t>23.00</t>
  </si>
  <si>
    <t>23.25</t>
  </si>
  <si>
    <t>23.50</t>
  </si>
  <si>
    <t>23.75</t>
  </si>
  <si>
    <t>24.00</t>
  </si>
  <si>
    <t>24.25</t>
  </si>
  <si>
    <t>24.50</t>
  </si>
  <si>
    <t>24.75</t>
  </si>
  <si>
    <t>*01.00 stands for 00.25 to 01.00</t>
  </si>
  <si>
    <t xml:space="preserve">  :  :  :  :  :  :  :  :  :  :  :  :  :</t>
  </si>
  <si>
    <t>*08.00 stands for 07.25 to 08.00</t>
  </si>
  <si>
    <t>3.26.1 Advances Distributed by Rate of Return and Gender</t>
  </si>
  <si>
    <t>Size of Account
(Rs.)</t>
  </si>
  <si>
    <t xml:space="preserve"> </t>
  </si>
  <si>
    <t>1 to Less Than 5000</t>
  </si>
  <si>
    <t>3.8.1 Advances Classified by Size of Accounts and Gender</t>
  </si>
  <si>
    <t>Loan Tenure</t>
  </si>
  <si>
    <t>1. Short Term</t>
  </si>
  <si>
    <t>1.1. Overnight</t>
  </si>
  <si>
    <t>1.2. 2 days to 7 days</t>
  </si>
  <si>
    <t>2. Medium Term</t>
  </si>
  <si>
    <t>3. Long Term</t>
  </si>
  <si>
    <t>Nature</t>
  </si>
  <si>
    <t>1. CONVENTIONAL</t>
  </si>
  <si>
    <t>2. ISLAMIC</t>
  </si>
  <si>
    <t>A.      Ijara Finance</t>
  </si>
  <si>
    <t>B.      Diminishing Musharaka</t>
  </si>
  <si>
    <t>C.      Istisna</t>
  </si>
  <si>
    <t>D.      Mudaraba</t>
  </si>
  <si>
    <t>E.      Murabaha</t>
  </si>
  <si>
    <t>F.      Musawamah finance</t>
  </si>
  <si>
    <t>G.     Musharaka Finance</t>
  </si>
  <si>
    <t>H.     Salam Finance</t>
  </si>
  <si>
    <t>I.      Commodity Murabahah / Tawwaruq</t>
  </si>
  <si>
    <t>J.     Advance against financing</t>
  </si>
  <si>
    <t>K.    Other Islamic Modes of Financing</t>
  </si>
  <si>
    <t>05.00</t>
  </si>
  <si>
    <t>25.00</t>
  </si>
  <si>
    <t>30.00</t>
  </si>
  <si>
    <t>33.33</t>
  </si>
  <si>
    <t>35.00</t>
  </si>
  <si>
    <t>40.00</t>
  </si>
  <si>
    <t>45.00</t>
  </si>
  <si>
    <t>50.00</t>
  </si>
  <si>
    <t>55.00</t>
  </si>
  <si>
    <t>60.00</t>
  </si>
  <si>
    <t>65.00</t>
  </si>
  <si>
    <t>70.00</t>
  </si>
  <si>
    <t>75.00</t>
  </si>
  <si>
    <t>80.00</t>
  </si>
  <si>
    <t>85.00</t>
  </si>
  <si>
    <t>90.00</t>
  </si>
  <si>
    <t>95.00</t>
  </si>
  <si>
    <t>99.99</t>
  </si>
  <si>
    <t>3.12.1 Advances Classified by Rate of Margin and Gender</t>
  </si>
  <si>
    <t xml:space="preserve">3.12.2 Advances Classified by Tenure/Maturity and Gender </t>
  </si>
  <si>
    <t xml:space="preserve">3.12.3 Advances Classified by Nature and Gender </t>
  </si>
  <si>
    <t>Category of Financing</t>
  </si>
  <si>
    <t>1. Export financing</t>
  </si>
  <si>
    <t>1.1. Export finance schemes</t>
  </si>
  <si>
    <t>1.2. Others</t>
  </si>
  <si>
    <t xml:space="preserve">2. Import financing </t>
  </si>
  <si>
    <t>3. Government self employment schemes</t>
  </si>
  <si>
    <t xml:space="preserve">4. Working capital/short term </t>
  </si>
  <si>
    <t>4.1. Small Loans</t>
  </si>
  <si>
    <t>4.2. Agri. Loans Refinancing &amp; Guarantee Scheme for War Affected Areas of KPK and FATA</t>
  </si>
  <si>
    <t>4.4. Others</t>
  </si>
  <si>
    <t>4.5. Commodity Operations Financing</t>
  </si>
  <si>
    <t>5. Fixed investment/long term</t>
  </si>
  <si>
    <t>5.1. Long Term Financing Facility (LTFF and ILTFF),
Temporary Economic Refinance Facility (TERF and ITERF)</t>
  </si>
  <si>
    <t>5.2. Financing Power Plants Using Renewable Energy</t>
  </si>
  <si>
    <t xml:space="preserve">5.3. Refinance Scheme for Revitalization of SMEs in KPK, Gilgit-Baltistan &amp; FATA,
Refinance Facility for Combating COVID – 19 (RFCC and IRFCC) </t>
  </si>
  <si>
    <t>5.4. Refinancing Facility for Modernization of SMEs, Refinance and Credit Guarantee Scheme for Women Entrepreneurs</t>
  </si>
  <si>
    <t>5.5. Financing Facility for Storage of Agricultural Produce (FFSAP)</t>
  </si>
  <si>
    <t>5.6. Small Loans</t>
  </si>
  <si>
    <t>5.7. Others</t>
  </si>
  <si>
    <t>5.8. Financing for Construction Purposes</t>
  </si>
  <si>
    <t>5.9. SME Asaan Finance (SAAF) Scheme</t>
  </si>
  <si>
    <t>5.10 Machinery</t>
  </si>
  <si>
    <t>3.12.4 Advances Classified by Category of Financing and Gender</t>
  </si>
  <si>
    <t xml:space="preserve">3.3.1  Deposits Distributed by Category of Deposit Holders and Gender </t>
  </si>
  <si>
    <t>4.3. Refi. Sch. for Revival of SMEs &amp; Agri. Activities in Flood Affected Areas, Refi. Sch. for Payment of Wages &amp; Salaries to the Workers and Employees of Business Concerns (Islamic and Convent.)</t>
  </si>
  <si>
    <t>(ii)     Without cheque facilities</t>
  </si>
  <si>
    <t>or Special Saving Accounts</t>
  </si>
  <si>
    <t>(i) 3 Months</t>
  </si>
  <si>
    <t>(iii)  1 year</t>
  </si>
  <si>
    <t>(ii)  6 Months</t>
  </si>
  <si>
    <t>Tenor (remaining days to be discounted)</t>
  </si>
  <si>
    <t>SBP Refinance Rate</t>
  </si>
  <si>
    <t xml:space="preserve">End User Rate 
</t>
  </si>
  <si>
    <t>(up to) 90</t>
  </si>
  <si>
    <t>(up to) 120</t>
  </si>
  <si>
    <t>(up to) 180</t>
  </si>
  <si>
    <t>5: In case of Islamic banking industry, the rate will be treated as expected rate.</t>
  </si>
  <si>
    <t>07 - Manufacture of wood and of products of wood and cork, except furniture; manufacture of articles of straw and plaiting materials</t>
  </si>
  <si>
    <t>2. Any account holder having multiple accounts in same/different banks/MFBs/DFIs/EMIs is counted once.</t>
  </si>
  <si>
    <t>Source: Statistics and Data Services Daprtment, SBP</t>
  </si>
  <si>
    <t>Source: Statistics and Data Services Department, SBP</t>
  </si>
  <si>
    <t xml:space="preserve">Source: Central Directorate of National Savings </t>
  </si>
  <si>
    <t>VIII. Contingencies and Commitments</t>
  </si>
  <si>
    <t>SIZE OF ACCOUNTS 
(RS.)</t>
  </si>
  <si>
    <t>Archive link:</t>
  </si>
  <si>
    <t>https://www.sbp.org.pk/ecodata/Lendingdepositrates_Arch.xls</t>
  </si>
  <si>
    <t xml:space="preserve">                                                                                                                                                                                                                          Source: Statistics and Data Services Department, SBP</t>
  </si>
  <si>
    <t>B. Mark-Up/Return/Interest Expensed</t>
  </si>
  <si>
    <t>1. Operating expenses</t>
  </si>
  <si>
    <t>2. Workers welfare fund</t>
  </si>
  <si>
    <t>3. Other charges</t>
  </si>
  <si>
    <t>Notes on Human Resources</t>
  </si>
  <si>
    <t>Number of Employees*</t>
  </si>
  <si>
    <t>1. Permanent</t>
  </si>
  <si>
    <t>2. Contractual</t>
  </si>
  <si>
    <t xml:space="preserve">3.1.1 Scheduled Banks' Profit and Loss Accounts </t>
  </si>
  <si>
    <t>End period: Million Rupees</t>
  </si>
  <si>
    <t>Amount in Million Rupees</t>
  </si>
  <si>
    <t>Percent per annum</t>
  </si>
  <si>
    <t>Percent</t>
  </si>
  <si>
    <t>End of Period: Million Rupees</t>
  </si>
  <si>
    <t>Billion Rupees</t>
  </si>
  <si>
    <t>In Thousands</t>
  </si>
  <si>
    <t>Assets</t>
  </si>
  <si>
    <t>Liabilities</t>
  </si>
  <si>
    <t>Profit/Loss Account</t>
  </si>
  <si>
    <t>by Type of Account</t>
  </si>
  <si>
    <t>No. of Accounts in Unit</t>
  </si>
  <si>
    <t>END OF PERIOD</t>
  </si>
  <si>
    <t>by Category of Deposit Holders</t>
  </si>
  <si>
    <t>Category of Deposit Holder</t>
  </si>
  <si>
    <t xml:space="preserve">by Category of Deposit Holder and Size of Account                                                                                                          </t>
  </si>
  <si>
    <t>Number of Accounts in Unit</t>
  </si>
  <si>
    <t xml:space="preserve">         by Category of Deposit Holder and Size of Account                                                                                                          </t>
  </si>
  <si>
    <t xml:space="preserve"> Period end Position</t>
  </si>
  <si>
    <t xml:space="preserve">Period end Position                                                                                                                                                                                                              </t>
  </si>
  <si>
    <t xml:space="preserve">by Size of Accounts                                                                                                      </t>
  </si>
  <si>
    <t>by Size of Accounts</t>
  </si>
  <si>
    <t>by Size of Accounts and Borrowers</t>
  </si>
  <si>
    <t>by Borrowers</t>
  </si>
  <si>
    <t>by Securities Pledged</t>
  </si>
  <si>
    <t>SECURITIES</t>
  </si>
  <si>
    <t xml:space="preserve">All Banks </t>
  </si>
  <si>
    <t>by Rates of Margin</t>
  </si>
  <si>
    <t xml:space="preserve">RATES OF MARGIN </t>
  </si>
  <si>
    <t>Rate of Margin</t>
  </si>
  <si>
    <t xml:space="preserve"> Purchased and Discounted</t>
  </si>
  <si>
    <t>in Securities and Shares</t>
  </si>
  <si>
    <t>(Conventional Banking)</t>
  </si>
  <si>
    <t>(Islamic Banking)</t>
  </si>
  <si>
    <t>of Return on Deposits</t>
  </si>
  <si>
    <t>of Return / Interest on Advances</t>
  </si>
  <si>
    <t>Agricultural Finance Institutions and Agriculture Lending of Commercial Banks</t>
  </si>
  <si>
    <t>Percent Per Annum</t>
  </si>
  <si>
    <t>3.16 Advances by place of Disbursement and Utilization-Province/Region wise</t>
  </si>
  <si>
    <t>3.17 Advances by Place of Utilization and Disbursement- Province/Region-wise</t>
  </si>
  <si>
    <t>3.18 Advances by Category of Borrowers- Province/Region wise</t>
  </si>
  <si>
    <t>3.5 Deposits by Category of Deposit Holders- Province/Region wise</t>
  </si>
  <si>
    <t>3.19 Agricultural Loans by Category-Province/ Region wise 
 (Disbursements and Outstanding)</t>
  </si>
  <si>
    <t xml:space="preserve">3.24 Scheduled Banks' Deposits by Rate of Return </t>
  </si>
  <si>
    <t>3.25 Scheduled Banks' Advances by Rate of Interest (Conventional Banking)</t>
  </si>
  <si>
    <t xml:space="preserve">3.26 Scheduled Banks' Advances by Rate of Return </t>
  </si>
  <si>
    <t>3.27 Scheduled Banks' Weighted Average Rate</t>
  </si>
  <si>
    <t>3.28 Scheduled Banks' Weighted Average Rate</t>
  </si>
  <si>
    <t>3.29 Scheduled Banks' Weighted Average Rate</t>
  </si>
  <si>
    <t>3.30 Scheduled Banks' Weighted Average Rate</t>
  </si>
  <si>
    <t>3.33 Average Rate of Return on Advances of Specialized</t>
  </si>
  <si>
    <t>FY25</t>
  </si>
  <si>
    <t>Volume in Actual &amp; Value in Billion Rupees</t>
  </si>
  <si>
    <t>Volume in Million   &amp; Value in Billion Rupees</t>
  </si>
  <si>
    <t>1. It includes all accounts of  individuals, corporates, public and private institutions etc. maintained with  Scheduled Banks, Microfinance Banks, Development Finance Institutions and EMIs.</t>
  </si>
  <si>
    <t>No. of cheques in Thousand; Amount in Million Rupees</t>
  </si>
  <si>
    <t>A. Mark-Up/Return/Interest Earned</t>
  </si>
  <si>
    <t>1. Loans and advances</t>
  </si>
  <si>
    <t>2. Investments</t>
  </si>
  <si>
    <t>3. Lendings to financial institutions</t>
  </si>
  <si>
    <t>4. Balances with banks</t>
  </si>
  <si>
    <t>5. Income from inter-office lending</t>
  </si>
  <si>
    <t>6. Other</t>
  </si>
  <si>
    <t>1. Deposits</t>
  </si>
  <si>
    <t>2. Borrowings</t>
  </si>
  <si>
    <t>3. Subordinated debt</t>
  </si>
  <si>
    <t>4. Cost of foreign currency swaps against foreign currency deposits / borrowings</t>
  </si>
  <si>
    <t>5. Interest expense on lease liability/Unwinding cost of liability against right-of-use assets</t>
  </si>
  <si>
    <t>6. Expense on inter-office borrowing</t>
  </si>
  <si>
    <t>7. Other</t>
  </si>
  <si>
    <t>I. Net Mark-UP/Return/Interest Income (A - B)</t>
  </si>
  <si>
    <t>C. Non Mark-UP/Return/Interest Income</t>
  </si>
  <si>
    <t>1. Fee &amp; Commission Income</t>
  </si>
  <si>
    <t>i. Branch banking customer fees</t>
  </si>
  <si>
    <t>ii. Consumer finance related fees</t>
  </si>
  <si>
    <t>iii. Card related fees (debit and credit cards)</t>
  </si>
  <si>
    <t xml:space="preserve">iv. Credit related fees </t>
  </si>
  <si>
    <t>v. Investment banking fee</t>
  </si>
  <si>
    <t>vi. Commission on trade</t>
  </si>
  <si>
    <t>vii. Commission on guarantees</t>
  </si>
  <si>
    <t>viii. Commission on cash management</t>
  </si>
  <si>
    <t>ix. Commission on remittances including home remittances</t>
  </si>
  <si>
    <t>x. Commission on utility bills</t>
  </si>
  <si>
    <t>xi. Commission income - Bancassurance</t>
  </si>
  <si>
    <t>xii. Rent on lockers</t>
  </si>
  <si>
    <t>xiii. Commission on investments services</t>
  </si>
  <si>
    <t>xiv. Other Commission</t>
  </si>
  <si>
    <t>2. Dividend Income</t>
  </si>
  <si>
    <t>3. Foreign exchange income</t>
  </si>
  <si>
    <t>4.Income from derivatives</t>
  </si>
  <si>
    <t>5.Gain on securities</t>
  </si>
  <si>
    <t>i. Realised</t>
  </si>
  <si>
    <t>ii. Unrealised - held for trading</t>
  </si>
  <si>
    <t>6.Other Income</t>
  </si>
  <si>
    <t>i. Rent on property</t>
  </si>
  <si>
    <t>ii. Gain on sale of fixed assets-net</t>
  </si>
  <si>
    <t>iii. Loss on termination of lease liability against right of use assets</t>
  </si>
  <si>
    <t>iv. Gain on sale of non banking assets - net</t>
  </si>
  <si>
    <t>v. Other</t>
  </si>
  <si>
    <t>II. Total Income (I + C)</t>
  </si>
  <si>
    <t>D. Non Mark-UP/Return/Interest Expenses</t>
  </si>
  <si>
    <t>i. Total compensation expense</t>
  </si>
  <si>
    <t>ii. Property expense</t>
  </si>
  <si>
    <t>a. Rent and taxes</t>
  </si>
  <si>
    <t>b. Insurance</t>
  </si>
  <si>
    <t>c. Utilities cost</t>
  </si>
  <si>
    <t>d. Lease rental</t>
  </si>
  <si>
    <t>e. Fuel expense generators</t>
  </si>
  <si>
    <t>f. Security (including guards)</t>
  </si>
  <si>
    <t>g. Repair and maintenance (including janitorial charges)</t>
  </si>
  <si>
    <t>h. Depreciation on right-of-use assets</t>
  </si>
  <si>
    <t>i. Depreciation</t>
  </si>
  <si>
    <t>iii. Information technology expenses</t>
  </si>
  <si>
    <t>iv. Other operating expenses</t>
  </si>
  <si>
    <t xml:space="preserve">i. Penalties imposed by State Bank of Pakistan </t>
  </si>
  <si>
    <t>ii. Penalties imposed by other regulatory bodies (to be specified)</t>
  </si>
  <si>
    <t>iii. Others (to be specified, if material)</t>
  </si>
  <si>
    <t>III. Profit before provisions (II - D)</t>
  </si>
  <si>
    <t>E. Provisions / (reversals) and write offs - net</t>
  </si>
  <si>
    <t>1. (Reversals) / provisions against balance with Banks</t>
  </si>
  <si>
    <t>2. (Reversals) / provisions for diminution in value of investments</t>
  </si>
  <si>
    <t>3. (Reversals) / provisions against loans &amp; advances</t>
  </si>
  <si>
    <t>4. (Reversals) / provisions against off balance sheet items</t>
  </si>
  <si>
    <t>5. Reversals against other assets</t>
  </si>
  <si>
    <t>6. Recovery of written off / charged off bad debts</t>
  </si>
  <si>
    <t>F. Extra ordinary / unusual items</t>
  </si>
  <si>
    <t>IV. Profit Before Taxation (III - E - F)</t>
  </si>
  <si>
    <t>G. Taxation</t>
  </si>
  <si>
    <t>1. Current</t>
  </si>
  <si>
    <t>3. Deferred</t>
  </si>
  <si>
    <t>V. Profit After Taxation (IV - G)</t>
  </si>
  <si>
    <t>a. Male</t>
  </si>
  <si>
    <t>b. Female</t>
  </si>
  <si>
    <t>above 22.00</t>
  </si>
  <si>
    <t xml:space="preserve">Jun </t>
  </si>
  <si>
    <t xml:space="preserve">      of which:</t>
  </si>
  <si>
    <t xml:space="preserve">              Basic Banking Accounts</t>
  </si>
  <si>
    <t>2.   Khas Deposit Accounts or Certificates</t>
  </si>
  <si>
    <t>5.    National Deposit Certificates / Account</t>
  </si>
  <si>
    <t>4.     Defence Savings Certificates</t>
  </si>
  <si>
    <t xml:space="preserve">3.    Mahana Amdani Accounts </t>
  </si>
  <si>
    <t>Behbood Saving Certificate scheme has been introduced w.e.f 30-07-2003 especially for widows and senior citizens aged 60 years or above. Profit earned on deposits made in NSS except PBA &amp; BSC are liable to withholding tax as per rules.</t>
  </si>
  <si>
    <t>3.5 Call Centre Banking Transactions</t>
  </si>
  <si>
    <t>3.6 Internet Banking Transactions</t>
  </si>
  <si>
    <t>3.7 e-Commerce</t>
  </si>
  <si>
    <t>* Number of employees are as on end period and are shown in actual numbers.</t>
  </si>
  <si>
    <t>End of Period : Million Rupees</t>
  </si>
  <si>
    <t>2022-23</t>
  </si>
  <si>
    <t>Total
Advances</t>
  </si>
  <si>
    <t>1.3. For 8 days to 1 month</t>
  </si>
  <si>
    <t>1.4. For above 1 month but &lt;= 3 month</t>
  </si>
  <si>
    <t>1.5. For above 3 months but &lt;= 6 months</t>
  </si>
  <si>
    <t>1.6. For above 6 months but &lt;= one year</t>
  </si>
  <si>
    <t>2.1. For above 1 year but &lt;= 2 years</t>
  </si>
  <si>
    <t>2.2. For above 2 years but &lt;= 3 years</t>
  </si>
  <si>
    <t>3.1. For above 3 years but &lt;= 4 years</t>
  </si>
  <si>
    <t>3.2. For above 4 years but &lt;= 5 years</t>
  </si>
  <si>
    <t>3.3. For above 5 years but &lt;= 7 years</t>
  </si>
  <si>
    <t>3.4. For above 7 years but &lt;= 10 years</t>
  </si>
  <si>
    <t>3.5. For above 10 years but &lt;= 15 years</t>
  </si>
  <si>
    <t>3.6. For above 15 years but &lt;= 20 years</t>
  </si>
  <si>
    <t>3.7. For above 20 years but &lt; = 25 years</t>
  </si>
  <si>
    <t>3.8. For above 25 years but &lt;= 30 years</t>
  </si>
  <si>
    <t>3.9. For above 30 years</t>
  </si>
  <si>
    <t>3. ‘No of Accounts’ represents the total number of deposit accounts which fall in the respective class.</t>
  </si>
  <si>
    <t>3.  ‘No of Accounts’   represents the total number of advances accounts which fall in the respective class.</t>
  </si>
  <si>
    <t>*    01.00  stands  for  00.05  to  01.00</t>
  </si>
  <si>
    <t>* 2.00 stands for 1.05 to 2.00</t>
  </si>
  <si>
    <t>* 01.00  stands  for  00.05  to  01.00</t>
  </si>
  <si>
    <t>2. Foreign currency deposits/loans are first converted into pak rupees at the prevalent exchange rates of the last day of the reporting month.</t>
  </si>
  <si>
    <t>a.   Including advances and deposits at zero markup of return, i.e. non-remunerative advances and deposits</t>
  </si>
  <si>
    <t>b.   Excluding advances and deposits at zero markup of return, i.e. non-remunerative advances and deposits</t>
  </si>
  <si>
    <t>7. Deposits include all types of deposits including inter FIs deposits and placements. Margin deposits (deposits held by FIs as collateral against letters of credits, letters of guarantees etc.) are however, not included.</t>
  </si>
  <si>
    <t>8. Fresh deposits means deposits collected during the month. It also includes deposits re-priced / rolled-over deposits during the month.</t>
  </si>
  <si>
    <t>9. Outstanding deposits show position of deposits held by FIs at the end of the month.</t>
  </si>
  <si>
    <t>11. DFIs stands for Development Finance Institutions and MFBs stands for Microfinance Banks.</t>
  </si>
  <si>
    <t>12. Effective July 2024, Financial Institutions (FIs) means all types of financial institutions.</t>
  </si>
  <si>
    <t>13. Weighted Averages have been worked out by weighting interest rates by the corresponding amounts of  loans/deposits. The formula used is:</t>
  </si>
  <si>
    <t>1. Gross disbursements mean the amounts disbursed by Financial Institutions (FIs) either in pak rupees or in foreign currency against loans during the month. It also includes loans repriced, renewed or rolled over during the month.
 In case of running finance, the disbursed amount means the total amount availed by the borrower during the month.</t>
  </si>
  <si>
    <t>3. Loans (Disbursed &amp; Outstanding) mean all types of FIs’s advances including working capital finance and disbursements against payments of documents i.e. Letters of credit, inland bills etc.  but excluding foreign bills. 
Advances cover all types of advances including inter FIs placements. Interest accrued is not a disbursement and therefore it is not considered as loan.  Nano Loans of MFBs are not included.</t>
  </si>
  <si>
    <t xml:space="preserve">10. “Public” stands for Public Sector Banks - the banks incorporated in Pakistan or the shares/capital controlled by the federal and /or provincial governments, “Private” stands for Private Sector Banks incorporated in Pakistan, 
owned and controlled by private sector, “Foreign” stands for  the branches of banks working in Pakistan but incorporated abroad and “Specialized” stands for  Specialized Banks established to provide credit facilities, assistance and 
advice to clients in a designated sector or in a designated line of credit; for example, agriculture sector, industrial sector, etc.          </t>
  </si>
  <si>
    <t>A)  Letter of Credit</t>
  </si>
  <si>
    <t>B) Forward Foreign Exchange Transactions</t>
  </si>
  <si>
    <t>C) Forward government Securities Transections</t>
  </si>
  <si>
    <t>D) Derivatives</t>
  </si>
  <si>
    <t>E) Forward lending</t>
  </si>
  <si>
    <t>F) Operating leases</t>
  </si>
  <si>
    <t>G) Commitments for acquisition of :</t>
  </si>
  <si>
    <t>H) Other commitments</t>
  </si>
  <si>
    <t>i.Fixed assets</t>
  </si>
  <si>
    <t>ii. Intangible assets</t>
  </si>
  <si>
    <t>2.Prior</t>
  </si>
  <si>
    <t>Gujranwala</t>
  </si>
  <si>
    <t>Muzzafarabad</t>
  </si>
  <si>
    <t>Bahawalpur</t>
  </si>
  <si>
    <t>(b) 3 months and over but less than 6 months</t>
  </si>
  <si>
    <t>(c) 6 months and over but less than 1 year</t>
  </si>
  <si>
    <t>(d) 1 year and over but less than 2 years</t>
  </si>
  <si>
    <t>(e) 2 years and over but less than 3 years</t>
  </si>
  <si>
    <t>(f) 3 years and over but less than 4 years</t>
  </si>
  <si>
    <t>(g) 4 years and over but less than 5 years</t>
  </si>
  <si>
    <t>1. This Data is being published on quarterly basis w.e.f. March, 2023.</t>
  </si>
  <si>
    <t>1.This Data is being published on quarterly basis w.e.f. March 2023.</t>
  </si>
  <si>
    <t>1.The upper limits of the ranges are exclusive of amounts e.g. Rs. 500,000 to 600,000 stands for Rs. 500,000 and over but less than Rs. 600,000</t>
  </si>
  <si>
    <t>1. This Data is being published on quarterly basis w.e.f. December, 2023.</t>
  </si>
  <si>
    <t>1. Number of accounts with zero liability includes overdraft facility/credit card related accounts</t>
  </si>
  <si>
    <t>2. This Data is being published on quarterly basis w.e.f. December, 2023.</t>
  </si>
  <si>
    <t>Note:-</t>
  </si>
  <si>
    <t>1. This Data is being published on quarterly basis w.e.f. March 2023.</t>
  </si>
  <si>
    <t>1. Sole Proprietorship Accounts and Parnerships have been reported in Male, Female and Both Males and Females Gender Categories</t>
  </si>
  <si>
    <t xml:space="preserve">1. This Data is being published on quarterly basis w.e.f. March 2023.   </t>
  </si>
  <si>
    <t>2.This Data is being published on quarterly basis w.e.f. March 2023.</t>
  </si>
  <si>
    <t>1. Figures in parentheses represent as percentage of total deposits excluding current and other deposits.</t>
  </si>
  <si>
    <t>2. This Data is being published on quarterly basis w.e.f. March 2023.</t>
  </si>
  <si>
    <t>1. Figures in parentheses represent as percentage of total conventional deposits excluding current and other deposits.</t>
  </si>
  <si>
    <t>3.36 Clearing House Statistics</t>
  </si>
  <si>
    <t>8.00</t>
  </si>
  <si>
    <t>2. Effective March 2025, Easypaisa Bank Ltd. has been included in scheduled banks (and, former, Telenor Microfinance Bank has been excluded from MFBs). It has resulted a sort of structural break in data, particularly, on number of deposits/advances accounts.</t>
  </si>
  <si>
    <t>Effective March 2025, Easypaisa Bank Ltd. has been included in scheduled banks (and, former, Telenor Microfinance Bank has been excluded from MFBs). It has resulted a sort of structural break in data, particularly, on number of deposits/advances accounts.</t>
  </si>
  <si>
    <t>2.Effective March 2025, Easypaisa Bank Ltd. has been included in scheduled banks (and, former, Telenor Microfinance Bank has been excluded from MFBs). It has resulted a sort of structural break in data, particularly, on number of deposits/advances accounts.</t>
  </si>
  <si>
    <t>6. Effective March 2025, Easypaisa Bank Ltd. has been included in scheduled banks (and, former, Telenor Microfinance Bank has been excluded from MFBs). It has resulted a sort of structural break in data, particularly, on number of deposits/advances accounts.</t>
  </si>
  <si>
    <t>3. Effective March 2025, Easypaisa Bank Ltd. has been included in scheduled banks (and, former, Telenor Microfinance Bank has been excluded from MFBs). It has resulted a sort of structural break in data, particularly, on number of deposits/advances accounts.</t>
  </si>
  <si>
    <t>1. Effective March 2025, Easypaisa Bank Ltd. has been included in scheduled banks (and, former, Telenor Microfinance Bank has been excluded from MFBs). It has resulted a sort of structural break in data, particularly, on number of deposits/advances accounts.</t>
  </si>
  <si>
    <t>5. Effective March 2025, Easypaisa Bank Ltd. has been included in scheduled banks (and, former, Telenor Microfinance Bank has been excluded from MFBs). It has resulted a sort of structural break in data, particularly, on number of deposits/advances accounts.</t>
  </si>
  <si>
    <t>Source: National Institutional Facilitation Technologies (NIFT)</t>
  </si>
  <si>
    <t>01.00*  stands  for  00.25  to  01.00</t>
  </si>
  <si>
    <t>8.00* stands for 7.25 to 8.00</t>
  </si>
  <si>
    <t xml:space="preserve">3.23 Scheduled Banks' Deposits by Rate of Interest </t>
  </si>
  <si>
    <t>1. Classification of Private Sector - Business based on International Standard Industrial Classification (ISIC), Rev. 4 of United Nation adopted from June 2019.</t>
  </si>
  <si>
    <t>3. Islamic Financings, Adavances (against Murabaha etc) inventories and other related items previously reported under Other Assets has been reclassified as credit w.e.f June 2014.</t>
  </si>
  <si>
    <t>5. Construction Financing contains both Working Captial and Fixed Investment loans provided by Banks for construction purposes.</t>
  </si>
  <si>
    <t xml:space="preserve">2.  Loans Include Advances plus Bills Purchased &amp; Discounted but exclude foreign bills. </t>
  </si>
  <si>
    <t xml:space="preserve">www.sbp.org.pk/ecodata/Revision_Monetary_Stats.pdf </t>
  </si>
  <si>
    <t>4. Details of the changes/revisions are available in "Revision note" on SBP web at:</t>
  </si>
  <si>
    <t>Oct</t>
  </si>
  <si>
    <r>
      <t>25</t>
    </r>
    <r>
      <rPr>
        <b/>
        <vertAlign val="superscript"/>
        <sz val="10"/>
        <color theme="1"/>
        <rFont val="Times New Roman"/>
        <family val="1"/>
      </rPr>
      <t>th</t>
    </r>
    <r>
      <rPr>
        <b/>
        <sz val="10"/>
        <color theme="1"/>
        <rFont val="Times New Roman"/>
        <family val="1"/>
      </rPr>
      <t xml:space="preserve"> Feb</t>
    </r>
  </si>
  <si>
    <r>
      <t>20</t>
    </r>
    <r>
      <rPr>
        <b/>
        <vertAlign val="superscript"/>
        <sz val="10"/>
        <color theme="1"/>
        <rFont val="Times New Roman"/>
        <family val="1"/>
      </rPr>
      <t>th</t>
    </r>
    <r>
      <rPr>
        <b/>
        <sz val="10"/>
        <color theme="1"/>
        <rFont val="Times New Roman"/>
        <family val="1"/>
      </rPr>
      <t xml:space="preserve"> Mar</t>
    </r>
  </si>
  <si>
    <r>
      <t>19</t>
    </r>
    <r>
      <rPr>
        <b/>
        <vertAlign val="superscript"/>
        <sz val="10"/>
        <color theme="1"/>
        <rFont val="Times New Roman"/>
        <family val="1"/>
      </rPr>
      <t>th</t>
    </r>
    <r>
      <rPr>
        <b/>
        <sz val="10"/>
        <color theme="1"/>
        <rFont val="Times New Roman"/>
        <family val="1"/>
      </rPr>
      <t xml:space="preserve"> May</t>
    </r>
  </si>
  <si>
    <r>
      <t>27</t>
    </r>
    <r>
      <rPr>
        <b/>
        <vertAlign val="superscript"/>
        <sz val="10"/>
        <color theme="1"/>
        <rFont val="Times New Roman"/>
        <family val="1"/>
      </rPr>
      <t>th</t>
    </r>
    <r>
      <rPr>
        <b/>
        <sz val="10"/>
        <color theme="1"/>
        <rFont val="Times New Roman"/>
        <family val="1"/>
      </rPr>
      <t xml:space="preserve"> Jun</t>
    </r>
  </si>
  <si>
    <r>
      <t>28</t>
    </r>
    <r>
      <rPr>
        <b/>
        <vertAlign val="superscript"/>
        <sz val="10"/>
        <color theme="1"/>
        <rFont val="Times New Roman"/>
        <family val="1"/>
      </rPr>
      <t>th</t>
    </r>
    <r>
      <rPr>
        <b/>
        <sz val="10"/>
        <color theme="1"/>
        <rFont val="Times New Roman"/>
        <family val="1"/>
      </rPr>
      <t xml:space="preserve"> Jul</t>
    </r>
  </si>
  <si>
    <r>
      <t>17</t>
    </r>
    <r>
      <rPr>
        <b/>
        <vertAlign val="superscript"/>
        <sz val="10"/>
        <color theme="1"/>
        <rFont val="Times New Roman"/>
        <family val="1"/>
      </rPr>
      <t>th</t>
    </r>
    <r>
      <rPr>
        <b/>
        <sz val="10"/>
        <color theme="1"/>
        <rFont val="Times New Roman"/>
        <family val="1"/>
      </rPr>
      <t xml:space="preserve"> Sep</t>
    </r>
  </si>
  <si>
    <r>
      <t>4</t>
    </r>
    <r>
      <rPr>
        <b/>
        <vertAlign val="superscript"/>
        <sz val="10"/>
        <color theme="1"/>
        <rFont val="Times New Roman"/>
        <family val="1"/>
      </rPr>
      <t>th</t>
    </r>
    <r>
      <rPr>
        <b/>
        <sz val="10"/>
        <color theme="1"/>
        <rFont val="Times New Roman"/>
        <family val="1"/>
      </rPr>
      <t xml:space="preserve"> Nov</t>
    </r>
  </si>
  <si>
    <t>(Million Rupees)</t>
  </si>
  <si>
    <t xml:space="preserve">Notes:        </t>
  </si>
  <si>
    <t xml:space="preserve">Notes:    </t>
  </si>
  <si>
    <t xml:space="preserve"> Notes:   </t>
  </si>
  <si>
    <t>1. Sole Proprietorship Accounts and Partnerships have been reported in Male, Female and Both Males and Females Gender Categories</t>
  </si>
  <si>
    <t>2.This Data is being published on quarterly basis w.e.f. December, 2023.</t>
  </si>
  <si>
    <r>
      <t xml:space="preserve">Other manufacturing </t>
    </r>
    <r>
      <rPr>
        <sz val="10"/>
        <color indexed="8"/>
        <rFont val="Times New Roman"/>
        <family val="1"/>
      </rPr>
      <t>n.e.c.</t>
    </r>
  </si>
  <si>
    <r>
      <t>3.7 Number of Deposit Accounts and Number of Depositors in Pakistan</t>
    </r>
    <r>
      <rPr>
        <b/>
        <vertAlign val="superscript"/>
        <sz val="18"/>
        <color rgb="FF000000"/>
        <rFont val="Times New Roman"/>
        <family val="1"/>
      </rPr>
      <t>1</t>
    </r>
  </si>
  <si>
    <r>
      <t>No. of Depositors</t>
    </r>
    <r>
      <rPr>
        <b/>
        <vertAlign val="superscript"/>
        <sz val="10"/>
        <color rgb="FF000000"/>
        <rFont val="Times New Roman"/>
        <family val="1"/>
      </rPr>
      <t>2</t>
    </r>
  </si>
  <si>
    <t xml:space="preserve">3.9 Classification of Scheduled Banks' Advances  </t>
  </si>
  <si>
    <t>Other manufacturing n.e.c.</t>
  </si>
  <si>
    <t xml:space="preserve">3.12 Classification of Scheduled Banks' Advances  </t>
  </si>
  <si>
    <r>
      <t xml:space="preserve"> </t>
    </r>
    <r>
      <rPr>
        <b/>
        <sz val="18"/>
        <color theme="1"/>
        <rFont val="Times New Roman"/>
        <family val="1"/>
      </rPr>
      <t>(Outstanding Position)</t>
    </r>
  </si>
  <si>
    <t>3.31 Structure of Interest Rates</t>
  </si>
  <si>
    <t xml:space="preserve">Up-to 3 years </t>
  </si>
  <si>
    <t>4. Overall (SBs, MFBs, DFIs)</t>
  </si>
  <si>
    <r>
      <t>Commercial Banks</t>
    </r>
    <r>
      <rPr>
        <b/>
        <vertAlign val="superscript"/>
        <sz val="11"/>
        <color theme="1"/>
        <rFont val="Times New Roman"/>
        <family val="1"/>
      </rPr>
      <t>1</t>
    </r>
    <r>
      <rPr>
        <b/>
        <sz val="11"/>
        <color theme="1"/>
        <rFont val="Times New Roman"/>
        <family val="1"/>
      </rPr>
      <t xml:space="preserve"> </t>
    </r>
  </si>
  <si>
    <t>FY26</t>
  </si>
  <si>
    <t>Nov</t>
  </si>
  <si>
    <t>2. Sole Proprietorship and Partnerships Accounts have been reported in Male, Female and Both Males and Females Gender Categories</t>
  </si>
  <si>
    <t>3. This Data is being published on quarterly basis w.e.f. December, 2023.</t>
  </si>
  <si>
    <t>3. Sole Proprietorship and Partnerships Accounts have been reported in Male, Female and Both Males and Females Gender Categories</t>
  </si>
  <si>
    <t>4. The upper limits of the range is exclusive of amounts e.g. Rs. 500,000 to 750,000 stands for Rs. 500,000 and over but less than Rs. 750,000</t>
  </si>
  <si>
    <r>
      <t>Others</t>
    </r>
    <r>
      <rPr>
        <b/>
        <vertAlign val="superscript"/>
        <sz val="10"/>
        <color theme="1"/>
        <rFont val="Times New Roman"/>
        <family val="1"/>
      </rPr>
      <t>*</t>
    </r>
  </si>
  <si>
    <t>5. Sole Proprietorship and Partnerships Accounts have been reported in Male, Female and Both Males and Females Gender Categories</t>
  </si>
  <si>
    <t>Other*</t>
  </si>
  <si>
    <r>
      <t>Others</t>
    </r>
    <r>
      <rPr>
        <b/>
        <vertAlign val="superscript"/>
        <sz val="10"/>
        <color rgb="FF000000"/>
        <rFont val="Times New Roman"/>
        <family val="1"/>
      </rPr>
      <t>#</t>
    </r>
  </si>
  <si>
    <t>9. Sole Proprietorship and Partnerships Accounts have been reported in Male, Female and Both Males and Females Gender Categories</t>
  </si>
  <si>
    <t>1. Figures in parentheses represent as percentage of total islamic deposits excluding current and other deposits.</t>
  </si>
  <si>
    <t>of which: Branch Managers</t>
  </si>
  <si>
    <t>Note:</t>
  </si>
  <si>
    <t>2. Total deposits shown in liabilities may differ from deposits presented in table 3.2 (Scheduled Banks Deposits)  due to inclusion of interbank deposits, placements, margin deposits (deposits held by banks as collateral against letter of credits, letter of guarantees), bills payables and accrued interest on deposits.</t>
  </si>
  <si>
    <t>1. Total advances shown in assets may differ from advances presented in table 3.8 (Scheduled Banks Advances) due to inclusion of interbank advances and accrued interest on advances.</t>
  </si>
  <si>
    <t>4. This data has been collected on the new format w.e.f. December 2022 and being published on quarterly basis w.e.f. March 2023.</t>
  </si>
  <si>
    <t xml:space="preserve">Sep </t>
  </si>
  <si>
    <r>
      <t xml:space="preserve">  </t>
    </r>
    <r>
      <rPr>
        <b/>
        <sz val="18"/>
        <rFont val="Times New Roman"/>
        <family val="1"/>
      </rPr>
      <t>3.15 Disbursement and Utilization of Advances-Province/Region wise</t>
    </r>
  </si>
  <si>
    <r>
      <t>SBP Reverse Repo Rate</t>
    </r>
    <r>
      <rPr>
        <b/>
        <vertAlign val="superscript"/>
        <sz val="10"/>
        <color theme="1"/>
        <rFont val="Times New Roman"/>
        <family val="1"/>
      </rPr>
      <t>1</t>
    </r>
  </si>
  <si>
    <r>
      <t>SBP Repo  Rate</t>
    </r>
    <r>
      <rPr>
        <b/>
        <vertAlign val="superscript"/>
        <sz val="10"/>
        <color theme="1"/>
        <rFont val="Times New Roman"/>
        <family val="1"/>
      </rPr>
      <t>2</t>
    </r>
  </si>
  <si>
    <r>
      <t>SBP Policy (Target) Rate</t>
    </r>
    <r>
      <rPr>
        <b/>
        <vertAlign val="superscript"/>
        <sz val="10"/>
        <color theme="1"/>
        <rFont val="Times New Roman"/>
        <family val="1"/>
      </rPr>
      <t>3</t>
    </r>
  </si>
  <si>
    <r>
      <t>End User Export Finance Scheme Rate</t>
    </r>
    <r>
      <rPr>
        <b/>
        <vertAlign val="superscript"/>
        <sz val="10"/>
        <color theme="1"/>
        <rFont val="Times New Roman"/>
        <family val="1"/>
      </rPr>
      <t>4</t>
    </r>
  </si>
  <si>
    <r>
      <t>Rupee-based discounting facility under Export Finance Scheme (EFS)/Islamic Export Refinance Scheme (IERS)</t>
    </r>
    <r>
      <rPr>
        <b/>
        <vertAlign val="superscript"/>
        <sz val="10"/>
        <color theme="1"/>
        <rFont val="Times New Roman"/>
        <family val="1"/>
      </rPr>
      <t>5</t>
    </r>
  </si>
  <si>
    <r>
      <t>Up to</t>
    </r>
    <r>
      <rPr>
        <sz val="10"/>
        <color theme="1"/>
        <rFont val="Times New Roman"/>
        <family val="1"/>
      </rPr>
      <t xml:space="preserve"> 10</t>
    </r>
  </si>
  <si>
    <r>
      <t xml:space="preserve">Note: </t>
    </r>
    <r>
      <rPr>
        <sz val="8"/>
        <color rgb="FF000000"/>
        <rFont val="Times New Roman"/>
        <family val="1"/>
      </rPr>
      <t>The lending rates are on the basis of simple average of June quarter end each year</t>
    </r>
  </si>
  <si>
    <r>
      <t>(i)     1</t>
    </r>
    <r>
      <rPr>
        <vertAlign val="superscript"/>
        <sz val="10"/>
        <color theme="1"/>
        <rFont val="Times New Roman"/>
        <family val="1"/>
      </rPr>
      <t>st</t>
    </r>
    <r>
      <rPr>
        <sz val="10"/>
        <color theme="1"/>
        <rFont val="Times New Roman"/>
        <family val="1"/>
      </rPr>
      <t xml:space="preserve"> year</t>
    </r>
  </si>
  <si>
    <r>
      <t>(ii)    2</t>
    </r>
    <r>
      <rPr>
        <vertAlign val="superscript"/>
        <sz val="10"/>
        <color theme="1"/>
        <rFont val="Times New Roman"/>
        <family val="1"/>
      </rPr>
      <t>nd</t>
    </r>
    <r>
      <rPr>
        <sz val="10"/>
        <color theme="1"/>
        <rFont val="Times New Roman"/>
        <family val="1"/>
      </rPr>
      <t xml:space="preserve"> year</t>
    </r>
  </si>
  <si>
    <r>
      <t>(iii)   3</t>
    </r>
    <r>
      <rPr>
        <vertAlign val="superscript"/>
        <sz val="10"/>
        <color theme="1"/>
        <rFont val="Times New Roman"/>
        <family val="1"/>
      </rPr>
      <t>rd</t>
    </r>
    <r>
      <rPr>
        <sz val="10"/>
        <color theme="1"/>
        <rFont val="Times New Roman"/>
        <family val="1"/>
      </rPr>
      <t xml:space="preserve"> year</t>
    </r>
  </si>
  <si>
    <r>
      <t>(iv)   4</t>
    </r>
    <r>
      <rPr>
        <vertAlign val="superscript"/>
        <sz val="10"/>
        <color theme="1"/>
        <rFont val="Times New Roman"/>
        <family val="1"/>
      </rPr>
      <t>th</t>
    </r>
    <r>
      <rPr>
        <sz val="10"/>
        <color theme="1"/>
        <rFont val="Times New Roman"/>
        <family val="1"/>
      </rPr>
      <t xml:space="preserve"> year</t>
    </r>
  </si>
  <si>
    <r>
      <t>(v)    5</t>
    </r>
    <r>
      <rPr>
        <vertAlign val="superscript"/>
        <sz val="10"/>
        <color theme="1"/>
        <rFont val="Times New Roman"/>
        <family val="1"/>
      </rPr>
      <t>th</t>
    </r>
    <r>
      <rPr>
        <sz val="10"/>
        <color theme="1"/>
        <rFont val="Times New Roman"/>
        <family val="1"/>
      </rPr>
      <t xml:space="preserve"> year</t>
    </r>
  </si>
  <si>
    <r>
      <t>(vi)   6</t>
    </r>
    <r>
      <rPr>
        <vertAlign val="superscript"/>
        <sz val="10"/>
        <color theme="1"/>
        <rFont val="Times New Roman"/>
        <family val="1"/>
      </rPr>
      <t>th</t>
    </r>
    <r>
      <rPr>
        <sz val="10"/>
        <color theme="1"/>
        <rFont val="Times New Roman"/>
        <family val="1"/>
      </rPr>
      <t xml:space="preserve"> year</t>
    </r>
  </si>
  <si>
    <r>
      <t>(vii)  7</t>
    </r>
    <r>
      <rPr>
        <vertAlign val="superscript"/>
        <sz val="10"/>
        <color theme="1"/>
        <rFont val="Times New Roman"/>
        <family val="1"/>
      </rPr>
      <t>th</t>
    </r>
    <r>
      <rPr>
        <sz val="10"/>
        <color theme="1"/>
        <rFont val="Times New Roman"/>
        <family val="1"/>
      </rPr>
      <t xml:space="preserve"> year</t>
    </r>
  </si>
  <si>
    <r>
      <t>(i)     I</t>
    </r>
    <r>
      <rPr>
        <vertAlign val="superscript"/>
        <sz val="10"/>
        <color theme="1"/>
        <rFont val="Times New Roman"/>
        <family val="1"/>
      </rPr>
      <t>st</t>
    </r>
    <r>
      <rPr>
        <sz val="10"/>
        <color theme="1"/>
        <rFont val="Times New Roman"/>
        <family val="1"/>
      </rPr>
      <t xml:space="preserve"> year</t>
    </r>
  </si>
  <si>
    <r>
      <t>6.   (a) Special Savings Certificates (Reg)</t>
    </r>
    <r>
      <rPr>
        <b/>
        <vertAlign val="superscript"/>
        <sz val="10"/>
        <color theme="1"/>
        <rFont val="Times New Roman"/>
        <family val="1"/>
      </rPr>
      <t xml:space="preserve"> </t>
    </r>
  </si>
  <si>
    <r>
      <t>S.R.O (1)/2022. </t>
    </r>
    <r>
      <rPr>
        <sz val="8"/>
        <color theme="1"/>
        <rFont val="Times New Roman"/>
        <family val="1"/>
      </rPr>
      <t>In exercise of the powers conferred by</t>
    </r>
    <r>
      <rPr>
        <b/>
        <sz val="8"/>
        <color theme="1"/>
        <rFont val="Times New Roman"/>
        <family val="1"/>
      </rPr>
      <t> Rule 1(2) &amp; 9(1) </t>
    </r>
    <r>
      <rPr>
        <sz val="8"/>
        <color theme="1"/>
        <rFont val="Times New Roman"/>
        <family val="1"/>
      </rPr>
      <t>of the</t>
    </r>
    <r>
      <rPr>
        <b/>
        <sz val="8"/>
        <color theme="1"/>
        <rFont val="Times New Roman"/>
        <family val="1"/>
      </rPr>
      <t> Sarwa Islamic Term Account Rules, 2019, </t>
    </r>
    <r>
      <rPr>
        <sz val="8"/>
        <color theme="1"/>
        <rFont val="Times New Roman"/>
        <family val="1"/>
      </rPr>
      <t>the Finance Division is pleased to announce that the expected rate of profit payable on the deposits made in</t>
    </r>
    <r>
      <rPr>
        <b/>
        <sz val="8"/>
        <color theme="1"/>
        <rFont val="Times New Roman"/>
        <family val="1"/>
      </rPr>
      <t> 3-years </t>
    </r>
    <r>
      <rPr>
        <sz val="8"/>
        <color theme="1"/>
        <rFont val="Times New Roman"/>
        <family val="1"/>
      </rPr>
      <t>shall be</t>
    </r>
    <r>
      <rPr>
        <b/>
        <sz val="8"/>
        <color theme="1"/>
        <rFont val="Times New Roman"/>
        <family val="1"/>
      </rPr>
      <t> 13.20% </t>
    </r>
    <r>
      <rPr>
        <sz val="8"/>
        <color theme="1"/>
        <rFont val="Times New Roman"/>
        <family val="1"/>
      </rPr>
      <t>w.e.f</t>
    </r>
    <r>
      <rPr>
        <b/>
        <sz val="8"/>
        <color theme="1"/>
        <rFont val="Times New Roman"/>
        <family val="1"/>
      </rPr>
      <t> 5th October 2022.</t>
    </r>
  </si>
  <si>
    <r>
      <rPr>
        <vertAlign val="superscript"/>
        <sz val="9"/>
        <color theme="1"/>
        <rFont val="Times New Roman"/>
        <family val="1"/>
      </rPr>
      <t>#</t>
    </r>
    <r>
      <rPr>
        <sz val="9"/>
        <color theme="1"/>
        <rFont val="Times New Roman"/>
        <family val="1"/>
      </rPr>
      <t>Others means Non-Natural Persons (like Government, Public Ltd. Company (listed at PSX), Private Limited Company (with at least one institutional entity), Non-Financial Public Sector Enterprises (NFPSE), Non-Banks Financial Institutions (NBFIs), etc.)</t>
    </r>
  </si>
  <si>
    <r>
      <t>Source:</t>
    </r>
    <r>
      <rPr>
        <sz val="9"/>
        <color theme="1"/>
        <rFont val="Times New Roman"/>
        <family val="1"/>
      </rPr>
      <t xml:space="preserve"> </t>
    </r>
    <r>
      <rPr>
        <sz val="9"/>
        <color rgb="FF000000"/>
        <rFont val="Times New Roman"/>
        <family val="1"/>
      </rPr>
      <t>Agriculture Credit &amp; Financial Inclusion Department</t>
    </r>
  </si>
  <si>
    <r>
      <t xml:space="preserve">* </t>
    </r>
    <r>
      <rPr>
        <sz val="8"/>
        <color rgb="FF000000"/>
        <rFont val="Times New Roman"/>
        <family val="1"/>
      </rPr>
      <t>Average Size of Transaction = Value of transactions during the quarter/ Number of transactions during the quarter (No. in thousands)</t>
    </r>
  </si>
  <si>
    <r>
      <t>Branchless Banking or “BB”</t>
    </r>
    <r>
      <rPr>
        <sz val="8"/>
        <color rgb="FF000000"/>
        <rFont val="Times New Roman"/>
        <family val="1"/>
      </rPr>
      <t xml:space="preserve"> means conduct of banking activities as outlined in SBP Branchless Banking Regulations by Authorized Financial Institutions for customers having a branchless banking account. It does not include the information services already being provided by various FI‘s to their existing customers using channels like, phone, internet, SMS etc.</t>
    </r>
  </si>
  <si>
    <r>
      <t>Branchless Banking account or “BB Account”</t>
    </r>
    <r>
      <rPr>
        <sz val="8"/>
        <color rgb="FF000000"/>
        <rFont val="Times New Roman"/>
        <family val="1"/>
      </rPr>
      <t xml:space="preserve"> means an account maintained by a consumer in a Financial Institution in which credits and debits may be affected by virtue of Electronic Fund Transfers and which is used to conduct branchless banking activities as outlined in SBP Branchless Banking Regulations.</t>
    </r>
  </si>
  <si>
    <r>
      <t>Branchless Banking Agent</t>
    </r>
    <r>
      <rPr>
        <sz val="8"/>
        <color rgb="FF000000"/>
        <rFont val="Times New Roman"/>
        <family val="1"/>
      </rPr>
      <t xml:space="preserve"> means agent providing basic banking services, as described in SBP Branchless Banking Regulations to the customers of an FI on behalf of the FI under a valid agency agreement.</t>
    </r>
  </si>
  <si>
    <r>
      <t>5</t>
    </r>
    <r>
      <rPr>
        <b/>
        <vertAlign val="superscript"/>
        <sz val="10"/>
        <color theme="1"/>
        <rFont val="Times New Roman"/>
        <family val="1"/>
      </rPr>
      <t>th</t>
    </r>
    <r>
      <rPr>
        <b/>
        <sz val="10"/>
        <color theme="1"/>
        <rFont val="Times New Roman"/>
        <family val="1"/>
      </rPr>
      <t xml:space="preserve"> Jan</t>
    </r>
  </si>
  <si>
    <r>
      <t>Q4</t>
    </r>
    <r>
      <rPr>
        <b/>
        <vertAlign val="superscript"/>
        <sz val="10"/>
        <color theme="1"/>
        <rFont val="Times New Roman"/>
        <family val="1"/>
      </rPr>
      <t>R</t>
    </r>
  </si>
  <si>
    <t>3: Introduced with effect from May 25, 2015 Via DMMD Circular # 09 of 2015, as new Policy (Target) Rate.</t>
  </si>
  <si>
    <t>4: With effect from February 11, 2026, the EFS/IERS rate for the end-users has been further reduced by 3 percentage points to 4.5 percent by the scheduled banks.</t>
  </si>
  <si>
    <t>*  For conventional banks' saving deposits. For further details please see link below</t>
  </si>
  <si>
    <t>https://www.sbp.org.pk/bprd/2014/C5.htm</t>
  </si>
  <si>
    <t xml:space="preserve">https://www.sbp.org.pk/bprd/2013/C7.htm </t>
  </si>
  <si>
    <t xml:space="preserve">https://www.sbp.org.pk/bprd/2024/C5.htm </t>
  </si>
  <si>
    <r>
      <t xml:space="preserve">16.00 </t>
    </r>
    <r>
      <rPr>
        <vertAlign val="superscript"/>
        <sz val="11"/>
        <color rgb="FF000000"/>
        <rFont val="Times New Roman"/>
        <family val="1"/>
      </rPr>
      <t>2</t>
    </r>
  </si>
  <si>
    <r>
      <t xml:space="preserve">16.50 </t>
    </r>
    <r>
      <rPr>
        <vertAlign val="superscript"/>
        <sz val="11"/>
        <color rgb="FF000000"/>
        <rFont val="Times New Roman"/>
        <family val="1"/>
      </rPr>
      <t>2</t>
    </r>
  </si>
  <si>
    <r>
      <t xml:space="preserve">15.01 </t>
    </r>
    <r>
      <rPr>
        <vertAlign val="superscript"/>
        <sz val="11"/>
        <color rgb="FF000000"/>
        <rFont val="Times New Roman"/>
        <family val="1"/>
      </rPr>
      <t>2</t>
    </r>
  </si>
  <si>
    <t>2. Mark up rates of comm. Banks are available since 2007-08.</t>
  </si>
  <si>
    <t>Jan</t>
  </si>
  <si>
    <t>Feb</t>
  </si>
  <si>
    <t>Area</t>
  </si>
  <si>
    <t xml:space="preserve">Dec-24 </t>
  </si>
  <si>
    <r>
      <t>Jun-25</t>
    </r>
    <r>
      <rPr>
        <b/>
        <vertAlign val="superscript"/>
        <sz val="10"/>
        <color theme="1"/>
        <rFont val="Cambria"/>
        <family val="1"/>
      </rPr>
      <t>R</t>
    </r>
  </si>
  <si>
    <r>
      <t>Dec-25</t>
    </r>
    <r>
      <rPr>
        <b/>
        <vertAlign val="superscript"/>
        <sz val="10"/>
        <color theme="1"/>
        <rFont val="Cambria"/>
        <family val="1"/>
      </rPr>
      <t>P</t>
    </r>
  </si>
  <si>
    <t>3. The deposit accounts in this table may not reconcile with deposit accounts available in Quarterly Publication of Statistics on Scheduled Banks, Microfinance Banks and Development Finance Institutions in Pakistan due to enhance coverage of financial institutions in this table.</t>
  </si>
  <si>
    <r>
      <t>Q2</t>
    </r>
    <r>
      <rPr>
        <b/>
        <vertAlign val="superscript"/>
        <sz val="10"/>
        <color theme="1"/>
        <rFont val="Times New Roman"/>
        <family val="1"/>
      </rPr>
      <t>P</t>
    </r>
  </si>
  <si>
    <r>
      <t>Q1</t>
    </r>
    <r>
      <rPr>
        <b/>
        <vertAlign val="superscript"/>
        <sz val="10"/>
        <color theme="1"/>
        <rFont val="Times New Roman"/>
        <family val="1"/>
      </rPr>
      <t>R</t>
    </r>
  </si>
  <si>
    <t>14. Premium Prize Bonds (Registered)-Bi Annual</t>
  </si>
  <si>
    <t xml:space="preserve"> -   </t>
  </si>
  <si>
    <t xml:space="preserve">Sep-25 </t>
  </si>
  <si>
    <t>Jul-Sep-25</t>
  </si>
  <si>
    <t>Apr</t>
  </si>
  <si>
    <t>Mar-26</t>
  </si>
  <si>
    <t>Apr-26</t>
  </si>
  <si>
    <r>
      <t>2024-25</t>
    </r>
    <r>
      <rPr>
        <b/>
        <vertAlign val="superscript"/>
        <sz val="11"/>
        <color theme="1"/>
        <rFont val="Times New Roman"/>
        <family val="1"/>
      </rPr>
      <t>P</t>
    </r>
  </si>
  <si>
    <t>2023-24</t>
  </si>
  <si>
    <r>
      <t>23</t>
    </r>
    <r>
      <rPr>
        <b/>
        <vertAlign val="superscript"/>
        <sz val="10"/>
        <color theme="1"/>
        <rFont val="Times New Roman"/>
        <family val="1"/>
      </rPr>
      <t>rd</t>
    </r>
    <r>
      <rPr>
        <b/>
        <sz val="10"/>
        <color theme="1"/>
        <rFont val="Times New Roman"/>
        <family val="1"/>
      </rPr>
      <t xml:space="preserve"> Jan</t>
    </r>
  </si>
  <si>
    <t>May</t>
  </si>
  <si>
    <t>3.40 Segment and Sector-wise Advances and</t>
  </si>
  <si>
    <t>Non-Performing Loans (NPLs)</t>
  </si>
  <si>
    <t>Ratio in percent</t>
  </si>
  <si>
    <t>NPLs</t>
  </si>
  <si>
    <t>Infection</t>
  </si>
  <si>
    <t>Ratio</t>
  </si>
  <si>
    <t>Corporate Sector</t>
  </si>
  <si>
    <t>SMEs Sector</t>
  </si>
  <si>
    <t>Agriculture Sector</t>
  </si>
  <si>
    <t xml:space="preserve">Consumer sector </t>
  </si>
  <si>
    <t>i. Credit Cards</t>
  </si>
  <si>
    <t>ii. Auto loans</t>
  </si>
  <si>
    <t>iii. Consumer durable</t>
  </si>
  <si>
    <t>iv. Mortgage loans</t>
  </si>
  <si>
    <t>v. Other personal loans</t>
  </si>
  <si>
    <t>Commodity Financing</t>
  </si>
  <si>
    <t>Staff Loans</t>
  </si>
  <si>
    <t>Agribusiness</t>
  </si>
  <si>
    <t xml:space="preserve">Automobile / Transportation </t>
  </si>
  <si>
    <t>Cement</t>
  </si>
  <si>
    <t>Chemical &amp; Pharmaceuticals</t>
  </si>
  <si>
    <t>Electronics</t>
  </si>
  <si>
    <t xml:space="preserve">Financial </t>
  </si>
  <si>
    <t>Individuals</t>
  </si>
  <si>
    <t>Insurance</t>
  </si>
  <si>
    <t>Production/Transmission of Energy</t>
  </si>
  <si>
    <t>Shoes &amp; Leather garments</t>
  </si>
  <si>
    <t>Sugar</t>
  </si>
  <si>
    <t xml:space="preserve">Textile </t>
  </si>
  <si>
    <t>Source: Financial Stability Department SBP</t>
  </si>
  <si>
    <t>3.41 Non-Performing Loans</t>
  </si>
  <si>
    <t xml:space="preserve"> (Domestic and Overseas Operations)</t>
  </si>
  <si>
    <t>Banks / DFIs</t>
  </si>
  <si>
    <t>Dec-25</t>
  </si>
  <si>
    <t>Net NPLs</t>
  </si>
  <si>
    <t>Net NPLs to</t>
  </si>
  <si>
    <t>Net Loans</t>
  </si>
  <si>
    <t>All Banks &amp; DFIs</t>
  </si>
  <si>
    <t>Public Sector Commercial Banks</t>
  </si>
  <si>
    <t>Local Private Banks</t>
  </si>
  <si>
    <t>Foreign Banks</t>
  </si>
  <si>
    <t>Digital Banks</t>
  </si>
  <si>
    <t>DFIs</t>
  </si>
  <si>
    <t xml:space="preserve">3.42 Cash Recovery against Non-Performing Loans </t>
  </si>
  <si>
    <t>For the Quarter</t>
  </si>
  <si>
    <t>Ended Dec 2025</t>
  </si>
  <si>
    <t>Ended Mar 2026</t>
  </si>
  <si>
    <t xml:space="preserve">  Note: Based on audited data submitted by the banks and DFIs.                                                                               </t>
  </si>
  <si>
    <r>
      <t>10</t>
    </r>
    <r>
      <rPr>
        <b/>
        <vertAlign val="superscript"/>
        <sz val="10"/>
        <color theme="1"/>
        <rFont val="Times New Roman"/>
        <family val="1"/>
      </rPr>
      <t>th</t>
    </r>
    <r>
      <rPr>
        <b/>
        <sz val="10"/>
        <color theme="1"/>
        <rFont val="Times New Roman"/>
        <family val="1"/>
      </rPr>
      <t xml:space="preserve"> Jun</t>
    </r>
  </si>
  <si>
    <r>
      <t>Jan-Mar</t>
    </r>
    <r>
      <rPr>
        <b/>
        <vertAlign val="superscript"/>
        <sz val="12"/>
        <rFont val="Times New Roman"/>
        <family val="1"/>
      </rPr>
      <t>P</t>
    </r>
  </si>
  <si>
    <r>
      <t>Oct-Dec</t>
    </r>
    <r>
      <rPr>
        <b/>
        <vertAlign val="superscript"/>
        <sz val="12"/>
        <rFont val="Times New Roman"/>
        <family val="1"/>
      </rPr>
      <t>R</t>
    </r>
  </si>
  <si>
    <r>
      <t>Mar</t>
    </r>
    <r>
      <rPr>
        <b/>
        <vertAlign val="superscript"/>
        <sz val="10"/>
        <color theme="1"/>
        <rFont val="Times New Roman"/>
        <family val="1"/>
      </rPr>
      <t>P</t>
    </r>
  </si>
  <si>
    <r>
      <t>Dec</t>
    </r>
    <r>
      <rPr>
        <b/>
        <vertAlign val="superscript"/>
        <sz val="10"/>
        <color theme="1"/>
        <rFont val="Times New Roman"/>
        <family val="1"/>
      </rPr>
      <t>R</t>
    </r>
  </si>
  <si>
    <r>
      <t>Mar</t>
    </r>
    <r>
      <rPr>
        <vertAlign val="superscript"/>
        <sz val="11"/>
        <color theme="1"/>
        <rFont val="Times New Roman"/>
        <family val="1"/>
      </rPr>
      <t>P</t>
    </r>
  </si>
  <si>
    <r>
      <t>Mar</t>
    </r>
    <r>
      <rPr>
        <b/>
        <vertAlign val="superscript"/>
        <sz val="10"/>
        <rFont val="Times New Roman"/>
        <family val="1"/>
      </rPr>
      <t>P</t>
    </r>
  </si>
  <si>
    <r>
      <t>Dec</t>
    </r>
    <r>
      <rPr>
        <b/>
        <vertAlign val="superscript"/>
        <sz val="10"/>
        <rFont val="Times New Roman"/>
        <family val="1"/>
      </rPr>
      <t>R</t>
    </r>
  </si>
  <si>
    <t>As on 31st  March, 2026 (Provisional)</t>
  </si>
  <si>
    <t>Sep-25</t>
  </si>
  <si>
    <t xml:space="preserve">Dec-25 </t>
  </si>
  <si>
    <r>
      <t xml:space="preserve">Mar-26 </t>
    </r>
    <r>
      <rPr>
        <b/>
        <vertAlign val="superscript"/>
        <sz val="10"/>
        <color theme="1"/>
        <rFont val="Times New Roman"/>
        <family val="1"/>
      </rPr>
      <t>P</t>
    </r>
  </si>
  <si>
    <t>As on 31st March, 2026 (Provisional)</t>
  </si>
  <si>
    <r>
      <t xml:space="preserve">Mar </t>
    </r>
    <r>
      <rPr>
        <b/>
        <vertAlign val="superscript"/>
        <sz val="7.5"/>
        <color theme="1"/>
        <rFont val="Times New Roman"/>
        <family val="1"/>
      </rPr>
      <t>P</t>
    </r>
  </si>
  <si>
    <r>
      <t>Dec</t>
    </r>
    <r>
      <rPr>
        <b/>
        <vertAlign val="superscript"/>
        <sz val="7.5"/>
        <color theme="1"/>
        <rFont val="Times New Roman"/>
        <family val="1"/>
      </rPr>
      <t>R</t>
    </r>
  </si>
  <si>
    <r>
      <t xml:space="preserve">Mar </t>
    </r>
    <r>
      <rPr>
        <b/>
        <vertAlign val="superscript"/>
        <sz val="10"/>
        <color theme="1"/>
        <rFont val="Times New Roman"/>
        <family val="1"/>
      </rPr>
      <t>P</t>
    </r>
  </si>
  <si>
    <t xml:space="preserve">Dec </t>
  </si>
  <si>
    <t>Jul-Sep-2025</t>
  </si>
  <si>
    <r>
      <t>Jan-Mar-2026</t>
    </r>
    <r>
      <rPr>
        <b/>
        <vertAlign val="superscript"/>
        <sz val="10"/>
        <rFont val="Times New Roman"/>
        <family val="1"/>
      </rPr>
      <t>P</t>
    </r>
  </si>
  <si>
    <t>Oct-Dec-2025</t>
  </si>
  <si>
    <r>
      <t>Jan-Mar-26</t>
    </r>
    <r>
      <rPr>
        <b/>
        <vertAlign val="superscript"/>
        <sz val="10"/>
        <color theme="1"/>
        <rFont val="Times New Roman"/>
        <family val="1"/>
      </rPr>
      <t>P</t>
    </r>
  </si>
  <si>
    <r>
      <t>Oct-Dec-25</t>
    </r>
    <r>
      <rPr>
        <b/>
        <vertAlign val="superscript"/>
        <sz val="10"/>
        <color theme="1"/>
        <rFont val="Times New Roman"/>
        <family val="1"/>
      </rPr>
      <t>R</t>
    </r>
  </si>
  <si>
    <r>
      <t>Mar-26</t>
    </r>
    <r>
      <rPr>
        <b/>
        <vertAlign val="superscript"/>
        <sz val="10"/>
        <color theme="1"/>
        <rFont val="Times New Roman"/>
        <family val="1"/>
      </rPr>
      <t>P</t>
    </r>
  </si>
  <si>
    <r>
      <t>Mar</t>
    </r>
    <r>
      <rPr>
        <b/>
        <vertAlign val="superscript"/>
        <sz val="10"/>
        <color rgb="FF000000"/>
        <rFont val="Times New Roman"/>
        <family val="1"/>
      </rPr>
      <t>P</t>
    </r>
  </si>
  <si>
    <t>As on 31st March, 2026</t>
  </si>
  <si>
    <r>
      <t>May-26</t>
    </r>
    <r>
      <rPr>
        <b/>
        <vertAlign val="superscript"/>
        <sz val="10"/>
        <color theme="1"/>
        <rFont val="Times New Roman"/>
        <family val="1"/>
      </rPr>
      <t>R</t>
    </r>
  </si>
  <si>
    <r>
      <t>Jun-26</t>
    </r>
    <r>
      <rPr>
        <b/>
        <vertAlign val="superscript"/>
        <sz val="10"/>
        <color theme="1"/>
        <rFont val="Times New Roman"/>
        <family val="1"/>
      </rPr>
      <t>P</t>
    </r>
  </si>
  <si>
    <t>Jul-Mar FY26</t>
  </si>
  <si>
    <t>Transaction</t>
  </si>
  <si>
    <r>
      <t>Q1</t>
    </r>
    <r>
      <rPr>
        <b/>
        <vertAlign val="superscript"/>
        <sz val="11"/>
        <color theme="1"/>
        <rFont val="Calibri"/>
        <family val="2"/>
        <scheme val="minor"/>
      </rPr>
      <t>R</t>
    </r>
  </si>
  <si>
    <r>
      <t>Q2</t>
    </r>
    <r>
      <rPr>
        <b/>
        <vertAlign val="superscript"/>
        <sz val="11"/>
        <color theme="1"/>
        <rFont val="Calibri"/>
        <family val="2"/>
        <scheme val="minor"/>
      </rPr>
      <t>R</t>
    </r>
  </si>
  <si>
    <r>
      <t>Q3</t>
    </r>
    <r>
      <rPr>
        <b/>
        <vertAlign val="superscript"/>
        <sz val="11"/>
        <color theme="1"/>
        <rFont val="Calibri"/>
        <family val="2"/>
        <scheme val="minor"/>
      </rPr>
      <t>R</t>
    </r>
  </si>
  <si>
    <r>
      <t>Q4</t>
    </r>
    <r>
      <rPr>
        <b/>
        <vertAlign val="superscript"/>
        <sz val="11"/>
        <color theme="1"/>
        <rFont val="Calibri"/>
        <family val="2"/>
        <scheme val="minor"/>
      </rPr>
      <t>R</t>
    </r>
  </si>
  <si>
    <r>
      <t>Q3</t>
    </r>
    <r>
      <rPr>
        <b/>
        <vertAlign val="superscript"/>
        <sz val="11"/>
        <color theme="1"/>
        <rFont val="Calibri"/>
        <family val="2"/>
        <scheme val="minor"/>
      </rPr>
      <t>P</t>
    </r>
  </si>
  <si>
    <t xml:space="preserve"> Digital Retail Payments</t>
  </si>
  <si>
    <t>Million</t>
  </si>
  <si>
    <t>1. ATM Transactions</t>
  </si>
  <si>
    <t>i. Cash Withdrawal</t>
  </si>
  <si>
    <t>ii. Intra Bank Fund Transfers</t>
  </si>
  <si>
    <t>iii. Inter Bank Fund Transfers</t>
  </si>
  <si>
    <t>iv. Utility Bills Payment</t>
  </si>
  <si>
    <t>v. Cash Deposit</t>
  </si>
  <si>
    <t>2. POS Transactions*</t>
  </si>
  <si>
    <t>ii. Payment by Domestic Cards</t>
  </si>
  <si>
    <t>iii. Payment by Foreign Cards</t>
  </si>
  <si>
    <t>3. Internet Banking Transactions</t>
  </si>
  <si>
    <t>i. Intra Bank Fund Transfers</t>
  </si>
  <si>
    <t>ii. Inter Bank Fund Transfers</t>
  </si>
  <si>
    <t>iii. Bill Payments</t>
  </si>
  <si>
    <t>iv. Others</t>
  </si>
  <si>
    <t>4. Mobile App Banking Transactions</t>
  </si>
  <si>
    <t>5. Call/IVR Banking Transactions</t>
  </si>
  <si>
    <t>6. E-Wallet Transactions</t>
  </si>
  <si>
    <t>i. Intra EMI Fund Transfers</t>
  </si>
  <si>
    <t>ii. Inter EMI &amp; Bank Fund Transfers</t>
  </si>
  <si>
    <t>iii. Bill Payments &amp; Mobile Top-ups</t>
  </si>
  <si>
    <t>7. BB Mobile App Banking Transactions</t>
  </si>
  <si>
    <t>i. Fund Transfers</t>
  </si>
  <si>
    <t>ii. Bill Payments &amp; Mobile Top-ups</t>
  </si>
  <si>
    <t>iii. Online Merchant Payments</t>
  </si>
  <si>
    <t>iii. In-Store Merchant Payments</t>
  </si>
  <si>
    <t>v. Others</t>
  </si>
  <si>
    <t>8. E-Commerce Transactions via Payment Cards</t>
  </si>
  <si>
    <t>i. Payment by Domestic Cards</t>
  </si>
  <si>
    <t>ii. Payment by Foreign Cards</t>
  </si>
  <si>
    <t>9. Direct Debit Transactions</t>
  </si>
  <si>
    <t>3.37 Digital Retail Payments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</si>
</sst>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409]mmm\-yy;@"/>
    <numFmt numFmtId="165" formatCode="_(* #,##0.0_);_(* \(#,##0.0\);_(* &quot;-&quot;??_);_(@_)"/>
    <numFmt numFmtId="166" formatCode="_(* #,##0_);_(* \(#,##0\);_(* &quot;-&quot;??_);_(@_)"/>
    <numFmt numFmtId="167" formatCode="#,##0.0"/>
    <numFmt numFmtId="168" formatCode="_(* #,##0.0_);_(* \(#,##0.0\);_(* &quot;-&quot;?_);_(@_)"/>
    <numFmt numFmtId="169" formatCode="0.0"/>
  </numFmts>
  <fonts count="91" x14ac:knownFonts="1">
    <font>
      <sz val="11"/>
      <color theme="1"/>
      <name val="Calibri"/>
      <family val="2"/>
      <scheme val="minor"/>
    </font>
    <font>
      <sz val="10"/>
      <color theme="1"/>
      <name val="Times New Roman"/>
      <family val="1"/>
    </font>
    <font>
      <sz val="8"/>
      <color theme="1"/>
      <name val="Times New Roman"/>
      <family val="1"/>
    </font>
    <font>
      <sz val="10"/>
      <color theme="1"/>
      <name val="Calibri"/>
      <family val="2"/>
      <scheme val="minor"/>
    </font>
    <font>
      <b/>
      <sz val="10"/>
      <color theme="1"/>
      <name val="Times New Roman"/>
      <family val="1"/>
    </font>
    <font>
      <b/>
      <sz val="14"/>
      <color rgb="FF000000"/>
      <name val="Times New Roman"/>
      <family val="1"/>
    </font>
    <font>
      <sz val="7"/>
      <color rgb="FF000000"/>
      <name val="Times New Roman"/>
      <family val="1"/>
    </font>
    <font>
      <b/>
      <sz val="8"/>
      <color theme="1"/>
      <name val="Times New Roman"/>
      <family val="1"/>
    </font>
    <font>
      <b/>
      <sz val="9"/>
      <color theme="1"/>
      <name val="Times New Roman"/>
      <family val="1"/>
    </font>
    <font>
      <b/>
      <sz val="7"/>
      <color theme="1"/>
      <name val="Times New Roman"/>
      <family val="1"/>
    </font>
    <font>
      <sz val="7"/>
      <color theme="1"/>
      <name val="Times New Roman"/>
      <family val="1"/>
    </font>
    <font>
      <b/>
      <sz val="12"/>
      <color rgb="FF000000"/>
      <name val="Times New Roman"/>
      <family val="1"/>
    </font>
    <font>
      <sz val="8"/>
      <color rgb="FF000000"/>
      <name val="Times New Roman"/>
      <family val="1"/>
    </font>
    <font>
      <b/>
      <sz val="8"/>
      <color rgb="FF000000"/>
      <name val="Times New Roman"/>
      <family val="1"/>
    </font>
    <font>
      <b/>
      <sz val="7"/>
      <color rgb="FF000000"/>
      <name val="Times New Roman"/>
      <family val="1"/>
    </font>
    <font>
      <sz val="10"/>
      <color rgb="FF000000"/>
      <name val="Times New Roman"/>
      <family val="1"/>
    </font>
    <font>
      <b/>
      <sz val="6"/>
      <name val="Times New Roman"/>
      <family val="1"/>
    </font>
    <font>
      <sz val="6"/>
      <name val="Times New Roman"/>
      <family val="1"/>
    </font>
    <font>
      <sz val="6"/>
      <color theme="1"/>
      <name val="Times New Roman"/>
      <family val="1"/>
    </font>
    <font>
      <b/>
      <sz val="6.5"/>
      <color theme="1"/>
      <name val="Times New Roman"/>
      <family val="1"/>
    </font>
    <font>
      <b/>
      <sz val="6"/>
      <color theme="1"/>
      <name val="Times New Roman"/>
      <family val="1"/>
    </font>
    <font>
      <sz val="10"/>
      <color rgb="FF000000"/>
      <name val="Calibri"/>
      <family val="2"/>
    </font>
    <font>
      <b/>
      <sz val="10"/>
      <color rgb="FF000000"/>
      <name val="Times New Roman"/>
      <family val="1"/>
    </font>
    <font>
      <b/>
      <vertAlign val="superscript"/>
      <sz val="10"/>
      <color theme="1"/>
      <name val="Times New Roman"/>
      <family val="1"/>
    </font>
    <font>
      <u/>
      <sz val="11"/>
      <color theme="10"/>
      <name val="Calibri"/>
      <family val="2"/>
      <scheme val="minor"/>
    </font>
    <font>
      <sz val="12"/>
      <color theme="1"/>
      <name val="Times New Roman"/>
      <family val="1"/>
    </font>
    <font>
      <b/>
      <sz val="11"/>
      <color theme="1"/>
      <name val="Times New Roman"/>
      <family val="1"/>
    </font>
    <font>
      <sz val="11"/>
      <color theme="1"/>
      <name val="Calibri"/>
      <family val="2"/>
      <scheme val="minor"/>
    </font>
    <font>
      <sz val="12"/>
      <name val="Times New Roman"/>
      <family val="1"/>
    </font>
    <font>
      <sz val="10"/>
      <name val="Arial"/>
      <family val="2"/>
    </font>
    <font>
      <sz val="11"/>
      <color theme="1"/>
      <name val="Times New Roman"/>
      <family val="1"/>
    </font>
    <font>
      <b/>
      <sz val="12"/>
      <color theme="1"/>
      <name val="Times New Roman"/>
      <family val="1"/>
    </font>
    <font>
      <b/>
      <sz val="11"/>
      <color rgb="FF000000"/>
      <name val="Times New Roman"/>
      <family val="1"/>
    </font>
    <font>
      <b/>
      <sz val="20"/>
      <color theme="1"/>
      <name val="Times New Roman"/>
      <family val="1"/>
    </font>
    <font>
      <b/>
      <sz val="10"/>
      <color indexed="8"/>
      <name val="Times New Roman"/>
      <family val="1"/>
    </font>
    <font>
      <sz val="11"/>
      <color rgb="FF000000"/>
      <name val="Times New Roman"/>
      <family val="1"/>
    </font>
    <font>
      <sz val="10"/>
      <color indexed="8"/>
      <name val="Times New Roman"/>
      <family val="1"/>
    </font>
    <font>
      <sz val="10"/>
      <name val="Arial"/>
      <family val="2"/>
    </font>
    <font>
      <sz val="8"/>
      <color theme="1"/>
      <name val="Calibri"/>
      <family val="2"/>
      <scheme val="minor"/>
    </font>
    <font>
      <sz val="9"/>
      <color theme="1"/>
      <name val="Times New Roman"/>
      <family val="1"/>
    </font>
    <font>
      <sz val="16"/>
      <color rgb="FF000000"/>
      <name val="Times New Roman"/>
      <family val="1"/>
    </font>
    <font>
      <b/>
      <sz val="18"/>
      <color rgb="FF000000"/>
      <name val="Times New Roman"/>
      <family val="1"/>
    </font>
    <font>
      <b/>
      <sz val="32"/>
      <color rgb="FF000000"/>
      <name val="Times New Roman"/>
      <family val="1"/>
    </font>
    <font>
      <b/>
      <sz val="18"/>
      <color theme="1"/>
      <name val="Times New Roman"/>
      <family val="1"/>
    </font>
    <font>
      <sz val="9"/>
      <color rgb="FF000000"/>
      <name val="Times New Roman"/>
      <family val="1"/>
    </font>
    <font>
      <b/>
      <sz val="11"/>
      <color indexed="8"/>
      <name val="Times New Roman"/>
      <family val="1"/>
    </font>
    <font>
      <sz val="10"/>
      <name val="Times New Roman"/>
      <family val="1"/>
    </font>
    <font>
      <sz val="9"/>
      <name val="Times New Roman"/>
      <family val="1"/>
    </font>
    <font>
      <b/>
      <vertAlign val="superscript"/>
      <sz val="18"/>
      <color rgb="FF000000"/>
      <name val="Times New Roman"/>
      <family val="1"/>
    </font>
    <font>
      <b/>
      <sz val="10"/>
      <color theme="1"/>
      <name val="Cambria"/>
      <family val="1"/>
    </font>
    <font>
      <b/>
      <vertAlign val="superscript"/>
      <sz val="10"/>
      <color theme="1"/>
      <name val="Cambria"/>
      <family val="1"/>
    </font>
    <font>
      <b/>
      <vertAlign val="superscript"/>
      <sz val="10"/>
      <color rgb="FF000000"/>
      <name val="Times New Roman"/>
      <family val="1"/>
    </font>
    <font>
      <sz val="18"/>
      <color theme="1"/>
      <name val="Times New Roman"/>
      <family val="1"/>
    </font>
    <font>
      <b/>
      <vertAlign val="superscript"/>
      <sz val="11"/>
      <color theme="1"/>
      <name val="Times New Roman"/>
      <family val="1"/>
    </font>
    <font>
      <vertAlign val="superscript"/>
      <sz val="11"/>
      <color rgb="FF000000"/>
      <name val="Times New Roman"/>
      <family val="1"/>
    </font>
    <font>
      <b/>
      <sz val="10"/>
      <name val="Times New Roman"/>
      <family val="1"/>
    </font>
    <font>
      <b/>
      <sz val="18"/>
      <name val="Times New Roman"/>
      <family val="1"/>
    </font>
    <font>
      <sz val="11"/>
      <name val="Times New Roman"/>
      <family val="1"/>
    </font>
    <font>
      <b/>
      <vertAlign val="superscript"/>
      <sz val="10"/>
      <name val="Times New Roman"/>
      <family val="1"/>
    </font>
    <font>
      <b/>
      <sz val="11"/>
      <name val="Times New Roman"/>
      <family val="1"/>
    </font>
    <font>
      <sz val="8"/>
      <name val="Times New Roman"/>
      <family val="1"/>
    </font>
    <font>
      <sz val="7"/>
      <name val="Times New Roman"/>
      <family val="1"/>
    </font>
    <font>
      <b/>
      <sz val="12"/>
      <name val="Times New Roman"/>
      <family val="1"/>
    </font>
    <font>
      <sz val="6.5"/>
      <name val="Times New Roman"/>
      <family val="1"/>
    </font>
    <font>
      <b/>
      <sz val="7"/>
      <name val="Times New Roman"/>
      <family val="1"/>
    </font>
    <font>
      <sz val="9"/>
      <color indexed="8"/>
      <name val="Times New Roman"/>
      <family val="1"/>
    </font>
    <font>
      <b/>
      <sz val="9"/>
      <color indexed="8"/>
      <name val="Times New Roman"/>
      <family val="1"/>
    </font>
    <font>
      <b/>
      <sz val="7"/>
      <color indexed="8"/>
      <name val="Times New Roman"/>
      <family val="1"/>
    </font>
    <font>
      <b/>
      <sz val="7.5"/>
      <color theme="1"/>
      <name val="Times New Roman"/>
      <family val="1"/>
    </font>
    <font>
      <b/>
      <vertAlign val="superscript"/>
      <sz val="7.5"/>
      <color theme="1"/>
      <name val="Times New Roman"/>
      <family val="1"/>
    </font>
    <font>
      <b/>
      <sz val="9"/>
      <color rgb="FF000000"/>
      <name val="Times New Roman"/>
      <family val="1"/>
    </font>
    <font>
      <sz val="18"/>
      <name val="Times New Roman"/>
      <family val="1"/>
    </font>
    <font>
      <vertAlign val="superscript"/>
      <sz val="9"/>
      <color theme="1"/>
      <name val="Times New Roman"/>
      <family val="1"/>
    </font>
    <font>
      <vertAlign val="superscript"/>
      <sz val="10"/>
      <color theme="1"/>
      <name val="Times New Roman"/>
      <family val="1"/>
    </font>
    <font>
      <b/>
      <sz val="14"/>
      <color theme="1"/>
      <name val="Times New Roman"/>
      <family val="1"/>
    </font>
    <font>
      <b/>
      <vertAlign val="superscript"/>
      <sz val="12"/>
      <name val="Times New Roman"/>
      <family val="1"/>
    </font>
    <font>
      <b/>
      <sz val="8"/>
      <name val="Times New Roman"/>
      <family val="1"/>
    </font>
    <font>
      <u/>
      <sz val="8"/>
      <name val="Times New Roman"/>
      <family val="1"/>
    </font>
    <font>
      <b/>
      <sz val="20"/>
      <color rgb="FF000000"/>
      <name val="Times New Roman"/>
      <family val="1"/>
    </font>
    <font>
      <sz val="20"/>
      <color rgb="FF000000"/>
      <name val="Times New Roman"/>
      <family val="1"/>
    </font>
    <font>
      <b/>
      <sz val="13"/>
      <color rgb="FF000000"/>
      <name val="Times New Roman"/>
      <family val="1"/>
    </font>
    <font>
      <b/>
      <sz val="13"/>
      <color theme="1"/>
      <name val="Times New Roman"/>
      <family val="1"/>
    </font>
    <font>
      <sz val="13"/>
      <color rgb="FF000000"/>
      <name val="Times New Roman"/>
      <family val="1"/>
    </font>
    <font>
      <sz val="13"/>
      <color theme="1"/>
      <name val="Times New Roman"/>
      <family val="1"/>
    </font>
    <font>
      <u/>
      <sz val="9"/>
      <name val="Calibri"/>
      <family val="2"/>
      <scheme val="minor"/>
    </font>
    <font>
      <vertAlign val="superscript"/>
      <sz val="11"/>
      <color theme="1"/>
      <name val="Times New Roman"/>
      <family val="1"/>
    </font>
    <font>
      <i/>
      <sz val="10"/>
      <color theme="1"/>
      <name val="Times New Roman"/>
      <family val="1"/>
    </font>
    <font>
      <b/>
      <sz val="11"/>
      <color theme="1"/>
      <name val="Calibri"/>
      <family val="2"/>
      <scheme val="minor"/>
    </font>
    <font>
      <b/>
      <vertAlign val="superscript"/>
      <sz val="11"/>
      <color theme="1"/>
      <name val="Calibri"/>
      <family val="2"/>
      <scheme val="minor"/>
    </font>
    <font>
      <b/>
      <sz val="9"/>
      <color theme="1"/>
      <name val="Calibri"/>
      <family val="2"/>
      <scheme val="minor"/>
    </font>
    <font>
      <sz val="9"/>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4" tint="0.59999389629810485"/>
        <bgColor indexed="64"/>
      </patternFill>
    </fill>
  </fills>
  <borders count="97">
    <border>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thick">
        <color indexed="64"/>
      </top>
      <bottom/>
      <diagonal/>
    </border>
    <border>
      <left/>
      <right style="medium">
        <color indexed="64"/>
      </right>
      <top/>
      <bottom/>
      <diagonal/>
    </border>
    <border>
      <left/>
      <right style="medium">
        <color indexed="64"/>
      </right>
      <top/>
      <bottom style="thick">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right style="medium">
        <color indexed="64"/>
      </right>
      <top/>
      <bottom style="medium">
        <color indexed="64"/>
      </bottom>
      <diagonal/>
    </border>
    <border>
      <left/>
      <right/>
      <top/>
      <bottom style="thick">
        <color indexed="64"/>
      </bottom>
      <diagonal/>
    </border>
    <border>
      <left/>
      <right style="medium">
        <color indexed="64"/>
      </right>
      <top style="thick">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ck">
        <color indexed="64"/>
      </top>
      <bottom/>
      <diagonal/>
    </border>
    <border>
      <left/>
      <right style="medium">
        <color indexed="64"/>
      </right>
      <top/>
      <bottom style="thick">
        <color rgb="FF000000"/>
      </bottom>
      <diagonal/>
    </border>
    <border>
      <left style="medium">
        <color indexed="64"/>
      </left>
      <right/>
      <top/>
      <bottom style="medium">
        <color indexed="64"/>
      </bottom>
      <diagonal/>
    </border>
    <border>
      <left/>
      <right/>
      <top/>
      <bottom style="thick">
        <color rgb="FF000000"/>
      </bottom>
      <diagonal/>
    </border>
    <border>
      <left/>
      <right style="medium">
        <color indexed="64"/>
      </right>
      <top style="medium">
        <color indexed="64"/>
      </top>
      <bottom/>
      <diagonal/>
    </border>
    <border>
      <left/>
      <right/>
      <top style="thick">
        <color indexed="64"/>
      </top>
      <bottom style="thick">
        <color indexed="64"/>
      </bottom>
      <diagonal/>
    </border>
    <border>
      <left style="medium">
        <color indexed="64"/>
      </left>
      <right/>
      <top style="thick">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right/>
      <top style="thick">
        <color rgb="FF000000"/>
      </top>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right/>
      <top style="thick">
        <color rgb="FF000000"/>
      </top>
      <bottom style="thick">
        <color rgb="FF000000"/>
      </bottom>
      <diagonal/>
    </border>
    <border>
      <left style="medium">
        <color rgb="FF000000"/>
      </left>
      <right/>
      <top style="medium">
        <color indexed="64"/>
      </top>
      <bottom style="medium">
        <color indexed="64"/>
      </bottom>
      <diagonal/>
    </border>
    <border>
      <left/>
      <right style="medium">
        <color indexed="64"/>
      </right>
      <top style="thick">
        <color indexed="64"/>
      </top>
      <bottom style="medium">
        <color rgb="FF000000"/>
      </bottom>
      <diagonal/>
    </border>
    <border>
      <left/>
      <right/>
      <top style="thick">
        <color indexed="64"/>
      </top>
      <bottom style="medium">
        <color rgb="FF000000"/>
      </bottom>
      <diagonal/>
    </border>
    <border>
      <left/>
      <right style="medium">
        <color indexed="64"/>
      </right>
      <top style="medium">
        <color indexed="64"/>
      </top>
      <bottom style="thick">
        <color rgb="FF000000"/>
      </bottom>
      <diagonal/>
    </border>
    <border>
      <left style="medium">
        <color indexed="64"/>
      </left>
      <right/>
      <top style="thick">
        <color indexed="64"/>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rgb="FF000000"/>
      </bottom>
      <diagonal/>
    </border>
    <border>
      <left style="medium">
        <color indexed="64"/>
      </left>
      <right style="medium">
        <color indexed="64"/>
      </right>
      <top/>
      <bottom/>
      <diagonal/>
    </border>
    <border>
      <left style="medium">
        <color indexed="64"/>
      </left>
      <right style="medium">
        <color indexed="64"/>
      </right>
      <top style="medium">
        <color rgb="FF000000"/>
      </top>
      <bottom/>
      <diagonal/>
    </border>
    <border>
      <left style="medium">
        <color indexed="64"/>
      </left>
      <right/>
      <top style="medium">
        <color rgb="FF000000"/>
      </top>
      <bottom/>
      <diagonal/>
    </border>
    <border>
      <left style="medium">
        <color indexed="64"/>
      </left>
      <right/>
      <top/>
      <bottom style="thick">
        <color indexed="64"/>
      </bottom>
      <diagonal/>
    </border>
    <border>
      <left style="medium">
        <color indexed="64"/>
      </left>
      <right/>
      <top style="medium">
        <color indexed="64"/>
      </top>
      <bottom style="thick">
        <color indexed="64"/>
      </bottom>
      <diagonal/>
    </border>
    <border>
      <left/>
      <right/>
      <top/>
      <bottom style="medium">
        <color rgb="FF000000"/>
      </bottom>
      <diagonal/>
    </border>
    <border>
      <left style="medium">
        <color indexed="64"/>
      </left>
      <right style="medium">
        <color indexed="64"/>
      </right>
      <top/>
      <bottom style="medium">
        <color indexed="64"/>
      </bottom>
      <diagonal/>
    </border>
    <border>
      <left/>
      <right style="medium">
        <color indexed="64"/>
      </right>
      <top style="thick">
        <color rgb="FF000000"/>
      </top>
      <bottom/>
      <diagonal/>
    </border>
    <border>
      <left/>
      <right/>
      <top style="thick">
        <color rgb="FF000000"/>
      </top>
      <bottom style="medium">
        <color indexed="64"/>
      </bottom>
      <diagonal/>
    </border>
    <border>
      <left/>
      <right style="medium">
        <color rgb="FF000000"/>
      </right>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top/>
      <bottom/>
      <diagonal/>
    </border>
    <border>
      <left style="medium">
        <color rgb="FF000000"/>
      </left>
      <right/>
      <top/>
      <bottom style="medium">
        <color indexed="64"/>
      </bottom>
      <diagonal/>
    </border>
    <border>
      <left/>
      <right style="medium">
        <color rgb="FF000000"/>
      </right>
      <top/>
      <bottom style="thick">
        <color rgb="FF000000"/>
      </bottom>
      <diagonal/>
    </border>
    <border>
      <left/>
      <right style="medium">
        <color rgb="FF000000"/>
      </right>
      <top style="thick">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top style="thick">
        <color rgb="FF000000"/>
      </top>
      <bottom style="medium">
        <color rgb="FF000000"/>
      </bottom>
      <diagonal/>
    </border>
    <border>
      <left/>
      <right/>
      <top style="thick">
        <color rgb="FF000000"/>
      </top>
      <bottom style="medium">
        <color rgb="FF000000"/>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top style="thin">
        <color indexed="64"/>
      </top>
      <bottom style="medium">
        <color indexed="64"/>
      </bottom>
      <diagonal/>
    </border>
    <border>
      <left style="medium">
        <color indexed="64"/>
      </left>
      <right/>
      <top style="medium">
        <color rgb="FF000000"/>
      </top>
      <bottom style="thick">
        <color indexed="64"/>
      </bottom>
      <diagonal/>
    </border>
    <border>
      <left/>
      <right/>
      <top style="medium">
        <color rgb="FF000000"/>
      </top>
      <bottom style="thick">
        <color indexed="64"/>
      </bottom>
      <diagonal/>
    </border>
    <border>
      <left style="medium">
        <color indexed="64"/>
      </left>
      <right/>
      <top style="thick">
        <color rgb="FF000000"/>
      </top>
      <bottom style="medium">
        <color indexed="64"/>
      </bottom>
      <diagonal/>
    </border>
    <border>
      <left style="medium">
        <color indexed="64"/>
      </left>
      <right style="medium">
        <color indexed="64"/>
      </right>
      <top style="thick">
        <color rgb="FF000000"/>
      </top>
      <bottom/>
      <diagonal/>
    </border>
    <border>
      <left style="thick">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style="medium">
        <color indexed="64"/>
      </right>
      <top/>
      <bottom style="medium">
        <color rgb="FF000000"/>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ck">
        <color rgb="FF000000"/>
      </bottom>
      <diagonal/>
    </border>
    <border>
      <left style="medium">
        <color rgb="FF000000"/>
      </left>
      <right/>
      <top style="thick">
        <color indexed="64"/>
      </top>
      <bottom style="medium">
        <color rgb="FF000000"/>
      </bottom>
      <diagonal/>
    </border>
    <border>
      <left/>
      <right style="medium">
        <color indexed="64"/>
      </right>
      <top style="thick">
        <color indexed="64"/>
      </top>
      <bottom style="thick">
        <color indexed="64"/>
      </bottom>
      <diagonal/>
    </border>
    <border>
      <left style="thin">
        <color indexed="64"/>
      </left>
      <right/>
      <top style="thin">
        <color indexed="64"/>
      </top>
      <bottom style="thin">
        <color indexed="64"/>
      </bottom>
      <diagonal/>
    </border>
    <border>
      <left style="thick">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ck">
        <color indexed="64"/>
      </top>
      <bottom style="thick">
        <color indexed="64"/>
      </bottom>
      <diagonal/>
    </border>
    <border>
      <left/>
      <right style="medium">
        <color indexed="64"/>
      </right>
      <top style="medium">
        <color rgb="FF000000"/>
      </top>
      <bottom style="thick">
        <color indexed="64"/>
      </bottom>
      <diagonal/>
    </border>
    <border>
      <left/>
      <right style="medium">
        <color rgb="FF000000"/>
      </right>
      <top style="thick">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style="thick">
        <color indexed="64"/>
      </bottom>
      <diagonal/>
    </border>
    <border>
      <left style="medium">
        <color rgb="FF000000"/>
      </left>
      <right/>
      <top/>
      <bottom style="thick">
        <color indexed="64"/>
      </bottom>
      <diagonal/>
    </border>
    <border>
      <left/>
      <right style="medium">
        <color indexed="64"/>
      </right>
      <top style="thick">
        <color rgb="FF000000"/>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0" fontId="24" fillId="0" borderId="0" applyNumberFormat="0" applyFill="0" applyBorder="0" applyAlignment="0" applyProtection="0"/>
    <xf numFmtId="43" fontId="27" fillId="0" borderId="0" applyFont="0" applyFill="0" applyBorder="0" applyAlignment="0" applyProtection="0"/>
    <xf numFmtId="0" fontId="28" fillId="0" borderId="0"/>
    <xf numFmtId="43" fontId="29" fillId="0" borderId="0" applyFont="0" applyFill="0" applyBorder="0" applyAlignment="0" applyProtection="0"/>
    <xf numFmtId="0" fontId="37" fillId="0" borderId="0"/>
    <xf numFmtId="0" fontId="29" fillId="0" borderId="0"/>
    <xf numFmtId="0" fontId="29" fillId="0" borderId="0"/>
  </cellStyleXfs>
  <cellXfs count="1400">
    <xf numFmtId="0" fontId="0" fillId="0" borderId="0" xfId="0"/>
    <xf numFmtId="0" fontId="1" fillId="0" borderId="0" xfId="0" applyFont="1" applyAlignment="1">
      <alignment vertical="center"/>
    </xf>
    <xf numFmtId="0" fontId="2" fillId="0" borderId="0" xfId="0" applyFont="1" applyAlignment="1">
      <alignment vertical="center"/>
    </xf>
    <xf numFmtId="0" fontId="10" fillId="0" borderId="0" xfId="0" applyFont="1" applyAlignment="1">
      <alignment vertical="center"/>
    </xf>
    <xf numFmtId="0" fontId="3" fillId="0" borderId="0" xfId="0" applyFont="1"/>
    <xf numFmtId="0" fontId="14" fillId="0" borderId="10" xfId="0" applyFont="1" applyBorder="1" applyAlignment="1">
      <alignment horizontal="right" vertical="center"/>
    </xf>
    <xf numFmtId="0" fontId="9" fillId="0" borderId="10" xfId="0" applyFont="1" applyBorder="1" applyAlignment="1">
      <alignment horizontal="right" vertical="center"/>
    </xf>
    <xf numFmtId="0" fontId="10" fillId="0" borderId="10" xfId="0" applyFont="1" applyBorder="1" applyAlignment="1">
      <alignment vertical="center"/>
    </xf>
    <xf numFmtId="0" fontId="20" fillId="0" borderId="10" xfId="0" applyFont="1" applyBorder="1" applyAlignment="1">
      <alignment vertical="center"/>
    </xf>
    <xf numFmtId="0" fontId="20" fillId="0" borderId="10" xfId="0" applyFont="1" applyBorder="1" applyAlignment="1">
      <alignment horizontal="right" vertical="center"/>
    </xf>
    <xf numFmtId="0" fontId="2" fillId="0" borderId="0" xfId="0" applyFont="1" applyAlignment="1">
      <alignment horizontal="right" vertical="center"/>
    </xf>
    <xf numFmtId="0" fontId="1" fillId="0" borderId="3" xfId="0" applyFont="1" applyBorder="1" applyAlignment="1">
      <alignment vertical="center"/>
    </xf>
    <xf numFmtId="0" fontId="12" fillId="0" borderId="10" xfId="0" applyFont="1" applyBorder="1" applyAlignment="1">
      <alignment horizontal="left" vertical="center"/>
    </xf>
    <xf numFmtId="0" fontId="12" fillId="0" borderId="10" xfId="0" applyFont="1" applyBorder="1" applyAlignment="1">
      <alignment vertical="center" wrapText="1"/>
    </xf>
    <xf numFmtId="0" fontId="9" fillId="0" borderId="10" xfId="0" applyFont="1" applyBorder="1" applyAlignment="1">
      <alignment horizontal="left" vertical="center"/>
    </xf>
    <xf numFmtId="0" fontId="6" fillId="0" borderId="0" xfId="0" applyFont="1" applyAlignment="1">
      <alignment horizontal="right" vertical="center"/>
    </xf>
    <xf numFmtId="0" fontId="6" fillId="0" borderId="0" xfId="0" applyFont="1" applyAlignment="1">
      <alignment horizontal="right" vertical="center" wrapText="1"/>
    </xf>
    <xf numFmtId="0" fontId="9" fillId="0" borderId="0" xfId="0" applyFont="1" applyAlignment="1">
      <alignment vertical="center" wrapText="1"/>
    </xf>
    <xf numFmtId="0" fontId="19" fillId="0" borderId="0" xfId="0" applyFont="1" applyAlignment="1">
      <alignment vertical="center" wrapText="1"/>
    </xf>
    <xf numFmtId="0" fontId="1" fillId="0" borderId="0" xfId="0" applyFont="1" applyAlignment="1">
      <alignment vertical="center" wrapText="1"/>
    </xf>
    <xf numFmtId="0" fontId="9" fillId="0" borderId="10" xfId="0" applyFont="1" applyBorder="1" applyAlignment="1">
      <alignment vertical="center"/>
    </xf>
    <xf numFmtId="43" fontId="10" fillId="0" borderId="0" xfId="2" applyFont="1" applyAlignment="1">
      <alignment horizontal="right" vertical="center"/>
    </xf>
    <xf numFmtId="43" fontId="14" fillId="0" borderId="0" xfId="2" applyFont="1" applyAlignment="1">
      <alignment horizontal="right" vertical="center"/>
    </xf>
    <xf numFmtId="0" fontId="1" fillId="0" borderId="0" xfId="0" applyFont="1"/>
    <xf numFmtId="0" fontId="30" fillId="0" borderId="0" xfId="0" applyFont="1"/>
    <xf numFmtId="166" fontId="30" fillId="0" borderId="0" xfId="0" applyNumberFormat="1" applyFont="1"/>
    <xf numFmtId="0" fontId="32" fillId="0" borderId="2" xfId="0" applyFont="1" applyBorder="1" applyAlignment="1">
      <alignment horizontal="center" wrapText="1"/>
    </xf>
    <xf numFmtId="0" fontId="32" fillId="0" borderId="2" xfId="0" applyFont="1" applyBorder="1" applyAlignment="1">
      <alignment horizontal="center"/>
    </xf>
    <xf numFmtId="0" fontId="26" fillId="0" borderId="0" xfId="0" applyFont="1" applyAlignment="1">
      <alignment horizontal="center" vertical="center"/>
    </xf>
    <xf numFmtId="0" fontId="32" fillId="0" borderId="0" xfId="0" applyFont="1" applyAlignment="1">
      <alignment horizontal="center" wrapText="1"/>
    </xf>
    <xf numFmtId="0" fontId="32" fillId="0" borderId="0" xfId="0" applyFont="1" applyAlignment="1">
      <alignment horizontal="center"/>
    </xf>
    <xf numFmtId="166" fontId="4" fillId="0" borderId="0" xfId="0" applyNumberFormat="1" applyFont="1" applyAlignment="1">
      <alignment horizontal="right"/>
    </xf>
    <xf numFmtId="0" fontId="34" fillId="0" borderId="0" xfId="0" applyFont="1" applyAlignment="1">
      <alignment wrapText="1"/>
    </xf>
    <xf numFmtId="0" fontId="34" fillId="0" borderId="0" xfId="0" applyFont="1"/>
    <xf numFmtId="0" fontId="34" fillId="0" borderId="0" xfId="0" applyFont="1" applyAlignment="1">
      <alignment vertical="top" wrapText="1"/>
    </xf>
    <xf numFmtId="0" fontId="34" fillId="0" borderId="13" xfId="0" applyFont="1" applyBorder="1"/>
    <xf numFmtId="165" fontId="34" fillId="0" borderId="13" xfId="2" applyNumberFormat="1" applyFont="1" applyBorder="1" applyAlignment="1">
      <alignment horizontal="right"/>
    </xf>
    <xf numFmtId="166" fontId="34" fillId="0" borderId="13" xfId="2" applyNumberFormat="1" applyFont="1" applyBorder="1" applyAlignment="1">
      <alignment horizontal="right"/>
    </xf>
    <xf numFmtId="0" fontId="22" fillId="0" borderId="0" xfId="0" applyFont="1" applyAlignment="1">
      <alignment horizontal="left"/>
    </xf>
    <xf numFmtId="0" fontId="15" fillId="0" borderId="0" xfId="0" applyFont="1"/>
    <xf numFmtId="166" fontId="15" fillId="0" borderId="0" xfId="0" applyNumberFormat="1" applyFont="1"/>
    <xf numFmtId="0" fontId="22" fillId="0" borderId="0" xfId="0" applyFont="1"/>
    <xf numFmtId="0" fontId="35" fillId="0" borderId="0" xfId="0" applyFont="1"/>
    <xf numFmtId="166" fontId="22" fillId="0" borderId="0" xfId="2" applyNumberFormat="1" applyFont="1" applyFill="1" applyBorder="1" applyAlignment="1">
      <alignment horizontal="right"/>
    </xf>
    <xf numFmtId="0" fontId="15" fillId="0" borderId="2" xfId="0" applyFont="1" applyBorder="1"/>
    <xf numFmtId="0" fontId="22" fillId="0" borderId="0" xfId="0" applyFont="1" applyAlignment="1">
      <alignment horizontal="center"/>
    </xf>
    <xf numFmtId="0" fontId="22" fillId="0" borderId="0" xfId="0" applyFont="1" applyAlignment="1">
      <alignment horizontal="right"/>
    </xf>
    <xf numFmtId="0" fontId="22" fillId="0" borderId="2" xfId="0" applyFont="1" applyBorder="1" applyAlignment="1">
      <alignment horizontal="center"/>
    </xf>
    <xf numFmtId="165" fontId="22" fillId="0" borderId="0" xfId="2" applyNumberFormat="1" applyFont="1" applyFill="1" applyBorder="1" applyAlignment="1">
      <alignment horizontal="right"/>
    </xf>
    <xf numFmtId="0" fontId="22" fillId="0" borderId="13" xfId="0" applyFont="1" applyBorder="1" applyAlignment="1">
      <alignment horizontal="center" vertical="center" wrapText="1"/>
    </xf>
    <xf numFmtId="0" fontId="4" fillId="0" borderId="0" xfId="0" applyFont="1" applyAlignment="1">
      <alignment horizontal="left"/>
    </xf>
    <xf numFmtId="0" fontId="32" fillId="0" borderId="3" xfId="0" applyFont="1" applyBorder="1" applyAlignment="1">
      <alignment vertical="center" wrapText="1"/>
    </xf>
    <xf numFmtId="0" fontId="32" fillId="0" borderId="3" xfId="0" applyFont="1" applyBorder="1" applyAlignment="1">
      <alignment horizontal="right"/>
    </xf>
    <xf numFmtId="0" fontId="35" fillId="0" borderId="3" xfId="0" applyFont="1" applyBorder="1"/>
    <xf numFmtId="0" fontId="1" fillId="0" borderId="0" xfId="0" applyFont="1" applyAlignment="1">
      <alignment horizontal="left" indent="1"/>
    </xf>
    <xf numFmtId="0" fontId="32" fillId="0" borderId="12" xfId="0" applyFont="1" applyBorder="1" applyAlignment="1">
      <alignment horizontal="center" wrapText="1"/>
    </xf>
    <xf numFmtId="0" fontId="32" fillId="0" borderId="12" xfId="0" applyFont="1" applyBorder="1" applyAlignment="1">
      <alignment horizontal="center"/>
    </xf>
    <xf numFmtId="0" fontId="32" fillId="0" borderId="56" xfId="0" applyFont="1" applyBorder="1" applyAlignment="1">
      <alignment horizontal="center"/>
    </xf>
    <xf numFmtId="0" fontId="32" fillId="0" borderId="56" xfId="0" applyFont="1" applyBorder="1" applyAlignment="1">
      <alignment horizontal="center" wrapText="1"/>
    </xf>
    <xf numFmtId="0" fontId="22" fillId="0" borderId="37" xfId="0" applyFont="1" applyBorder="1" applyAlignment="1">
      <alignment horizontal="center" wrapText="1"/>
    </xf>
    <xf numFmtId="0" fontId="22" fillId="0" borderId="21" xfId="0" applyFont="1" applyBorder="1" applyAlignment="1">
      <alignment horizontal="center" wrapText="1"/>
    </xf>
    <xf numFmtId="0" fontId="13" fillId="0" borderId="0" xfId="0" applyFont="1" applyAlignment="1">
      <alignment vertical="center"/>
    </xf>
    <xf numFmtId="0" fontId="15" fillId="0" borderId="0" xfId="0" applyFont="1" applyAlignment="1">
      <alignment wrapText="1"/>
    </xf>
    <xf numFmtId="0" fontId="26" fillId="0" borderId="0" xfId="0" applyFont="1"/>
    <xf numFmtId="0" fontId="22" fillId="0" borderId="10" xfId="0" applyFont="1" applyBorder="1"/>
    <xf numFmtId="0" fontId="15" fillId="0" borderId="10" xfId="0" applyFont="1" applyBorder="1"/>
    <xf numFmtId="166" fontId="15" fillId="0" borderId="10" xfId="0" applyNumberFormat="1" applyFont="1" applyBorder="1"/>
    <xf numFmtId="0" fontId="30" fillId="0" borderId="10" xfId="0" applyFont="1" applyBorder="1"/>
    <xf numFmtId="165" fontId="35" fillId="0" borderId="0" xfId="2" applyNumberFormat="1" applyFont="1" applyFill="1" applyBorder="1"/>
    <xf numFmtId="165" fontId="15" fillId="0" borderId="0" xfId="2" applyNumberFormat="1" applyFont="1" applyFill="1" applyBorder="1"/>
    <xf numFmtId="165" fontId="22" fillId="0" borderId="0" xfId="2" applyNumberFormat="1" applyFont="1" applyFill="1" applyBorder="1" applyAlignment="1">
      <alignment horizontal="center"/>
    </xf>
    <xf numFmtId="165" fontId="15" fillId="0" borderId="2" xfId="2" applyNumberFormat="1" applyFont="1" applyFill="1" applyBorder="1"/>
    <xf numFmtId="165" fontId="22" fillId="0" borderId="21" xfId="2" applyNumberFormat="1" applyFont="1" applyFill="1" applyBorder="1" applyAlignment="1">
      <alignment horizontal="center"/>
    </xf>
    <xf numFmtId="165" fontId="22" fillId="0" borderId="2" xfId="2" applyNumberFormat="1" applyFont="1" applyFill="1" applyBorder="1" applyAlignment="1">
      <alignment horizontal="center"/>
    </xf>
    <xf numFmtId="0" fontId="4" fillId="0" borderId="0" xfId="0" applyFont="1"/>
    <xf numFmtId="166" fontId="1" fillId="0" borderId="0" xfId="0" applyNumberFormat="1" applyFont="1" applyAlignment="1">
      <alignment horizontal="right" vertical="center"/>
    </xf>
    <xf numFmtId="166" fontId="1" fillId="0" borderId="0" xfId="2" applyNumberFormat="1" applyFont="1" applyAlignment="1">
      <alignment horizontal="right" vertical="center"/>
    </xf>
    <xf numFmtId="0" fontId="4" fillId="0" borderId="0" xfId="0" applyFont="1" applyAlignment="1">
      <alignment horizontal="center" vertical="center"/>
    </xf>
    <xf numFmtId="0" fontId="4" fillId="0" borderId="19" xfId="0" applyFont="1" applyBorder="1" applyAlignment="1">
      <alignment horizontal="center" vertical="center"/>
    </xf>
    <xf numFmtId="166" fontId="4" fillId="0" borderId="19" xfId="0" applyNumberFormat="1" applyFont="1" applyBorder="1" applyAlignment="1">
      <alignment horizontal="right" vertical="center"/>
    </xf>
    <xf numFmtId="166" fontId="4" fillId="0" borderId="19" xfId="2" applyNumberFormat="1" applyFont="1" applyBorder="1" applyAlignment="1">
      <alignment horizontal="right" vertical="center"/>
    </xf>
    <xf numFmtId="0" fontId="38" fillId="0" borderId="0" xfId="0" applyFont="1"/>
    <xf numFmtId="49" fontId="4" fillId="0" borderId="0" xfId="2" applyNumberFormat="1" applyFont="1" applyAlignment="1">
      <alignment horizontal="center" vertical="center"/>
    </xf>
    <xf numFmtId="168" fontId="26" fillId="0" borderId="0" xfId="0" applyNumberFormat="1" applyFont="1"/>
    <xf numFmtId="0" fontId="22" fillId="0" borderId="10" xfId="0" applyFont="1" applyBorder="1" applyAlignment="1">
      <alignment horizontal="center" vertical="center"/>
    </xf>
    <xf numFmtId="0" fontId="15" fillId="0" borderId="0" xfId="0" applyFont="1" applyAlignment="1">
      <alignment vertical="center"/>
    </xf>
    <xf numFmtId="0" fontId="22" fillId="0" borderId="10" xfId="0" applyFont="1" applyBorder="1" applyAlignment="1">
      <alignment horizontal="right" vertical="center"/>
    </xf>
    <xf numFmtId="0" fontId="22" fillId="0" borderId="6" xfId="0" applyFont="1" applyBorder="1" applyAlignment="1">
      <alignment horizontal="right" vertical="center"/>
    </xf>
    <xf numFmtId="165" fontId="15" fillId="0" borderId="0" xfId="2" applyNumberFormat="1" applyFont="1" applyAlignment="1">
      <alignment horizontal="right" vertical="center"/>
    </xf>
    <xf numFmtId="165" fontId="22" fillId="0" borderId="19" xfId="2" applyNumberFormat="1" applyFont="1" applyBorder="1" applyAlignment="1">
      <alignment horizontal="right" vertical="center"/>
    </xf>
    <xf numFmtId="0" fontId="22" fillId="0" borderId="41" xfId="0" applyFont="1" applyBorder="1" applyAlignment="1">
      <alignment horizontal="center" vertical="center"/>
    </xf>
    <xf numFmtId="0" fontId="22" fillId="0" borderId="23" xfId="0" applyFont="1" applyBorder="1" applyAlignment="1">
      <alignment horizontal="center" vertical="center"/>
    </xf>
    <xf numFmtId="2" fontId="22" fillId="0" borderId="0" xfId="0" applyNumberFormat="1" applyFont="1" applyAlignment="1">
      <alignment horizontal="center" vertical="center"/>
    </xf>
    <xf numFmtId="165" fontId="15" fillId="0" borderId="0" xfId="2" applyNumberFormat="1" applyFont="1" applyFill="1" applyAlignment="1">
      <alignment horizontal="right" wrapText="1"/>
    </xf>
    <xf numFmtId="2" fontId="22" fillId="0" borderId="10" xfId="0" applyNumberFormat="1" applyFont="1" applyBorder="1" applyAlignment="1">
      <alignment horizontal="center" vertical="center"/>
    </xf>
    <xf numFmtId="165" fontId="22" fillId="0" borderId="19" xfId="2" applyNumberFormat="1" applyFont="1" applyFill="1" applyBorder="1" applyAlignment="1">
      <alignment horizontal="right" wrapText="1"/>
    </xf>
    <xf numFmtId="17" fontId="4" fillId="0" borderId="55" xfId="0" applyNumberFormat="1" applyFont="1" applyBorder="1" applyAlignment="1">
      <alignment horizontal="right" vertical="center" wrapText="1"/>
    </xf>
    <xf numFmtId="17" fontId="4" fillId="0" borderId="23" xfId="0" applyNumberFormat="1" applyFont="1" applyBorder="1" applyAlignment="1">
      <alignment horizontal="right" vertical="center" wrapText="1"/>
    </xf>
    <xf numFmtId="0" fontId="15" fillId="0" borderId="0" xfId="0" applyFont="1" applyAlignment="1">
      <alignment horizontal="center" vertical="center"/>
    </xf>
    <xf numFmtId="43" fontId="15" fillId="0" borderId="0" xfId="2" applyFont="1" applyAlignment="1">
      <alignment horizontal="right" vertical="center"/>
    </xf>
    <xf numFmtId="0" fontId="15" fillId="0" borderId="0" xfId="0" applyFont="1" applyAlignment="1">
      <alignment horizontal="right" vertical="center"/>
    </xf>
    <xf numFmtId="0" fontId="22" fillId="0" borderId="10" xfId="0" applyFont="1" applyBorder="1" applyAlignment="1">
      <alignment horizontal="right" vertical="center" wrapText="1"/>
    </xf>
    <xf numFmtId="0" fontId="15" fillId="0" borderId="0" xfId="0" applyFont="1" applyAlignment="1">
      <alignment horizontal="right" vertical="center" wrapText="1"/>
    </xf>
    <xf numFmtId="0" fontId="22" fillId="0" borderId="0" xfId="0" applyFont="1" applyAlignment="1">
      <alignment vertical="center"/>
    </xf>
    <xf numFmtId="166" fontId="22" fillId="0" borderId="0" xfId="2" applyNumberFormat="1" applyFont="1" applyFill="1" applyAlignment="1">
      <alignment horizontal="right" vertical="center" wrapText="1"/>
    </xf>
    <xf numFmtId="166" fontId="15" fillId="0" borderId="0" xfId="2" applyNumberFormat="1" applyFont="1" applyFill="1" applyAlignment="1">
      <alignment horizontal="right" vertical="center" wrapText="1"/>
    </xf>
    <xf numFmtId="0" fontId="22" fillId="0" borderId="10" xfId="0" applyFont="1" applyBorder="1" applyAlignment="1">
      <alignment vertical="center"/>
    </xf>
    <xf numFmtId="166" fontId="22" fillId="0" borderId="10" xfId="2" applyNumberFormat="1" applyFont="1" applyFill="1" applyBorder="1" applyAlignment="1">
      <alignment horizontal="right" vertical="center" wrapText="1"/>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xf>
    <xf numFmtId="0" fontId="15" fillId="0" borderId="0" xfId="0" applyFont="1" applyAlignment="1">
      <alignment horizontal="left" vertical="center"/>
    </xf>
    <xf numFmtId="0" fontId="39" fillId="0" borderId="0" xfId="0" applyFont="1"/>
    <xf numFmtId="0" fontId="22" fillId="0" borderId="56" xfId="0" applyFont="1" applyBorder="1" applyAlignment="1">
      <alignment horizontal="center" wrapText="1"/>
    </xf>
    <xf numFmtId="0" fontId="22" fillId="0" borderId="56" xfId="0" applyFont="1" applyBorder="1" applyAlignment="1">
      <alignment horizontal="center"/>
    </xf>
    <xf numFmtId="0" fontId="22" fillId="0" borderId="12" xfId="0" applyFont="1" applyBorder="1" applyAlignment="1">
      <alignment horizontal="center" wrapText="1"/>
    </xf>
    <xf numFmtId="0" fontId="22" fillId="0" borderId="12" xfId="0" applyFont="1" applyBorder="1" applyAlignment="1">
      <alignment horizontal="center"/>
    </xf>
    <xf numFmtId="165" fontId="22" fillId="0" borderId="0" xfId="2" applyNumberFormat="1" applyFont="1" applyAlignment="1">
      <alignment horizontal="right" vertical="center"/>
    </xf>
    <xf numFmtId="0" fontId="22" fillId="0" borderId="17" xfId="0" applyFont="1" applyBorder="1" applyAlignment="1">
      <alignment vertical="center"/>
    </xf>
    <xf numFmtId="165" fontId="22" fillId="0" borderId="10" xfId="2" applyNumberFormat="1" applyFont="1" applyBorder="1" applyAlignment="1">
      <alignment horizontal="right" vertical="center"/>
    </xf>
    <xf numFmtId="0" fontId="15" fillId="0" borderId="0" xfId="0" applyFont="1" applyAlignment="1">
      <alignment horizontal="left" vertical="center" wrapText="1"/>
    </xf>
    <xf numFmtId="0" fontId="22" fillId="0" borderId="13" xfId="0" applyFont="1" applyBorder="1" applyAlignment="1">
      <alignment horizontal="center" wrapText="1"/>
    </xf>
    <xf numFmtId="0" fontId="1" fillId="0" borderId="0" xfId="0" applyFont="1" applyAlignment="1">
      <alignment horizontal="left" wrapText="1"/>
    </xf>
    <xf numFmtId="166" fontId="1" fillId="0" borderId="0" xfId="0" applyNumberFormat="1" applyFont="1" applyAlignment="1">
      <alignment horizontal="right"/>
    </xf>
    <xf numFmtId="0" fontId="1" fillId="0" borderId="0" xfId="0" applyFont="1" applyAlignment="1">
      <alignment horizontal="left"/>
    </xf>
    <xf numFmtId="0" fontId="1" fillId="0" borderId="0" xfId="0" applyFont="1" applyAlignment="1">
      <alignment horizontal="left" indent="2"/>
    </xf>
    <xf numFmtId="0" fontId="1" fillId="0" borderId="10" xfId="0" applyFont="1" applyBorder="1" applyAlignment="1">
      <alignment horizontal="left" indent="1"/>
    </xf>
    <xf numFmtId="166" fontId="1" fillId="0" borderId="10" xfId="0" applyNumberFormat="1" applyFont="1" applyBorder="1" applyAlignment="1">
      <alignment horizontal="right"/>
    </xf>
    <xf numFmtId="0" fontId="22" fillId="0" borderId="13" xfId="0" applyFont="1" applyBorder="1" applyAlignment="1">
      <alignment horizontal="center"/>
    </xf>
    <xf numFmtId="0" fontId="46" fillId="0" borderId="0" xfId="0" applyFont="1" applyAlignment="1">
      <alignment horizontal="left"/>
    </xf>
    <xf numFmtId="0" fontId="4" fillId="0" borderId="16" xfId="0" applyFont="1" applyBorder="1" applyAlignment="1">
      <alignment horizontal="center"/>
    </xf>
    <xf numFmtId="166" fontId="34" fillId="0" borderId="2" xfId="2" applyNumberFormat="1" applyFont="1" applyBorder="1" applyAlignment="1">
      <alignment horizontal="right"/>
    </xf>
    <xf numFmtId="0" fontId="22" fillId="0" borderId="5" xfId="0" applyFont="1" applyBorder="1" applyAlignment="1">
      <alignment horizontal="right" vertical="center"/>
    </xf>
    <xf numFmtId="166" fontId="15" fillId="0" borderId="0" xfId="2" applyNumberFormat="1" applyFont="1" applyAlignment="1">
      <alignment horizontal="right" vertical="center"/>
    </xf>
    <xf numFmtId="166" fontId="15" fillId="0" borderId="10" xfId="2" applyNumberFormat="1" applyFont="1" applyBorder="1" applyAlignment="1">
      <alignment horizontal="right" vertical="center"/>
    </xf>
    <xf numFmtId="165" fontId="15" fillId="0" borderId="10" xfId="2" applyNumberFormat="1" applyFont="1" applyBorder="1" applyAlignment="1">
      <alignment horizontal="right" vertical="center"/>
    </xf>
    <xf numFmtId="0" fontId="22" fillId="0" borderId="19" xfId="0" applyFont="1" applyBorder="1" applyAlignment="1">
      <alignment horizontal="center" vertical="center"/>
    </xf>
    <xf numFmtId="166" fontId="22" fillId="0" borderId="19" xfId="2" applyNumberFormat="1" applyFont="1" applyBorder="1" applyAlignment="1">
      <alignment horizontal="right" vertical="center"/>
    </xf>
    <xf numFmtId="166" fontId="15" fillId="0" borderId="0" xfId="2" applyNumberFormat="1" applyFont="1" applyFill="1" applyAlignment="1">
      <alignment horizontal="right" vertical="center"/>
    </xf>
    <xf numFmtId="165" fontId="15" fillId="0" borderId="0" xfId="2" applyNumberFormat="1" applyFont="1" applyFill="1" applyAlignment="1">
      <alignment horizontal="right" vertical="center"/>
    </xf>
    <xf numFmtId="166" fontId="15" fillId="0" borderId="10" xfId="2" applyNumberFormat="1" applyFont="1" applyFill="1" applyBorder="1" applyAlignment="1">
      <alignment horizontal="right" vertical="center"/>
    </xf>
    <xf numFmtId="165" fontId="15" fillId="0" borderId="10" xfId="2" applyNumberFormat="1" applyFont="1" applyFill="1" applyBorder="1" applyAlignment="1">
      <alignment horizontal="right" vertical="center"/>
    </xf>
    <xf numFmtId="166" fontId="22" fillId="0" borderId="19" xfId="2" applyNumberFormat="1" applyFont="1" applyFill="1" applyBorder="1" applyAlignment="1">
      <alignment horizontal="center" vertical="center"/>
    </xf>
    <xf numFmtId="166" fontId="22" fillId="0" borderId="19" xfId="2" applyNumberFormat="1" applyFont="1" applyFill="1" applyBorder="1" applyAlignment="1">
      <alignment horizontal="right" vertical="center"/>
    </xf>
    <xf numFmtId="165" fontId="22" fillId="0" borderId="19" xfId="2" applyNumberFormat="1" applyFont="1" applyFill="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4" fillId="0" borderId="0" xfId="0" applyFont="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3" xfId="0" applyFont="1" applyBorder="1" applyAlignment="1">
      <alignment horizontal="right" vertical="center" wrapText="1"/>
    </xf>
    <xf numFmtId="0" fontId="4" fillId="0" borderId="62" xfId="0" applyFont="1" applyBorder="1" applyAlignment="1">
      <alignment horizontal="right" vertical="center" wrapText="1"/>
    </xf>
    <xf numFmtId="0" fontId="4" fillId="0" borderId="0" xfId="0" applyFont="1" applyAlignment="1">
      <alignment horizontal="center" vertical="center" wrapText="1"/>
    </xf>
    <xf numFmtId="0" fontId="1" fillId="0" borderId="0" xfId="0" applyFont="1" applyAlignment="1">
      <alignment horizontal="right" vertical="center" wrapText="1"/>
    </xf>
    <xf numFmtId="0" fontId="22" fillId="0" borderId="0" xfId="0" applyFont="1" applyAlignment="1">
      <alignment horizontal="left" vertical="center" wrapText="1"/>
    </xf>
    <xf numFmtId="0" fontId="22" fillId="0" borderId="9" xfId="0" applyFont="1" applyBorder="1" applyAlignment="1">
      <alignment horizontal="center" vertical="center"/>
    </xf>
    <xf numFmtId="0" fontId="22" fillId="0" borderId="6" xfId="0" applyFont="1" applyBorder="1" applyAlignment="1">
      <alignment horizontal="right" vertical="center" wrapText="1"/>
    </xf>
    <xf numFmtId="0" fontId="15" fillId="0" borderId="0" xfId="0" applyFont="1" applyAlignment="1">
      <alignment vertical="center" wrapText="1"/>
    </xf>
    <xf numFmtId="166" fontId="15" fillId="0" borderId="0" xfId="2" applyNumberFormat="1" applyFont="1" applyAlignment="1">
      <alignment horizontal="right" vertical="center" wrapText="1"/>
    </xf>
    <xf numFmtId="165" fontId="15" fillId="0" borderId="0" xfId="2" applyNumberFormat="1" applyFont="1" applyAlignment="1">
      <alignment horizontal="right" vertical="center" wrapText="1"/>
    </xf>
    <xf numFmtId="0" fontId="15" fillId="0" borderId="10" xfId="0" applyFont="1" applyBorder="1" applyAlignment="1">
      <alignment vertical="center" wrapText="1"/>
    </xf>
    <xf numFmtId="166" fontId="15" fillId="0" borderId="10" xfId="2" applyNumberFormat="1" applyFont="1" applyBorder="1" applyAlignment="1">
      <alignment horizontal="right" vertical="center" wrapText="1"/>
    </xf>
    <xf numFmtId="165" fontId="15" fillId="0" borderId="10" xfId="2" applyNumberFormat="1" applyFont="1" applyBorder="1" applyAlignment="1">
      <alignment horizontal="right" vertical="center" wrapText="1"/>
    </xf>
    <xf numFmtId="0" fontId="22" fillId="0" borderId="17" xfId="0" applyFont="1" applyBorder="1" applyAlignment="1">
      <alignment horizontal="center" vertical="center" wrapText="1"/>
    </xf>
    <xf numFmtId="166" fontId="22" fillId="0" borderId="0" xfId="2" applyNumberFormat="1" applyFont="1" applyAlignment="1">
      <alignment horizontal="right" vertical="center" wrapText="1"/>
    </xf>
    <xf numFmtId="165" fontId="22" fillId="0" borderId="0" xfId="2" applyNumberFormat="1" applyFont="1" applyAlignment="1">
      <alignment horizontal="right" vertical="center" wrapText="1"/>
    </xf>
    <xf numFmtId="0" fontId="45" fillId="0" borderId="13" xfId="0" applyFont="1" applyBorder="1"/>
    <xf numFmtId="0" fontId="38" fillId="0" borderId="0" xfId="0" applyFont="1" applyAlignment="1">
      <alignment vertical="top"/>
    </xf>
    <xf numFmtId="0" fontId="49" fillId="0" borderId="19" xfId="0" quotePrefix="1" applyFont="1" applyBorder="1" applyAlignment="1">
      <alignment horizontal="right" vertical="center" wrapText="1"/>
    </xf>
    <xf numFmtId="0" fontId="22" fillId="0" borderId="14" xfId="0" applyFont="1" applyBorder="1" applyAlignment="1">
      <alignment vertical="center" wrapText="1"/>
    </xf>
    <xf numFmtId="166" fontId="1" fillId="0" borderId="14" xfId="2" applyNumberFormat="1" applyFont="1" applyBorder="1" applyAlignment="1">
      <alignment horizontal="right" vertical="center"/>
    </xf>
    <xf numFmtId="166" fontId="1" fillId="0" borderId="14" xfId="2" applyNumberFormat="1" applyFont="1" applyBorder="1" applyAlignment="1">
      <alignment horizontal="right" vertical="center" wrapText="1"/>
    </xf>
    <xf numFmtId="0" fontId="22" fillId="0" borderId="0" xfId="0" applyFont="1" applyAlignment="1">
      <alignment vertical="center" wrapText="1"/>
    </xf>
    <xf numFmtId="166" fontId="1" fillId="0" borderId="0" xfId="2" applyNumberFormat="1" applyFont="1" applyAlignment="1">
      <alignment horizontal="right" vertical="center" wrapText="1"/>
    </xf>
    <xf numFmtId="0" fontId="22" fillId="0" borderId="10" xfId="0" applyFont="1" applyBorder="1" applyAlignment="1">
      <alignment vertical="center" wrapText="1"/>
    </xf>
    <xf numFmtId="0" fontId="15" fillId="0" borderId="10" xfId="0" applyFont="1" applyBorder="1" applyAlignment="1">
      <alignment vertical="center"/>
    </xf>
    <xf numFmtId="166" fontId="1" fillId="0" borderId="10" xfId="2" applyNumberFormat="1" applyFont="1" applyBorder="1" applyAlignment="1">
      <alignment horizontal="right" vertical="center"/>
    </xf>
    <xf numFmtId="166" fontId="1" fillId="0" borderId="10" xfId="2" applyNumberFormat="1" applyFont="1" applyBorder="1" applyAlignment="1">
      <alignment horizontal="right" vertical="center" wrapText="1"/>
    </xf>
    <xf numFmtId="166" fontId="15" fillId="0" borderId="0" xfId="2" applyNumberFormat="1" applyFont="1" applyAlignment="1">
      <alignment vertical="center"/>
    </xf>
    <xf numFmtId="165" fontId="15" fillId="0" borderId="0" xfId="2" applyNumberFormat="1" applyFont="1" applyAlignment="1">
      <alignment vertical="center"/>
    </xf>
    <xf numFmtId="0" fontId="22" fillId="0" borderId="17" xfId="0" applyFont="1" applyBorder="1" applyAlignment="1">
      <alignment horizontal="right" vertical="center"/>
    </xf>
    <xf numFmtId="166" fontId="15" fillId="0" borderId="10" xfId="2" applyNumberFormat="1" applyFont="1" applyBorder="1" applyAlignment="1">
      <alignment vertical="center"/>
    </xf>
    <xf numFmtId="165" fontId="15" fillId="0" borderId="10" xfId="2" applyNumberFormat="1" applyFont="1" applyBorder="1" applyAlignment="1">
      <alignment vertical="center"/>
    </xf>
    <xf numFmtId="3" fontId="22" fillId="0" borderId="29" xfId="0" applyNumberFormat="1" applyFont="1" applyBorder="1" applyAlignment="1">
      <alignment horizontal="right" vertical="center" wrapText="1"/>
    </xf>
    <xf numFmtId="167" fontId="22" fillId="0" borderId="29" xfId="0" applyNumberFormat="1" applyFont="1" applyBorder="1" applyAlignment="1">
      <alignment horizontal="right" vertical="center" wrapText="1"/>
    </xf>
    <xf numFmtId="0" fontId="44" fillId="0" borderId="0" xfId="0" applyFont="1"/>
    <xf numFmtId="166" fontId="22" fillId="0" borderId="0" xfId="2" applyNumberFormat="1" applyFont="1" applyFill="1" applyAlignment="1">
      <alignment horizontal="right" vertical="center"/>
    </xf>
    <xf numFmtId="165" fontId="22" fillId="0" borderId="0" xfId="2" applyNumberFormat="1" applyFont="1" applyFill="1" applyAlignment="1">
      <alignment horizontal="right" vertical="center"/>
    </xf>
    <xf numFmtId="0" fontId="22" fillId="0" borderId="79" xfId="0" applyFont="1" applyBorder="1" applyAlignment="1">
      <alignment horizontal="right" vertical="center" wrapText="1"/>
    </xf>
    <xf numFmtId="0" fontId="22" fillId="0" borderId="33" xfId="0" applyFont="1" applyBorder="1" applyAlignment="1">
      <alignment horizontal="right" vertical="center" wrapText="1"/>
    </xf>
    <xf numFmtId="0" fontId="22" fillId="0" borderId="41" xfId="0" applyFont="1" applyBorder="1" applyAlignment="1">
      <alignment horizontal="right" vertical="center" wrapText="1"/>
    </xf>
    <xf numFmtId="0" fontId="22" fillId="0" borderId="55" xfId="0" applyFont="1" applyBorder="1" applyAlignment="1">
      <alignment horizontal="right" vertical="center" wrapText="1"/>
    </xf>
    <xf numFmtId="0" fontId="15" fillId="0" borderId="0" xfId="0" applyFont="1" applyAlignment="1">
      <alignment horizontal="left" vertical="center" indent="3"/>
    </xf>
    <xf numFmtId="0" fontId="22" fillId="0" borderId="23" xfId="0" applyFont="1" applyBorder="1" applyAlignment="1">
      <alignment horizontal="right" vertical="center" wrapText="1"/>
    </xf>
    <xf numFmtId="0" fontId="15" fillId="0" borderId="0" xfId="0" applyFont="1" applyAlignment="1">
      <alignment horizontal="left" vertical="center" wrapText="1" indent="2"/>
    </xf>
    <xf numFmtId="0" fontId="15" fillId="0" borderId="0" xfId="0" applyFont="1" applyAlignment="1">
      <alignment horizontal="left" vertical="center" indent="2"/>
    </xf>
    <xf numFmtId="0" fontId="15" fillId="0" borderId="0" xfId="0" applyFont="1" applyAlignment="1">
      <alignment horizontal="left" vertical="center" indent="1"/>
    </xf>
    <xf numFmtId="165" fontId="22" fillId="0" borderId="10" xfId="2" applyNumberFormat="1" applyFont="1" applyBorder="1" applyAlignment="1">
      <alignment horizontal="right" vertical="center" wrapText="1"/>
    </xf>
    <xf numFmtId="0" fontId="4" fillId="0" borderId="10" xfId="0" applyFont="1" applyBorder="1" applyAlignment="1">
      <alignment horizontal="center" vertical="center"/>
    </xf>
    <xf numFmtId="0" fontId="22" fillId="0" borderId="26" xfId="0" applyFont="1" applyBorder="1" applyAlignment="1">
      <alignment vertical="center" wrapText="1"/>
    </xf>
    <xf numFmtId="165" fontId="15" fillId="0" borderId="0" xfId="2" applyNumberFormat="1" applyFont="1" applyBorder="1" applyAlignment="1">
      <alignment horizontal="right" vertical="center" wrapText="1"/>
    </xf>
    <xf numFmtId="0" fontId="22" fillId="0" borderId="0" xfId="0" applyFont="1" applyAlignment="1">
      <alignment horizontal="left" vertical="center" wrapText="1" indent="1"/>
    </xf>
    <xf numFmtId="0" fontId="22" fillId="0" borderId="0" xfId="0" applyFont="1" applyAlignment="1">
      <alignment horizontal="left" vertical="center" indent="1"/>
    </xf>
    <xf numFmtId="0" fontId="15" fillId="0" borderId="10" xfId="0" applyFont="1" applyBorder="1" applyAlignment="1">
      <alignment horizontal="left" vertical="center" indent="3"/>
    </xf>
    <xf numFmtId="0" fontId="22" fillId="0" borderId="2" xfId="0" applyFont="1" applyBorder="1" applyAlignment="1">
      <alignment horizontal="center" wrapText="1"/>
    </xf>
    <xf numFmtId="0" fontId="22" fillId="0" borderId="0" xfId="0" applyFont="1" applyAlignment="1">
      <alignment horizontal="center" wrapText="1"/>
    </xf>
    <xf numFmtId="0" fontId="22" fillId="0" borderId="43" xfId="0" applyFont="1" applyBorder="1" applyAlignment="1">
      <alignment horizontal="center" wrapText="1"/>
    </xf>
    <xf numFmtId="0" fontId="22" fillId="0" borderId="16" xfId="0" applyFont="1" applyBorder="1" applyAlignment="1">
      <alignment horizontal="center" wrapText="1"/>
    </xf>
    <xf numFmtId="0" fontId="22" fillId="0" borderId="16" xfId="0" applyFont="1" applyBorder="1" applyAlignment="1">
      <alignment horizontal="center"/>
    </xf>
    <xf numFmtId="0" fontId="22" fillId="0" borderId="0" xfId="0" applyFont="1" applyAlignment="1">
      <alignment horizontal="center" vertical="center" wrapText="1"/>
    </xf>
    <xf numFmtId="164" fontId="22" fillId="0" borderId="6" xfId="0" applyNumberFormat="1" applyFont="1" applyBorder="1" applyAlignment="1">
      <alignment horizontal="right" vertical="center"/>
    </xf>
    <xf numFmtId="164" fontId="22" fillId="0" borderId="10" xfId="0" quotePrefix="1" applyNumberFormat="1" applyFont="1" applyBorder="1" applyAlignment="1">
      <alignment horizontal="right" vertical="center"/>
    </xf>
    <xf numFmtId="0" fontId="15" fillId="0" borderId="10" xfId="0" applyFont="1" applyBorder="1" applyAlignment="1">
      <alignment horizontal="left" vertical="center"/>
    </xf>
    <xf numFmtId="0" fontId="15" fillId="0" borderId="10" xfId="0" applyFont="1" applyBorder="1" applyAlignment="1">
      <alignment horizontal="left" vertical="center" indent="2"/>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3" xfId="0" applyFont="1" applyBorder="1" applyAlignment="1">
      <alignment horizontal="center" vertical="center"/>
    </xf>
    <xf numFmtId="0" fontId="4" fillId="0" borderId="23" xfId="0" applyFont="1" applyBorder="1" applyAlignment="1">
      <alignment horizontal="right" vertical="center"/>
    </xf>
    <xf numFmtId="0" fontId="4" fillId="0" borderId="10" xfId="0" applyFont="1" applyBorder="1" applyAlignment="1">
      <alignment horizontal="right" vertical="center"/>
    </xf>
    <xf numFmtId="0" fontId="1" fillId="0" borderId="0" xfId="0" applyFont="1" applyAlignment="1">
      <alignment horizontal="right" vertical="center"/>
    </xf>
    <xf numFmtId="43" fontId="22" fillId="0" borderId="0" xfId="2" applyFont="1" applyAlignment="1">
      <alignment horizontal="right" vertical="center"/>
    </xf>
    <xf numFmtId="0" fontId="22" fillId="0" borderId="0" xfId="0" applyFont="1" applyAlignment="1">
      <alignment horizontal="right" vertical="center"/>
    </xf>
    <xf numFmtId="0" fontId="4" fillId="0" borderId="55" xfId="0" applyFont="1" applyBorder="1" applyAlignment="1">
      <alignment horizontal="center"/>
    </xf>
    <xf numFmtId="165" fontId="15" fillId="0" borderId="0" xfId="2" applyNumberFormat="1" applyFont="1" applyFill="1" applyAlignment="1">
      <alignment horizontal="right" vertical="center" wrapText="1"/>
    </xf>
    <xf numFmtId="0" fontId="22" fillId="0" borderId="29" xfId="0" applyFont="1" applyBorder="1" applyAlignment="1">
      <alignment horizontal="center"/>
    </xf>
    <xf numFmtId="165" fontId="22" fillId="0" borderId="29" xfId="2" applyNumberFormat="1" applyFont="1" applyFill="1" applyBorder="1" applyAlignment="1">
      <alignment horizontal="center"/>
    </xf>
    <xf numFmtId="2" fontId="22" fillId="0" borderId="19" xfId="0" applyNumberFormat="1" applyFont="1" applyBorder="1" applyAlignment="1">
      <alignment horizontal="center" vertical="center"/>
    </xf>
    <xf numFmtId="166" fontId="15" fillId="0" borderId="0" xfId="0" applyNumberFormat="1" applyFont="1" applyAlignment="1">
      <alignment horizontal="right"/>
    </xf>
    <xf numFmtId="166" fontId="1" fillId="0" borderId="0" xfId="2" applyNumberFormat="1" applyFont="1" applyAlignment="1">
      <alignment horizontal="right"/>
    </xf>
    <xf numFmtId="0" fontId="4" fillId="0" borderId="0" xfId="0" applyFont="1" applyAlignment="1">
      <alignment horizontal="center"/>
    </xf>
    <xf numFmtId="2" fontId="4" fillId="0" borderId="0" xfId="0" applyNumberFormat="1" applyFont="1" applyAlignment="1">
      <alignment horizontal="center"/>
    </xf>
    <xf numFmtId="0" fontId="4" fillId="0" borderId="13" xfId="0" applyFont="1" applyBorder="1" applyAlignment="1">
      <alignment horizontal="center"/>
    </xf>
    <xf numFmtId="166" fontId="22" fillId="0" borderId="13" xfId="2" applyNumberFormat="1" applyFont="1" applyFill="1" applyBorder="1" applyAlignment="1">
      <alignment horizontal="right"/>
    </xf>
    <xf numFmtId="0" fontId="35" fillId="0" borderId="0" xfId="0" applyFont="1" applyAlignment="1">
      <alignment horizontal="right" vertical="center"/>
    </xf>
    <xf numFmtId="0" fontId="22" fillId="0" borderId="6" xfId="0" applyFont="1" applyBorder="1" applyAlignment="1">
      <alignment horizontal="center" vertical="center" wrapText="1"/>
    </xf>
    <xf numFmtId="0" fontId="22" fillId="0" borderId="17"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1" fillId="0" borderId="22" xfId="0" applyFont="1" applyBorder="1" applyAlignment="1">
      <alignment vertical="center"/>
    </xf>
    <xf numFmtId="0" fontId="1" fillId="0" borderId="3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right" vertical="center"/>
    </xf>
    <xf numFmtId="0" fontId="1" fillId="0" borderId="40" xfId="0" applyFont="1" applyBorder="1" applyAlignment="1">
      <alignment vertical="center"/>
    </xf>
    <xf numFmtId="0" fontId="1" fillId="0" borderId="25" xfId="0" applyFont="1" applyBorder="1" applyAlignment="1">
      <alignment horizontal="center" vertical="center"/>
    </xf>
    <xf numFmtId="0" fontId="1" fillId="0" borderId="10" xfId="0" applyFont="1" applyBorder="1" applyAlignment="1">
      <alignment horizontal="center" vertical="center"/>
    </xf>
    <xf numFmtId="0" fontId="4" fillId="0" borderId="0" xfId="0" quotePrefix="1" applyFont="1" applyAlignment="1">
      <alignment vertical="center"/>
    </xf>
    <xf numFmtId="43" fontId="22" fillId="0" borderId="0" xfId="2" applyFont="1" applyAlignment="1">
      <alignment vertical="center"/>
    </xf>
    <xf numFmtId="43" fontId="1" fillId="0" borderId="0" xfId="2" applyFont="1" applyAlignment="1">
      <alignment horizontal="right" vertical="center"/>
    </xf>
    <xf numFmtId="43" fontId="1" fillId="0" borderId="0" xfId="2" applyFont="1" applyAlignment="1">
      <alignment vertical="center"/>
    </xf>
    <xf numFmtId="43" fontId="35" fillId="0" borderId="0" xfId="2" applyFont="1" applyAlignment="1">
      <alignment horizontal="right" vertical="center"/>
    </xf>
    <xf numFmtId="2" fontId="35" fillId="0" borderId="0" xfId="0" applyNumberFormat="1" applyFont="1" applyAlignment="1">
      <alignment horizontal="right" vertical="center"/>
    </xf>
    <xf numFmtId="43" fontId="30" fillId="0" borderId="0" xfId="2" applyFont="1" applyAlignment="1">
      <alignment horizontal="right" vertical="center"/>
    </xf>
    <xf numFmtId="2" fontId="30" fillId="0" borderId="0" xfId="0" applyNumberFormat="1" applyFont="1" applyAlignment="1">
      <alignment horizontal="right" vertical="center"/>
    </xf>
    <xf numFmtId="0" fontId="30" fillId="0" borderId="0" xfId="0" applyFont="1" applyAlignment="1">
      <alignment horizontal="right" vertical="center"/>
    </xf>
    <xf numFmtId="3" fontId="15" fillId="0" borderId="0" xfId="0" applyNumberFormat="1" applyFont="1" applyAlignment="1">
      <alignment horizontal="right" vertical="center"/>
    </xf>
    <xf numFmtId="0" fontId="1" fillId="0" borderId="14" xfId="0" applyFont="1" applyBorder="1" applyAlignment="1">
      <alignment vertical="center" wrapText="1"/>
    </xf>
    <xf numFmtId="0" fontId="1" fillId="0" borderId="0" xfId="0" applyFont="1" applyAlignment="1">
      <alignment horizontal="left" vertical="center"/>
    </xf>
    <xf numFmtId="166" fontId="15" fillId="0" borderId="0" xfId="2" applyNumberFormat="1" applyFont="1" applyFill="1" applyBorder="1" applyAlignment="1">
      <alignment horizontal="right" vertical="center" wrapText="1"/>
    </xf>
    <xf numFmtId="0" fontId="4" fillId="0" borderId="0" xfId="0" applyFont="1" applyAlignment="1">
      <alignment horizontal="left" vertical="center"/>
    </xf>
    <xf numFmtId="166" fontId="22" fillId="0" borderId="0" xfId="2" applyNumberFormat="1" applyFont="1" applyFill="1" applyBorder="1" applyAlignment="1">
      <alignment horizontal="right" vertical="center" wrapText="1"/>
    </xf>
    <xf numFmtId="165" fontId="22" fillId="0" borderId="0" xfId="2" applyNumberFormat="1" applyFont="1" applyFill="1" applyBorder="1" applyAlignment="1">
      <alignment horizontal="right" vertical="center" wrapText="1"/>
    </xf>
    <xf numFmtId="165" fontId="15" fillId="0" borderId="0" xfId="2" applyNumberFormat="1" applyFont="1" applyFill="1" applyBorder="1" applyAlignment="1">
      <alignment horizontal="right" vertical="center" wrapText="1"/>
    </xf>
    <xf numFmtId="0" fontId="1" fillId="0" borderId="10" xfId="0" applyFont="1" applyBorder="1" applyAlignment="1">
      <alignment vertical="center"/>
    </xf>
    <xf numFmtId="0" fontId="4" fillId="0" borderId="10" xfId="0" applyFont="1" applyBorder="1" applyAlignment="1">
      <alignment vertical="center"/>
    </xf>
    <xf numFmtId="0" fontId="15" fillId="0" borderId="3" xfId="0" applyFont="1" applyBorder="1" applyAlignment="1">
      <alignment vertical="center"/>
    </xf>
    <xf numFmtId="0" fontId="15" fillId="0" borderId="2" xfId="0" applyFont="1" applyBorder="1" applyAlignment="1">
      <alignment vertical="center"/>
    </xf>
    <xf numFmtId="0" fontId="22" fillId="0" borderId="13" xfId="0" applyFont="1" applyBorder="1" applyAlignment="1">
      <alignment horizontal="right" vertical="center"/>
    </xf>
    <xf numFmtId="165" fontId="1" fillId="0" borderId="0" xfId="2" applyNumberFormat="1" applyFont="1" applyAlignment="1">
      <alignment horizontal="right" vertical="center"/>
    </xf>
    <xf numFmtId="0" fontId="22" fillId="0" borderId="5" xfId="0" applyFont="1" applyBorder="1" applyAlignment="1">
      <alignment horizontal="center" vertical="center" wrapText="1"/>
    </xf>
    <xf numFmtId="165" fontId="1" fillId="0" borderId="0" xfId="2" applyNumberFormat="1" applyFont="1" applyFill="1" applyBorder="1" applyAlignment="1">
      <alignment horizontal="right"/>
    </xf>
    <xf numFmtId="165" fontId="1" fillId="0" borderId="10" xfId="2" applyNumberFormat="1" applyFont="1" applyFill="1" applyBorder="1" applyAlignment="1">
      <alignment horizontal="right"/>
    </xf>
    <xf numFmtId="165" fontId="34" fillId="0" borderId="2" xfId="2" applyNumberFormat="1" applyFont="1" applyBorder="1" applyAlignment="1">
      <alignment horizontal="right"/>
    </xf>
    <xf numFmtId="165" fontId="30" fillId="0" borderId="0" xfId="2" applyNumberFormat="1" applyFont="1" applyFill="1" applyBorder="1" applyAlignment="1">
      <alignment horizontal="right" vertical="center"/>
    </xf>
    <xf numFmtId="165" fontId="26" fillId="0" borderId="13" xfId="2" applyNumberFormat="1" applyFont="1" applyBorder="1" applyAlignment="1">
      <alignment horizontal="right" vertical="center"/>
    </xf>
    <xf numFmtId="166" fontId="30" fillId="0" borderId="0" xfId="2" applyNumberFormat="1" applyFont="1" applyFill="1" applyBorder="1" applyAlignment="1">
      <alignment horizontal="right" vertical="center"/>
    </xf>
    <xf numFmtId="166" fontId="26" fillId="0" borderId="13" xfId="2" applyNumberFormat="1" applyFont="1" applyBorder="1" applyAlignment="1">
      <alignment horizontal="right" vertical="center"/>
    </xf>
    <xf numFmtId="165" fontId="4" fillId="0" borderId="0" xfId="2" applyNumberFormat="1" applyFont="1" applyAlignment="1">
      <alignment wrapText="1"/>
    </xf>
    <xf numFmtId="165" fontId="4" fillId="0" borderId="0" xfId="2" applyNumberFormat="1" applyFont="1" applyAlignment="1">
      <alignment horizontal="right" vertical="center" wrapText="1"/>
    </xf>
    <xf numFmtId="0" fontId="22" fillId="0" borderId="16" xfId="0" applyFont="1" applyBorder="1" applyAlignment="1">
      <alignment horizontal="center" vertical="center"/>
    </xf>
    <xf numFmtId="0" fontId="22" fillId="0" borderId="2" xfId="0" applyFont="1" applyBorder="1" applyAlignment="1">
      <alignment horizontal="center" vertical="center"/>
    </xf>
    <xf numFmtId="0" fontId="22" fillId="0" borderId="15" xfId="0" applyFont="1" applyBorder="1" applyAlignment="1">
      <alignment horizontal="center" vertical="center"/>
    </xf>
    <xf numFmtId="0" fontId="22" fillId="0" borderId="4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14" xfId="0" applyFont="1" applyBorder="1" applyAlignment="1">
      <alignment vertical="center"/>
    </xf>
    <xf numFmtId="0" fontId="1" fillId="0" borderId="18" xfId="0" applyFont="1" applyBorder="1" applyAlignment="1">
      <alignment horizontal="center" vertical="center"/>
    </xf>
    <xf numFmtId="0" fontId="22" fillId="0" borderId="40" xfId="0" applyFont="1" applyBorder="1" applyAlignment="1">
      <alignment horizontal="center" vertical="center" wrapText="1"/>
    </xf>
    <xf numFmtId="0" fontId="2" fillId="0" borderId="0" xfId="0" applyFont="1" applyAlignment="1">
      <alignment horizontal="left" vertical="center"/>
    </xf>
    <xf numFmtId="0" fontId="39" fillId="0" borderId="0" xfId="0" applyFont="1" applyAlignment="1">
      <alignment horizontal="right" vertical="center"/>
    </xf>
    <xf numFmtId="0" fontId="4" fillId="0" borderId="12" xfId="0" quotePrefix="1" applyFont="1" applyBorder="1" applyAlignment="1">
      <alignment horizontal="right" vertical="center"/>
    </xf>
    <xf numFmtId="0" fontId="55" fillId="0" borderId="0" xfId="0" applyFont="1"/>
    <xf numFmtId="166" fontId="55" fillId="0" borderId="0" xfId="2" applyNumberFormat="1" applyFont="1" applyFill="1" applyBorder="1"/>
    <xf numFmtId="0" fontId="55" fillId="0" borderId="0" xfId="0" applyFont="1" applyAlignment="1">
      <alignment horizontal="left"/>
    </xf>
    <xf numFmtId="0" fontId="46" fillId="0" borderId="0" xfId="0" applyFont="1" applyAlignment="1">
      <alignment horizontal="left" indent="1"/>
    </xf>
    <xf numFmtId="166" fontId="46" fillId="0" borderId="0" xfId="2" applyNumberFormat="1" applyFont="1" applyFill="1" applyBorder="1"/>
    <xf numFmtId="0" fontId="46" fillId="0" borderId="0" xfId="3" applyFont="1" applyAlignment="1">
      <alignment horizontal="left" indent="1"/>
    </xf>
    <xf numFmtId="0" fontId="46" fillId="0" borderId="0" xfId="3" applyFont="1" applyAlignment="1">
      <alignment horizontal="left" indent="2"/>
    </xf>
    <xf numFmtId="0" fontId="46" fillId="0" borderId="0" xfId="0" applyFont="1" applyAlignment="1">
      <alignment horizontal="left" indent="2"/>
    </xf>
    <xf numFmtId="0" fontId="46" fillId="0" borderId="0" xfId="0" applyFont="1" applyAlignment="1">
      <alignment horizontal="left" indent="3"/>
    </xf>
    <xf numFmtId="0" fontId="46" fillId="0" borderId="0" xfId="0" applyFont="1" applyAlignment="1">
      <alignment horizontal="left" indent="4"/>
    </xf>
    <xf numFmtId="0" fontId="46" fillId="0" borderId="0" xfId="0" applyFont="1" applyAlignment="1">
      <alignment horizontal="left" indent="5"/>
    </xf>
    <xf numFmtId="166" fontId="46" fillId="0" borderId="2" xfId="2" applyNumberFormat="1" applyFont="1" applyFill="1" applyBorder="1"/>
    <xf numFmtId="0" fontId="57" fillId="0" borderId="0" xfId="0" applyFont="1"/>
    <xf numFmtId="0" fontId="46" fillId="0" borderId="0" xfId="0" applyFont="1"/>
    <xf numFmtId="0" fontId="59" fillId="0" borderId="0" xfId="0" applyFont="1"/>
    <xf numFmtId="0" fontId="60" fillId="0" borderId="0" xfId="0" applyFont="1"/>
    <xf numFmtId="0" fontId="60" fillId="0" borderId="0" xfId="0" applyFont="1" applyAlignment="1">
      <alignment wrapText="1"/>
    </xf>
    <xf numFmtId="0" fontId="61" fillId="0" borderId="0" xfId="0" applyFont="1"/>
    <xf numFmtId="166" fontId="1" fillId="0" borderId="0" xfId="2" applyNumberFormat="1" applyFont="1"/>
    <xf numFmtId="166" fontId="4" fillId="0" borderId="0" xfId="2" applyNumberFormat="1" applyFont="1"/>
    <xf numFmtId="0" fontId="46" fillId="0" borderId="0" xfId="3" applyFont="1" applyAlignment="1">
      <alignment horizontal="left" indent="3"/>
    </xf>
    <xf numFmtId="0" fontId="46" fillId="0" borderId="2" xfId="0" applyFont="1" applyBorder="1" applyAlignment="1">
      <alignment horizontal="left" indent="3"/>
    </xf>
    <xf numFmtId="0" fontId="10" fillId="0" borderId="0" xfId="0" applyFont="1"/>
    <xf numFmtId="0" fontId="2" fillId="0" borderId="0" xfId="0" applyFont="1"/>
    <xf numFmtId="0" fontId="60" fillId="0" borderId="0" xfId="0" applyFont="1" applyAlignment="1">
      <alignment vertical="center" wrapText="1"/>
    </xf>
    <xf numFmtId="0" fontId="61" fillId="0" borderId="0" xfId="0" applyFont="1" applyAlignment="1">
      <alignment vertical="center"/>
    </xf>
    <xf numFmtId="165" fontId="22" fillId="0" borderId="0" xfId="2" applyNumberFormat="1" applyFont="1" applyFill="1" applyAlignment="1">
      <alignment horizontal="right" vertical="center" wrapText="1"/>
    </xf>
    <xf numFmtId="165" fontId="22" fillId="0" borderId="10" xfId="2" applyNumberFormat="1" applyFont="1" applyFill="1" applyBorder="1" applyAlignment="1">
      <alignment horizontal="right" vertical="center" wrapText="1"/>
    </xf>
    <xf numFmtId="0" fontId="39" fillId="0" borderId="0" xfId="0" applyFont="1" applyAlignment="1">
      <alignment horizontal="left" vertical="center"/>
    </xf>
    <xf numFmtId="0" fontId="59" fillId="0" borderId="0" xfId="0" applyFont="1" applyAlignment="1">
      <alignment horizontal="right" vertical="top"/>
    </xf>
    <xf numFmtId="0" fontId="59" fillId="0" borderId="56" xfId="0" applyFont="1" applyBorder="1" applyAlignment="1">
      <alignment horizontal="center" vertical="center" wrapText="1"/>
    </xf>
    <xf numFmtId="0" fontId="59" fillId="0" borderId="56" xfId="0" applyFont="1" applyBorder="1" applyAlignment="1">
      <alignment horizontal="center" vertical="center"/>
    </xf>
    <xf numFmtId="0" fontId="59" fillId="0" borderId="1" xfId="0" applyFont="1" applyBorder="1" applyAlignment="1">
      <alignment horizontal="center" vertical="center"/>
    </xf>
    <xf numFmtId="0" fontId="59" fillId="0" borderId="2" xfId="0" applyFont="1" applyBorder="1" applyAlignment="1">
      <alignment horizontal="center" vertical="center"/>
    </xf>
    <xf numFmtId="0" fontId="59" fillId="0" borderId="12" xfId="0" applyFont="1" applyBorder="1" applyAlignment="1">
      <alignment horizontal="center" vertical="center" wrapText="1"/>
    </xf>
    <xf numFmtId="0" fontId="59" fillId="0" borderId="12" xfId="0" applyFont="1" applyBorder="1" applyAlignment="1">
      <alignment horizontal="center" vertical="center"/>
    </xf>
    <xf numFmtId="0" fontId="59" fillId="0" borderId="0" xfId="0" applyFont="1" applyAlignment="1">
      <alignment vertical="center"/>
    </xf>
    <xf numFmtId="166" fontId="59" fillId="0" borderId="0" xfId="0" applyNumberFormat="1" applyFont="1" applyAlignment="1">
      <alignment horizontal="right" vertical="center"/>
    </xf>
    <xf numFmtId="165" fontId="59" fillId="0" borderId="0" xfId="0" applyNumberFormat="1" applyFont="1" applyAlignment="1">
      <alignment horizontal="right" vertical="center"/>
    </xf>
    <xf numFmtId="166" fontId="46" fillId="0" borderId="0" xfId="0" applyNumberFormat="1" applyFont="1"/>
    <xf numFmtId="0" fontId="57" fillId="0" borderId="0" xfId="0" applyFont="1" applyAlignment="1">
      <alignment vertical="center"/>
    </xf>
    <xf numFmtId="166" fontId="57" fillId="0" borderId="0" xfId="0" applyNumberFormat="1" applyFont="1" applyAlignment="1">
      <alignment horizontal="right" vertical="center"/>
    </xf>
    <xf numFmtId="165" fontId="57" fillId="0" borderId="0" xfId="0" applyNumberFormat="1" applyFont="1" applyAlignment="1">
      <alignment horizontal="right" vertical="center"/>
    </xf>
    <xf numFmtId="0" fontId="57" fillId="0" borderId="0" xfId="0" applyFont="1" applyAlignment="1">
      <alignment horizontal="left" vertical="center"/>
    </xf>
    <xf numFmtId="0" fontId="57" fillId="0" borderId="0" xfId="0" applyFont="1" applyAlignment="1">
      <alignment horizontal="left" vertical="center" wrapText="1"/>
    </xf>
    <xf numFmtId="0" fontId="59" fillId="0" borderId="13" xfId="0" applyFont="1" applyBorder="1" applyAlignment="1">
      <alignment horizontal="center"/>
    </xf>
    <xf numFmtId="166" fontId="59" fillId="0" borderId="13" xfId="2" applyNumberFormat="1" applyFont="1" applyBorder="1" applyAlignment="1">
      <alignment horizontal="right"/>
    </xf>
    <xf numFmtId="165" fontId="59" fillId="0" borderId="13" xfId="2" applyNumberFormat="1" applyFont="1" applyBorder="1" applyAlignment="1">
      <alignment horizontal="right"/>
    </xf>
    <xf numFmtId="0" fontId="47" fillId="0" borderId="0" xfId="0" applyFont="1"/>
    <xf numFmtId="0" fontId="55" fillId="0" borderId="0" xfId="0" applyFont="1" applyAlignment="1">
      <alignment horizontal="right" vertical="center"/>
    </xf>
    <xf numFmtId="0" fontId="55" fillId="0" borderId="0" xfId="0" applyFont="1" applyAlignment="1">
      <alignment vertical="center"/>
    </xf>
    <xf numFmtId="165" fontId="55" fillId="0" borderId="0" xfId="2" applyNumberFormat="1" applyFont="1" applyAlignment="1">
      <alignment horizontal="right" vertical="center"/>
    </xf>
    <xf numFmtId="0" fontId="46" fillId="0" borderId="0" xfId="0" applyFont="1" applyAlignment="1">
      <alignment vertical="center"/>
    </xf>
    <xf numFmtId="165" fontId="46" fillId="0" borderId="0" xfId="2" applyNumberFormat="1" applyFont="1" applyAlignment="1">
      <alignment horizontal="right" vertical="center"/>
    </xf>
    <xf numFmtId="0" fontId="61" fillId="0" borderId="10" xfId="0" applyFont="1" applyBorder="1" applyAlignment="1">
      <alignment vertical="center"/>
    </xf>
    <xf numFmtId="0" fontId="63" fillId="0" borderId="10" xfId="0" applyFont="1" applyBorder="1" applyAlignment="1">
      <alignment horizontal="right" vertical="center"/>
    </xf>
    <xf numFmtId="166" fontId="63" fillId="0" borderId="0" xfId="2" applyNumberFormat="1" applyFont="1" applyFill="1"/>
    <xf numFmtId="0" fontId="55" fillId="0" borderId="41" xfId="0" applyFont="1" applyBorder="1" applyAlignment="1">
      <alignment horizontal="center" vertical="center"/>
    </xf>
    <xf numFmtId="0" fontId="55" fillId="0" borderId="55" xfId="0" applyFont="1" applyBorder="1" applyAlignment="1">
      <alignment horizontal="center" vertical="center"/>
    </xf>
    <xf numFmtId="0" fontId="55" fillId="0" borderId="23" xfId="0" applyFont="1" applyBorder="1" applyAlignment="1">
      <alignment horizontal="center" vertical="center"/>
    </xf>
    <xf numFmtId="0" fontId="2" fillId="0" borderId="0" xfId="0" applyFont="1" applyAlignment="1">
      <alignment horizontal="justify" vertical="center"/>
    </xf>
    <xf numFmtId="0" fontId="55" fillId="0" borderId="12" xfId="0" applyFont="1" applyBorder="1" applyAlignment="1">
      <alignment horizontal="center" wrapText="1"/>
    </xf>
    <xf numFmtId="0" fontId="55" fillId="0" borderId="12" xfId="0" applyFont="1" applyBorder="1" applyAlignment="1">
      <alignment horizontal="center"/>
    </xf>
    <xf numFmtId="0" fontId="55" fillId="0" borderId="56" xfId="0" applyFont="1" applyBorder="1" applyAlignment="1">
      <alignment horizontal="center"/>
    </xf>
    <xf numFmtId="0" fontId="55" fillId="0" borderId="13" xfId="0" applyFont="1" applyBorder="1" applyAlignment="1">
      <alignment horizontal="center" wrapText="1"/>
    </xf>
    <xf numFmtId="0" fontId="55" fillId="0" borderId="0" xfId="0" applyFont="1" applyAlignment="1">
      <alignment wrapText="1"/>
    </xf>
    <xf numFmtId="166" fontId="55" fillId="0" borderId="0" xfId="2" applyNumberFormat="1" applyFont="1" applyFill="1" applyBorder="1" applyAlignment="1">
      <alignment horizontal="right"/>
    </xf>
    <xf numFmtId="165" fontId="55" fillId="0" borderId="0" xfId="0" applyNumberFormat="1" applyFont="1" applyAlignment="1">
      <alignment horizontal="right"/>
    </xf>
    <xf numFmtId="0" fontId="46" fillId="0" borderId="0" xfId="0" applyFont="1" applyAlignment="1">
      <alignment horizontal="left" wrapText="1" indent="1"/>
    </xf>
    <xf numFmtId="166" fontId="46" fillId="0" borderId="0" xfId="2" applyNumberFormat="1" applyFont="1" applyFill="1" applyBorder="1" applyAlignment="1">
      <alignment horizontal="right"/>
    </xf>
    <xf numFmtId="165" fontId="46" fillId="0" borderId="0" xfId="0" applyNumberFormat="1" applyFont="1" applyAlignment="1">
      <alignment horizontal="right"/>
    </xf>
    <xf numFmtId="0" fontId="46" fillId="0" borderId="0" xfId="0" applyFont="1" applyAlignment="1">
      <alignment horizontal="left" wrapText="1"/>
    </xf>
    <xf numFmtId="0" fontId="46" fillId="0" borderId="0" xfId="0" applyFont="1" applyAlignment="1">
      <alignment horizontal="left" wrapText="1" indent="2"/>
    </xf>
    <xf numFmtId="0" fontId="46" fillId="0" borderId="0" xfId="0" applyFont="1" applyAlignment="1">
      <alignment horizontal="left" vertical="center" wrapText="1" indent="3"/>
    </xf>
    <xf numFmtId="0" fontId="46" fillId="0" borderId="0" xfId="0" applyFont="1" applyAlignment="1">
      <alignment horizontal="left" vertical="center" indent="4"/>
    </xf>
    <xf numFmtId="0" fontId="46" fillId="0" borderId="0" xfId="0" applyFont="1" applyAlignment="1">
      <alignment horizontal="left" vertical="center" wrapText="1" indent="4"/>
    </xf>
    <xf numFmtId="0" fontId="46" fillId="0" borderId="0" xfId="0" applyFont="1" applyAlignment="1">
      <alignment horizontal="left" wrapText="1" indent="3"/>
    </xf>
    <xf numFmtId="0" fontId="46" fillId="0" borderId="0" xfId="0" applyFont="1" applyAlignment="1">
      <alignment horizontal="left" wrapText="1" indent="4"/>
    </xf>
    <xf numFmtId="0" fontId="46" fillId="0" borderId="0" xfId="0" applyFont="1" applyAlignment="1">
      <alignment horizontal="left" vertical="center" indent="5"/>
    </xf>
    <xf numFmtId="0" fontId="46" fillId="0" borderId="0" xfId="0" applyFont="1" applyAlignment="1">
      <alignment horizontal="left" vertical="center" indent="6"/>
    </xf>
    <xf numFmtId="0" fontId="46" fillId="0" borderId="10" xfId="0" applyFont="1" applyBorder="1" applyAlignment="1">
      <alignment horizontal="left" vertical="center" indent="6"/>
    </xf>
    <xf numFmtId="166" fontId="46" fillId="0" borderId="10" xfId="2" applyNumberFormat="1" applyFont="1" applyFill="1" applyBorder="1" applyAlignment="1">
      <alignment horizontal="right"/>
    </xf>
    <xf numFmtId="165" fontId="46" fillId="0" borderId="10" xfId="0" applyNumberFormat="1" applyFont="1" applyBorder="1" applyAlignment="1">
      <alignment horizontal="right"/>
    </xf>
    <xf numFmtId="0" fontId="46" fillId="3" borderId="0" xfId="0" applyFont="1" applyFill="1"/>
    <xf numFmtId="0" fontId="22" fillId="0" borderId="18" xfId="0" applyFont="1" applyBorder="1" applyAlignment="1">
      <alignment vertical="center"/>
    </xf>
    <xf numFmtId="0" fontId="39" fillId="0" borderId="0" xfId="0" applyFont="1" applyAlignment="1">
      <alignment horizontal="left"/>
    </xf>
    <xf numFmtId="0" fontId="39" fillId="0" borderId="0" xfId="0" applyFont="1" applyAlignment="1">
      <alignment horizontal="right"/>
    </xf>
    <xf numFmtId="0" fontId="1" fillId="0" borderId="5" xfId="0" applyFont="1" applyBorder="1" applyAlignment="1">
      <alignment vertical="center"/>
    </xf>
    <xf numFmtId="0" fontId="1" fillId="0" borderId="6" xfId="0" applyFont="1" applyBorder="1" applyAlignment="1">
      <alignment vertical="center"/>
    </xf>
    <xf numFmtId="0" fontId="22" fillId="0" borderId="6" xfId="0" applyFont="1" applyBorder="1" applyAlignment="1">
      <alignment vertical="center"/>
    </xf>
    <xf numFmtId="0" fontId="30" fillId="0" borderId="0" xfId="0" applyFont="1" applyAlignment="1">
      <alignment wrapText="1"/>
    </xf>
    <xf numFmtId="0" fontId="30" fillId="0" borderId="0" xfId="0" applyFont="1" applyAlignment="1">
      <alignment vertical="center"/>
    </xf>
    <xf numFmtId="0" fontId="39" fillId="0" borderId="0" xfId="0" applyFont="1" applyAlignment="1">
      <alignment horizontal="right" vertical="top" wrapText="1"/>
    </xf>
    <xf numFmtId="0" fontId="39" fillId="0" borderId="0" xfId="0" applyFont="1" applyAlignment="1">
      <alignment horizontal="left" vertical="top" wrapText="1"/>
    </xf>
    <xf numFmtId="166" fontId="8" fillId="0" borderId="0" xfId="0" applyNumberFormat="1" applyFont="1" applyAlignment="1">
      <alignment horizontal="right"/>
    </xf>
    <xf numFmtId="0" fontId="66" fillId="0" borderId="0" xfId="0" applyFont="1"/>
    <xf numFmtId="0" fontId="67" fillId="0" borderId="0" xfId="0" applyFont="1"/>
    <xf numFmtId="166" fontId="9" fillId="0" borderId="0" xfId="0" applyNumberFormat="1" applyFont="1" applyAlignment="1">
      <alignment horizontal="right"/>
    </xf>
    <xf numFmtId="0" fontId="15" fillId="0" borderId="26" xfId="0" applyFont="1" applyBorder="1" applyAlignment="1">
      <alignment vertical="center"/>
    </xf>
    <xf numFmtId="3" fontId="2" fillId="0" borderId="0" xfId="0" applyNumberFormat="1" applyFont="1"/>
    <xf numFmtId="0" fontId="2" fillId="0" borderId="0" xfId="0" applyFont="1" applyAlignment="1">
      <alignment horizontal="left" vertical="center" wrapText="1"/>
    </xf>
    <xf numFmtId="0" fontId="15" fillId="0" borderId="15" xfId="0" applyFont="1" applyBorder="1" applyAlignment="1">
      <alignment horizontal="center" vertical="center"/>
    </xf>
    <xf numFmtId="0" fontId="1" fillId="0" borderId="14" xfId="0" applyFont="1" applyBorder="1"/>
    <xf numFmtId="0" fontId="22" fillId="0" borderId="55" xfId="0" applyFont="1" applyBorder="1" applyAlignment="1">
      <alignment vertical="center" wrapText="1"/>
    </xf>
    <xf numFmtId="165" fontId="4" fillId="0" borderId="19" xfId="2" applyNumberFormat="1" applyFont="1" applyBorder="1"/>
    <xf numFmtId="0" fontId="4" fillId="0" borderId="12" xfId="0" applyFont="1" applyBorder="1" applyAlignment="1">
      <alignment horizontal="center" vertical="center" wrapText="1"/>
    </xf>
    <xf numFmtId="0" fontId="1" fillId="0" borderId="15" xfId="0" applyFont="1" applyBorder="1" applyAlignment="1">
      <alignment vertical="center"/>
    </xf>
    <xf numFmtId="2" fontId="15" fillId="0" borderId="0" xfId="2" applyNumberFormat="1" applyFont="1" applyAlignment="1">
      <alignment horizontal="center" vertical="center"/>
    </xf>
    <xf numFmtId="2" fontId="15" fillId="0" borderId="10" xfId="2" applyNumberFormat="1" applyFont="1" applyBorder="1" applyAlignment="1">
      <alignment horizontal="center" vertical="center"/>
    </xf>
    <xf numFmtId="3" fontId="15" fillId="0" borderId="10" xfId="0" applyNumberFormat="1" applyFont="1" applyBorder="1" applyAlignment="1">
      <alignment horizontal="right" vertical="center"/>
    </xf>
    <xf numFmtId="3" fontId="22" fillId="0" borderId="10" xfId="0" applyNumberFormat="1" applyFont="1" applyBorder="1" applyAlignment="1">
      <alignment horizontal="right" vertical="center"/>
    </xf>
    <xf numFmtId="167" fontId="22" fillId="0" borderId="10" xfId="0" applyNumberFormat="1" applyFont="1" applyBorder="1" applyAlignment="1">
      <alignment horizontal="right" vertical="center"/>
    </xf>
    <xf numFmtId="0" fontId="22" fillId="0" borderId="55" xfId="0" applyFont="1" applyBorder="1" applyAlignment="1">
      <alignment horizontal="center" vertical="center"/>
    </xf>
    <xf numFmtId="0" fontId="46" fillId="0" borderId="0" xfId="0" applyFont="1" applyAlignment="1">
      <alignment vertical="center" wrapText="1"/>
    </xf>
    <xf numFmtId="0" fontId="55" fillId="0" borderId="5" xfId="0" applyFont="1" applyBorder="1" applyAlignment="1">
      <alignment horizontal="center" vertical="center" wrapText="1"/>
    </xf>
    <xf numFmtId="0" fontId="46" fillId="0" borderId="9" xfId="0" applyFont="1" applyBorder="1" applyAlignment="1">
      <alignment vertical="center" wrapText="1"/>
    </xf>
    <xf numFmtId="165" fontId="46" fillId="0" borderId="0" xfId="2" applyNumberFormat="1" applyFont="1" applyFill="1" applyAlignment="1">
      <alignment horizontal="right" vertical="center"/>
    </xf>
    <xf numFmtId="0" fontId="46" fillId="0" borderId="2" xfId="0" applyFont="1" applyBorder="1" applyAlignment="1">
      <alignment vertical="center"/>
    </xf>
    <xf numFmtId="0" fontId="55" fillId="0" borderId="2" xfId="0" applyFont="1" applyBorder="1" applyAlignment="1">
      <alignment vertical="center" wrapText="1"/>
    </xf>
    <xf numFmtId="165" fontId="55" fillId="0" borderId="13" xfId="2" applyNumberFormat="1" applyFont="1" applyFill="1" applyBorder="1" applyAlignment="1">
      <alignment horizontal="right" vertical="center"/>
    </xf>
    <xf numFmtId="0" fontId="55" fillId="0" borderId="2" xfId="0" applyFont="1" applyBorder="1" applyAlignment="1">
      <alignment horizontal="center" vertical="center"/>
    </xf>
    <xf numFmtId="0" fontId="60" fillId="0" borderId="0" xfId="0" applyFont="1" applyAlignment="1">
      <alignment vertical="center"/>
    </xf>
    <xf numFmtId="165" fontId="61" fillId="0" borderId="0" xfId="2" applyNumberFormat="1" applyFont="1"/>
    <xf numFmtId="165" fontId="57" fillId="0" borderId="0" xfId="2" applyNumberFormat="1" applyFont="1"/>
    <xf numFmtId="0" fontId="4" fillId="0" borderId="43" xfId="0" applyFont="1" applyBorder="1" applyAlignment="1">
      <alignment horizontal="center" vertical="center" wrapText="1"/>
    </xf>
    <xf numFmtId="0" fontId="4" fillId="0" borderId="55" xfId="0" applyFont="1" applyBorder="1" applyAlignment="1">
      <alignment horizontal="right" vertical="center" wrapText="1"/>
    </xf>
    <xf numFmtId="0" fontId="15" fillId="0" borderId="42" xfId="0" applyFont="1" applyBorder="1" applyAlignment="1">
      <alignment vertical="center"/>
    </xf>
    <xf numFmtId="165" fontId="15" fillId="0" borderId="2" xfId="2" applyNumberFormat="1" applyFont="1" applyBorder="1" applyAlignment="1">
      <alignment horizontal="right" vertical="center"/>
    </xf>
    <xf numFmtId="0" fontId="22" fillId="0" borderId="42" xfId="0" applyFont="1" applyBorder="1" applyAlignment="1">
      <alignment vertical="center"/>
    </xf>
    <xf numFmtId="0" fontId="1" fillId="0" borderId="42" xfId="0" applyFont="1" applyBorder="1" applyAlignment="1">
      <alignment vertical="center"/>
    </xf>
    <xf numFmtId="165" fontId="22" fillId="0" borderId="13" xfId="2" applyNumberFormat="1" applyFont="1" applyBorder="1" applyAlignment="1">
      <alignment horizontal="right" vertical="center"/>
    </xf>
    <xf numFmtId="165" fontId="22" fillId="0" borderId="55" xfId="2" applyNumberFormat="1" applyFont="1" applyBorder="1" applyAlignment="1">
      <alignment horizontal="right" vertical="center"/>
    </xf>
    <xf numFmtId="165" fontId="22" fillId="0" borderId="14" xfId="2" applyNumberFormat="1" applyFont="1" applyBorder="1" applyAlignment="1">
      <alignment horizontal="right" vertical="center"/>
    </xf>
    <xf numFmtId="165" fontId="22" fillId="0" borderId="3" xfId="2" applyNumberFormat="1" applyFont="1" applyBorder="1" applyAlignment="1">
      <alignment horizontal="right" vertical="center"/>
    </xf>
    <xf numFmtId="0" fontId="55" fillId="0" borderId="37" xfId="0" applyFont="1" applyBorder="1" applyAlignment="1">
      <alignment horizontal="center" vertical="center" wrapText="1"/>
    </xf>
    <xf numFmtId="0" fontId="55" fillId="0" borderId="6" xfId="0" applyFont="1" applyBorder="1" applyAlignment="1">
      <alignment horizontal="center" vertical="center" wrapText="1"/>
    </xf>
    <xf numFmtId="0" fontId="55" fillId="0" borderId="6" xfId="0" applyFont="1" applyBorder="1" applyAlignment="1">
      <alignment horizontal="right" vertical="center" wrapText="1"/>
    </xf>
    <xf numFmtId="0" fontId="55" fillId="0" borderId="10" xfId="0" applyFont="1" applyBorder="1" applyAlignment="1">
      <alignment horizontal="right" vertical="center" wrapText="1"/>
    </xf>
    <xf numFmtId="0" fontId="55" fillId="0" borderId="25" xfId="0" applyFont="1" applyBorder="1" applyAlignment="1">
      <alignment horizontal="right" vertical="center" wrapText="1"/>
    </xf>
    <xf numFmtId="165" fontId="55" fillId="0" borderId="0" xfId="2" applyNumberFormat="1" applyFont="1" applyFill="1" applyAlignment="1">
      <alignment horizontal="right" vertical="center"/>
    </xf>
    <xf numFmtId="165" fontId="46" fillId="0" borderId="2" xfId="2" applyNumberFormat="1" applyFont="1" applyFill="1" applyBorder="1" applyAlignment="1">
      <alignment horizontal="right" vertical="center"/>
    </xf>
    <xf numFmtId="0" fontId="55" fillId="0" borderId="2" xfId="0" applyFont="1" applyBorder="1" applyAlignment="1">
      <alignment vertical="center"/>
    </xf>
    <xf numFmtId="0" fontId="55" fillId="0" borderId="13" xfId="0" applyFont="1" applyBorder="1" applyAlignment="1">
      <alignment vertical="center"/>
    </xf>
    <xf numFmtId="0" fontId="55" fillId="0" borderId="10" xfId="0" applyFont="1" applyBorder="1" applyAlignment="1">
      <alignment vertical="center"/>
    </xf>
    <xf numFmtId="0" fontId="55" fillId="0" borderId="10" xfId="0" applyFont="1" applyBorder="1" applyAlignment="1">
      <alignment horizontal="right" vertical="center"/>
    </xf>
    <xf numFmtId="165" fontId="55" fillId="0" borderId="55" xfId="2" applyNumberFormat="1" applyFont="1" applyFill="1" applyBorder="1" applyAlignment="1">
      <alignment horizontal="right" vertical="center"/>
    </xf>
    <xf numFmtId="0" fontId="4" fillId="0" borderId="41" xfId="0" applyFont="1" applyBorder="1" applyAlignment="1">
      <alignment horizontal="right" vertical="center"/>
    </xf>
    <xf numFmtId="0" fontId="4" fillId="0" borderId="55" xfId="0" applyFont="1" applyBorder="1" applyAlignment="1">
      <alignment horizontal="center" vertical="center"/>
    </xf>
    <xf numFmtId="0" fontId="4" fillId="0" borderId="55" xfId="0" applyFont="1" applyBorder="1" applyAlignment="1">
      <alignment horizontal="right" vertical="center"/>
    </xf>
    <xf numFmtId="0" fontId="4" fillId="0" borderId="9" xfId="0" applyFont="1" applyBorder="1" applyAlignment="1">
      <alignment horizontal="center" vertical="center" wrapText="1"/>
    </xf>
    <xf numFmtId="0" fontId="4" fillId="0" borderId="9" xfId="0" applyFont="1" applyBorder="1" applyAlignment="1">
      <alignment horizontal="right" vertical="center" wrapText="1"/>
    </xf>
    <xf numFmtId="0" fontId="4" fillId="0" borderId="2" xfId="0" applyFont="1" applyBorder="1" applyAlignment="1">
      <alignment horizontal="right" vertical="center" wrapText="1"/>
    </xf>
    <xf numFmtId="166" fontId="46" fillId="0" borderId="0" xfId="2" applyNumberFormat="1" applyFont="1" applyAlignment="1">
      <alignment horizontal="right" vertical="center"/>
    </xf>
    <xf numFmtId="0" fontId="15" fillId="0" borderId="2" xfId="0" applyFont="1" applyBorder="1" applyAlignment="1">
      <alignment horizontal="left" vertical="center" indent="2"/>
    </xf>
    <xf numFmtId="166" fontId="46" fillId="0" borderId="2" xfId="2" applyNumberFormat="1" applyFont="1" applyBorder="1" applyAlignment="1">
      <alignment horizontal="right" vertical="center"/>
    </xf>
    <xf numFmtId="165" fontId="46" fillId="0" borderId="2" xfId="2" applyNumberFormat="1" applyFont="1" applyBorder="1" applyAlignment="1">
      <alignment horizontal="right" vertical="center"/>
    </xf>
    <xf numFmtId="0" fontId="22" fillId="0" borderId="2" xfId="0" applyFont="1" applyBorder="1" applyAlignment="1">
      <alignment vertical="center"/>
    </xf>
    <xf numFmtId="3" fontId="22" fillId="0" borderId="2" xfId="0" applyNumberFormat="1" applyFont="1" applyBorder="1" applyAlignment="1">
      <alignment horizontal="right" vertical="center"/>
    </xf>
    <xf numFmtId="165" fontId="22" fillId="0" borderId="2" xfId="2" applyNumberFormat="1" applyFont="1" applyBorder="1" applyAlignment="1">
      <alignment horizontal="right" vertical="center"/>
    </xf>
    <xf numFmtId="3" fontId="1" fillId="0" borderId="0" xfId="0" applyNumberFormat="1" applyFont="1" applyAlignment="1">
      <alignment horizontal="right" vertical="center"/>
    </xf>
    <xf numFmtId="3" fontId="1" fillId="0" borderId="2" xfId="0" applyNumberFormat="1" applyFont="1" applyBorder="1" applyAlignment="1">
      <alignment horizontal="right" vertical="center"/>
    </xf>
    <xf numFmtId="165" fontId="1" fillId="0" borderId="2" xfId="2" applyNumberFormat="1" applyFont="1" applyBorder="1" applyAlignment="1">
      <alignment horizontal="right" vertical="center"/>
    </xf>
    <xf numFmtId="0" fontId="1" fillId="0" borderId="2" xfId="0" applyFont="1" applyBorder="1" applyAlignment="1">
      <alignment horizontal="right" vertical="center"/>
    </xf>
    <xf numFmtId="0" fontId="15" fillId="2" borderId="25" xfId="0" applyFont="1" applyFill="1" applyBorder="1" applyAlignment="1">
      <alignment horizontal="center" vertical="center" wrapText="1"/>
    </xf>
    <xf numFmtId="0" fontId="15" fillId="2" borderId="6" xfId="0" applyFont="1" applyFill="1" applyBorder="1" applyAlignment="1">
      <alignment vertical="center" wrapText="1"/>
    </xf>
    <xf numFmtId="0" fontId="15" fillId="2" borderId="6" xfId="0" applyFont="1" applyFill="1" applyBorder="1" applyAlignment="1">
      <alignment horizontal="center" vertical="center" wrapText="1"/>
    </xf>
    <xf numFmtId="0" fontId="15" fillId="2" borderId="0" xfId="0" applyFont="1" applyFill="1" applyAlignment="1">
      <alignment vertical="center"/>
    </xf>
    <xf numFmtId="0" fontId="22" fillId="2" borderId="0" xfId="0" applyFont="1" applyFill="1" applyAlignment="1">
      <alignment vertical="center"/>
    </xf>
    <xf numFmtId="166" fontId="22" fillId="2" borderId="0" xfId="2" applyNumberFormat="1" applyFont="1" applyFill="1" applyAlignment="1">
      <alignment horizontal="right" vertical="center"/>
    </xf>
    <xf numFmtId="165" fontId="22" fillId="2" borderId="0" xfId="2" applyNumberFormat="1" applyFont="1" applyFill="1" applyAlignment="1">
      <alignment horizontal="right" vertical="center"/>
    </xf>
    <xf numFmtId="166" fontId="1" fillId="2" borderId="0" xfId="2" applyNumberFormat="1" applyFont="1" applyFill="1" applyAlignment="1">
      <alignment horizontal="right" vertical="center"/>
    </xf>
    <xf numFmtId="165" fontId="1" fillId="2" borderId="0" xfId="2" applyNumberFormat="1" applyFont="1" applyFill="1" applyAlignment="1">
      <alignment horizontal="right" vertical="center"/>
    </xf>
    <xf numFmtId="166" fontId="15" fillId="2" borderId="0" xfId="2" applyNumberFormat="1" applyFont="1" applyFill="1" applyAlignment="1">
      <alignment horizontal="right" vertical="center"/>
    </xf>
    <xf numFmtId="166" fontId="4" fillId="2" borderId="0" xfId="2" applyNumberFormat="1" applyFont="1" applyFill="1" applyAlignment="1">
      <alignment horizontal="right" vertical="center"/>
    </xf>
    <xf numFmtId="165" fontId="4" fillId="2" borderId="0" xfId="2" applyNumberFormat="1" applyFont="1" applyFill="1" applyAlignment="1">
      <alignment horizontal="right" vertical="center"/>
    </xf>
    <xf numFmtId="166" fontId="4" fillId="2" borderId="19" xfId="2" applyNumberFormat="1" applyFont="1" applyFill="1" applyBorder="1" applyAlignment="1">
      <alignment horizontal="right" vertical="center"/>
    </xf>
    <xf numFmtId="165" fontId="4" fillId="2" borderId="19" xfId="2" applyNumberFormat="1" applyFont="1" applyFill="1" applyBorder="1" applyAlignment="1">
      <alignment horizontal="right" vertical="center"/>
    </xf>
    <xf numFmtId="166" fontId="22" fillId="2" borderId="19" xfId="2" applyNumberFormat="1" applyFont="1" applyFill="1" applyBorder="1" applyAlignment="1">
      <alignment horizontal="right" vertical="center"/>
    </xf>
    <xf numFmtId="0" fontId="1" fillId="0" borderId="10" xfId="0" applyFont="1" applyBorder="1"/>
    <xf numFmtId="0" fontId="1" fillId="0" borderId="6" xfId="0" applyFont="1" applyBorder="1"/>
    <xf numFmtId="0" fontId="15" fillId="2" borderId="25" xfId="0" applyFont="1" applyFill="1" applyBorder="1" applyAlignment="1">
      <alignment vertical="center" wrapText="1"/>
    </xf>
    <xf numFmtId="0" fontId="15" fillId="2" borderId="10" xfId="0" applyFont="1" applyFill="1" applyBorder="1" applyAlignment="1">
      <alignment vertical="center" wrapText="1"/>
    </xf>
    <xf numFmtId="165" fontId="15" fillId="2" borderId="0" xfId="2" applyNumberFormat="1" applyFont="1" applyFill="1" applyAlignment="1">
      <alignment horizontal="right" vertical="center"/>
    </xf>
    <xf numFmtId="166" fontId="1" fillId="2" borderId="10" xfId="2" applyNumberFormat="1" applyFont="1" applyFill="1" applyBorder="1" applyAlignment="1">
      <alignment horizontal="right" vertical="center"/>
    </xf>
    <xf numFmtId="165" fontId="1" fillId="2" borderId="10" xfId="2" applyNumberFormat="1" applyFont="1" applyFill="1" applyBorder="1" applyAlignment="1">
      <alignment horizontal="right" vertical="center"/>
    </xf>
    <xf numFmtId="166" fontId="15" fillId="2" borderId="10" xfId="2" applyNumberFormat="1" applyFont="1" applyFill="1" applyBorder="1" applyAlignment="1">
      <alignment horizontal="right" vertical="center"/>
    </xf>
    <xf numFmtId="0" fontId="1" fillId="0" borderId="19" xfId="0" applyFont="1" applyBorder="1"/>
    <xf numFmtId="166" fontId="22" fillId="2" borderId="10" xfId="2" applyNumberFormat="1" applyFont="1" applyFill="1" applyBorder="1" applyAlignment="1">
      <alignment horizontal="right" vertical="center"/>
    </xf>
    <xf numFmtId="165" fontId="22" fillId="2" borderId="10" xfId="2" applyNumberFormat="1" applyFont="1" applyFill="1" applyBorder="1" applyAlignment="1">
      <alignment horizontal="right" vertical="center"/>
    </xf>
    <xf numFmtId="0" fontId="22" fillId="2" borderId="6"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0" borderId="68" xfId="0" applyFont="1" applyBorder="1" applyAlignment="1">
      <alignment horizontal="center" vertical="center"/>
    </xf>
    <xf numFmtId="0" fontId="22" fillId="0" borderId="29" xfId="0" applyFont="1" applyBorder="1" applyAlignment="1">
      <alignment horizontal="center" vertical="center"/>
    </xf>
    <xf numFmtId="0" fontId="1" fillId="0" borderId="0" xfId="0" applyFont="1" applyAlignment="1">
      <alignment vertical="top"/>
    </xf>
    <xf numFmtId="0" fontId="15" fillId="0" borderId="14" xfId="0" applyFont="1" applyBorder="1" applyAlignment="1">
      <alignment horizontal="right" vertical="center"/>
    </xf>
    <xf numFmtId="43" fontId="30" fillId="0" borderId="0" xfId="2" applyFont="1"/>
    <xf numFmtId="165" fontId="1" fillId="0" borderId="0" xfId="2" applyNumberFormat="1" applyFont="1"/>
    <xf numFmtId="43" fontId="15" fillId="0" borderId="0" xfId="2" applyFont="1" applyAlignment="1">
      <alignment horizontal="right" wrapText="1"/>
    </xf>
    <xf numFmtId="43" fontId="1" fillId="0" borderId="0" xfId="2" applyFont="1"/>
    <xf numFmtId="0" fontId="2" fillId="0" borderId="0" xfId="0" applyFont="1" applyAlignment="1">
      <alignment vertical="top" wrapText="1"/>
    </xf>
    <xf numFmtId="0" fontId="1" fillId="0" borderId="10" xfId="0" applyFont="1" applyBorder="1" applyAlignment="1">
      <alignment vertical="center" wrapText="1"/>
    </xf>
    <xf numFmtId="0" fontId="2" fillId="0" borderId="0" xfId="0" applyFont="1" applyAlignment="1">
      <alignment vertical="center" wrapText="1"/>
    </xf>
    <xf numFmtId="0" fontId="22" fillId="0" borderId="0" xfId="2" applyNumberFormat="1" applyFont="1" applyAlignment="1">
      <alignment vertical="center"/>
    </xf>
    <xf numFmtId="0" fontId="39" fillId="0" borderId="0" xfId="0" applyFont="1" applyAlignment="1">
      <alignment vertical="center" wrapText="1"/>
    </xf>
    <xf numFmtId="0" fontId="26" fillId="0" borderId="6" xfId="0" applyFont="1" applyBorder="1" applyAlignment="1">
      <alignment horizontal="center" vertical="center" wrapText="1"/>
    </xf>
    <xf numFmtId="0" fontId="26" fillId="0" borderId="10" xfId="0" applyFont="1" applyBorder="1" applyAlignment="1">
      <alignment horizontal="center" vertical="center" wrapText="1"/>
    </xf>
    <xf numFmtId="43" fontId="15" fillId="0" borderId="0" xfId="2" applyFont="1" applyFill="1" applyAlignment="1">
      <alignment horizontal="right" vertical="center"/>
    </xf>
    <xf numFmtId="43" fontId="15" fillId="0" borderId="0" xfId="2" applyFont="1" applyFill="1" applyAlignment="1">
      <alignment horizontal="center" vertical="center"/>
    </xf>
    <xf numFmtId="0" fontId="7" fillId="0" borderId="0" xfId="0" applyFont="1" applyAlignment="1">
      <alignment horizontal="left"/>
    </xf>
    <xf numFmtId="0" fontId="2" fillId="0" borderId="0" xfId="0" applyFont="1" applyAlignment="1">
      <alignment horizontal="right"/>
    </xf>
    <xf numFmtId="0" fontId="15" fillId="0" borderId="0" xfId="0" applyFont="1" applyAlignment="1">
      <alignment horizontal="left"/>
    </xf>
    <xf numFmtId="166" fontId="15" fillId="0" borderId="0" xfId="2" applyNumberFormat="1" applyFont="1" applyFill="1" applyBorder="1" applyAlignment="1">
      <alignment horizontal="right"/>
    </xf>
    <xf numFmtId="43" fontId="15" fillId="0" borderId="0" xfId="2" applyFont="1" applyFill="1" applyBorder="1"/>
    <xf numFmtId="165" fontId="15" fillId="0" borderId="0" xfId="2" applyNumberFormat="1" applyFont="1" applyFill="1" applyBorder="1" applyAlignment="1">
      <alignment horizontal="right"/>
    </xf>
    <xf numFmtId="166" fontId="22" fillId="0" borderId="13" xfId="2" applyNumberFormat="1" applyFont="1" applyFill="1" applyBorder="1" applyAlignment="1">
      <alignment horizontal="center" vertical="center"/>
    </xf>
    <xf numFmtId="165" fontId="22" fillId="0" borderId="13" xfId="2" applyNumberFormat="1" applyFont="1" applyFill="1" applyBorder="1" applyAlignment="1">
      <alignment horizontal="center" vertical="center"/>
    </xf>
    <xf numFmtId="0" fontId="44" fillId="0" borderId="0" xfId="0" applyFont="1" applyAlignment="1">
      <alignment horizontal="left"/>
    </xf>
    <xf numFmtId="165" fontId="44" fillId="0" borderId="0" xfId="2" applyNumberFormat="1" applyFont="1" applyFill="1" applyBorder="1" applyAlignment="1">
      <alignment horizontal="left"/>
    </xf>
    <xf numFmtId="165" fontId="44" fillId="0" borderId="0" xfId="2" applyNumberFormat="1" applyFont="1" applyFill="1" applyBorder="1"/>
    <xf numFmtId="166" fontId="44" fillId="0" borderId="0" xfId="2" applyNumberFormat="1" applyFont="1" applyFill="1" applyBorder="1" applyAlignment="1">
      <alignment horizontal="right"/>
    </xf>
    <xf numFmtId="165" fontId="44" fillId="0" borderId="0" xfId="2" applyNumberFormat="1" applyFont="1" applyFill="1" applyBorder="1" applyAlignment="1">
      <alignment horizontal="right"/>
    </xf>
    <xf numFmtId="0" fontId="70" fillId="0" borderId="0" xfId="0" applyFont="1"/>
    <xf numFmtId="0" fontId="13" fillId="0" borderId="0" xfId="0" applyFont="1"/>
    <xf numFmtId="0" fontId="12" fillId="0" borderId="0" xfId="0" applyFont="1"/>
    <xf numFmtId="165" fontId="12" fillId="0" borderId="0" xfId="2" applyNumberFormat="1" applyFont="1" applyFill="1" applyBorder="1"/>
    <xf numFmtId="0" fontId="32" fillId="0" borderId="0" xfId="0" applyFont="1" applyAlignment="1">
      <alignment horizontal="left"/>
    </xf>
    <xf numFmtId="166" fontId="32" fillId="0" borderId="0" xfId="2" applyNumberFormat="1" applyFont="1" applyFill="1" applyBorder="1" applyAlignment="1">
      <alignment horizontal="right"/>
    </xf>
    <xf numFmtId="0" fontId="32" fillId="0" borderId="0" xfId="0" applyFont="1"/>
    <xf numFmtId="0" fontId="35" fillId="3" borderId="0" xfId="0" applyFont="1" applyFill="1"/>
    <xf numFmtId="0" fontId="57" fillId="0" borderId="14" xfId="0" applyFont="1" applyBorder="1"/>
    <xf numFmtId="0" fontId="22" fillId="0" borderId="2" xfId="0" applyFont="1" applyBorder="1" applyAlignment="1">
      <alignment horizontal="left" vertical="center"/>
    </xf>
    <xf numFmtId="166" fontId="22" fillId="0" borderId="2" xfId="2" applyNumberFormat="1" applyFont="1" applyFill="1" applyBorder="1" applyAlignment="1">
      <alignment horizontal="right"/>
    </xf>
    <xf numFmtId="165" fontId="15" fillId="0" borderId="2" xfId="0" applyNumberFormat="1" applyFont="1" applyBorder="1"/>
    <xf numFmtId="0" fontId="44" fillId="0" borderId="0" xfId="0" applyFont="1" applyAlignment="1">
      <alignment horizontal="left" vertical="top"/>
    </xf>
    <xf numFmtId="0" fontId="44" fillId="0" borderId="0" xfId="0" applyFont="1" applyAlignment="1">
      <alignment horizontal="right"/>
    </xf>
    <xf numFmtId="166" fontId="2" fillId="0" borderId="0" xfId="0" applyNumberFormat="1" applyFont="1"/>
    <xf numFmtId="166" fontId="15" fillId="0" borderId="0" xfId="2" applyNumberFormat="1" applyFont="1" applyFill="1" applyBorder="1" applyAlignment="1">
      <alignment horizontal="center"/>
    </xf>
    <xf numFmtId="0" fontId="22" fillId="0" borderId="0" xfId="0" applyFont="1" applyAlignment="1">
      <alignment horizontal="left" wrapText="1"/>
    </xf>
    <xf numFmtId="166" fontId="22" fillId="0" borderId="0" xfId="2" applyNumberFormat="1" applyFont="1" applyFill="1" applyBorder="1" applyAlignment="1">
      <alignment horizontal="center"/>
    </xf>
    <xf numFmtId="165" fontId="4" fillId="0" borderId="0" xfId="2" applyNumberFormat="1" applyFont="1" applyFill="1" applyBorder="1"/>
    <xf numFmtId="0" fontId="15" fillId="0" borderId="0" xfId="0" applyFont="1" applyAlignment="1">
      <alignment horizontal="left" wrapText="1" indent="1"/>
    </xf>
    <xf numFmtId="165" fontId="15" fillId="0" borderId="0" xfId="2" applyNumberFormat="1" applyFont="1" applyFill="1" applyBorder="1" applyAlignment="1">
      <alignment horizontal="center"/>
    </xf>
    <xf numFmtId="165" fontId="1" fillId="0" borderId="0" xfId="2" applyNumberFormat="1" applyFont="1" applyFill="1" applyBorder="1"/>
    <xf numFmtId="0" fontId="15" fillId="0" borderId="0" xfId="0" applyFont="1" applyAlignment="1">
      <alignment horizontal="left" indent="2"/>
    </xf>
    <xf numFmtId="0" fontId="15" fillId="0" borderId="0" xfId="0" applyFont="1" applyAlignment="1">
      <alignment horizontal="left" indent="3"/>
    </xf>
    <xf numFmtId="0" fontId="15" fillId="0" borderId="0" xfId="0" applyFont="1" applyAlignment="1">
      <alignment horizontal="left" indent="1"/>
    </xf>
    <xf numFmtId="166" fontId="1" fillId="0" borderId="0" xfId="0" applyNumberFormat="1" applyFont="1"/>
    <xf numFmtId="0" fontId="22" fillId="0" borderId="0" xfId="0" applyFont="1" applyAlignment="1">
      <alignment horizontal="left" indent="3"/>
    </xf>
    <xf numFmtId="166" fontId="4" fillId="0" borderId="0" xfId="0" applyNumberFormat="1" applyFont="1"/>
    <xf numFmtId="166" fontId="22" fillId="0" borderId="13" xfId="0" applyNumberFormat="1" applyFont="1" applyBorder="1"/>
    <xf numFmtId="0" fontId="11" fillId="0" borderId="0" xfId="0" applyFont="1"/>
    <xf numFmtId="0" fontId="32" fillId="0" borderId="22" xfId="0" applyFont="1" applyBorder="1" applyAlignment="1">
      <alignment horizontal="center"/>
    </xf>
    <xf numFmtId="0" fontId="32" fillId="0" borderId="35" xfId="0" applyFont="1" applyBorder="1" applyAlignment="1">
      <alignment horizontal="center" wrapText="1"/>
    </xf>
    <xf numFmtId="0" fontId="32" fillId="0" borderId="22" xfId="0" applyFont="1" applyBorder="1" applyAlignment="1">
      <alignment horizontal="center" wrapText="1"/>
    </xf>
    <xf numFmtId="0" fontId="32" fillId="0" borderId="35" xfId="0" applyFont="1" applyBorder="1" applyAlignment="1">
      <alignment horizontal="center"/>
    </xf>
    <xf numFmtId="0" fontId="35" fillId="0" borderId="2" xfId="0" applyFont="1" applyBorder="1"/>
    <xf numFmtId="165" fontId="32" fillId="0" borderId="0" xfId="2" applyNumberFormat="1" applyFont="1" applyFill="1" applyBorder="1" applyAlignment="1">
      <alignment horizontal="right"/>
    </xf>
    <xf numFmtId="0" fontId="32" fillId="0" borderId="2" xfId="0" applyFont="1" applyBorder="1" applyAlignment="1">
      <alignment horizontal="center" vertical="center" wrapText="1"/>
    </xf>
    <xf numFmtId="166" fontId="32" fillId="0" borderId="2" xfId="2" applyNumberFormat="1" applyFont="1" applyFill="1" applyBorder="1" applyAlignment="1">
      <alignment horizontal="right" vertical="center"/>
    </xf>
    <xf numFmtId="165" fontId="32" fillId="0" borderId="2" xfId="2" applyNumberFormat="1" applyFont="1" applyFill="1" applyBorder="1" applyAlignment="1">
      <alignment horizontal="right" vertical="center"/>
    </xf>
    <xf numFmtId="0" fontId="14" fillId="0" borderId="0" xfId="0" applyFont="1"/>
    <xf numFmtId="0" fontId="6" fillId="0" borderId="0" xfId="0" applyFont="1"/>
    <xf numFmtId="0" fontId="25" fillId="0" borderId="0" xfId="0" applyFont="1"/>
    <xf numFmtId="166" fontId="22" fillId="0" borderId="0" xfId="2" applyNumberFormat="1" applyFont="1" applyFill="1" applyBorder="1" applyAlignment="1">
      <alignment horizontal="right" vertical="center"/>
    </xf>
    <xf numFmtId="166" fontId="4" fillId="0" borderId="0" xfId="0" applyNumberFormat="1" applyFont="1" applyAlignment="1">
      <alignment vertical="center"/>
    </xf>
    <xf numFmtId="166" fontId="15" fillId="0" borderId="0" xfId="2" applyNumberFormat="1" applyFont="1" applyFill="1" applyBorder="1" applyAlignment="1">
      <alignment horizontal="right" vertical="center"/>
    </xf>
    <xf numFmtId="166" fontId="1" fillId="0" borderId="0" xfId="0" applyNumberFormat="1" applyFont="1" applyAlignment="1">
      <alignment vertical="center"/>
    </xf>
    <xf numFmtId="166" fontId="1" fillId="0" borderId="10" xfId="0" applyNumberFormat="1" applyFont="1" applyBorder="1" applyAlignment="1">
      <alignment vertical="center"/>
    </xf>
    <xf numFmtId="166" fontId="22" fillId="0" borderId="2" xfId="2" applyNumberFormat="1" applyFont="1" applyFill="1" applyBorder="1" applyAlignment="1">
      <alignment horizontal="right" vertical="center"/>
    </xf>
    <xf numFmtId="166" fontId="35" fillId="0" borderId="0" xfId="2" applyNumberFormat="1" applyFont="1" applyFill="1" applyBorder="1" applyAlignment="1">
      <alignment horizontal="right" vertical="center"/>
    </xf>
    <xf numFmtId="165" fontId="35" fillId="0" borderId="0" xfId="2" applyNumberFormat="1" applyFont="1" applyFill="1" applyBorder="1" applyAlignment="1">
      <alignment horizontal="right" vertical="center"/>
    </xf>
    <xf numFmtId="0" fontId="26" fillId="0" borderId="10" xfId="0" applyFont="1" applyBorder="1" applyAlignment="1">
      <alignment horizontal="center" vertical="center"/>
    </xf>
    <xf numFmtId="166" fontId="35" fillId="0" borderId="10" xfId="2" applyNumberFormat="1" applyFont="1" applyFill="1" applyBorder="1" applyAlignment="1">
      <alignment horizontal="right" vertical="center"/>
    </xf>
    <xf numFmtId="165" fontId="35" fillId="0" borderId="10" xfId="2" applyNumberFormat="1" applyFont="1" applyFill="1" applyBorder="1" applyAlignment="1">
      <alignment horizontal="right" vertical="center"/>
    </xf>
    <xf numFmtId="0" fontId="22" fillId="0" borderId="43" xfId="0" applyFont="1" applyBorder="1" applyAlignment="1">
      <alignment horizontal="center" vertical="center"/>
    </xf>
    <xf numFmtId="43" fontId="32" fillId="0" borderId="2" xfId="2" applyFont="1" applyFill="1" applyBorder="1" applyAlignment="1">
      <alignment horizontal="center" wrapText="1"/>
    </xf>
    <xf numFmtId="43" fontId="32" fillId="0" borderId="12" xfId="2" applyFont="1" applyFill="1" applyBorder="1" applyAlignment="1">
      <alignment horizontal="center"/>
    </xf>
    <xf numFmtId="43" fontId="32" fillId="0" borderId="12" xfId="2" applyFont="1" applyFill="1" applyBorder="1" applyAlignment="1">
      <alignment horizontal="center" wrapText="1"/>
    </xf>
    <xf numFmtId="43" fontId="32" fillId="0" borderId="56" xfId="2" applyFont="1" applyFill="1" applyBorder="1" applyAlignment="1">
      <alignment horizontal="center" wrapText="1"/>
    </xf>
    <xf numFmtId="0" fontId="26" fillId="0" borderId="0" xfId="0" applyFont="1" applyAlignment="1">
      <alignment vertical="center"/>
    </xf>
    <xf numFmtId="166" fontId="26" fillId="0" borderId="0" xfId="2" applyNumberFormat="1" applyFont="1" applyAlignment="1">
      <alignment vertical="center"/>
    </xf>
    <xf numFmtId="0" fontId="30" fillId="0" borderId="0" xfId="0" applyFont="1" applyAlignment="1">
      <alignment horizontal="left" vertical="center"/>
    </xf>
    <xf numFmtId="166" fontId="30" fillId="0" borderId="0" xfId="2" applyNumberFormat="1" applyFont="1" applyAlignment="1">
      <alignment vertical="center"/>
    </xf>
    <xf numFmtId="166" fontId="30" fillId="0" borderId="0" xfId="2" applyNumberFormat="1" applyFont="1" applyFill="1" applyAlignment="1">
      <alignment vertical="center"/>
    </xf>
    <xf numFmtId="0" fontId="30" fillId="0" borderId="0" xfId="0" applyFont="1" applyAlignment="1">
      <alignment horizontal="left" vertical="center" wrapText="1"/>
    </xf>
    <xf numFmtId="0" fontId="32" fillId="0" borderId="0" xfId="0" applyFont="1" applyAlignment="1">
      <alignment horizontal="left" vertical="center" wrapText="1"/>
    </xf>
    <xf numFmtId="166" fontId="35" fillId="0" borderId="0" xfId="2" applyNumberFormat="1" applyFont="1" applyFill="1" applyBorder="1" applyAlignment="1">
      <alignment vertical="center"/>
    </xf>
    <xf numFmtId="166" fontId="32" fillId="0" borderId="0" xfId="2" applyNumberFormat="1" applyFont="1" applyFill="1" applyBorder="1" applyAlignment="1">
      <alignment horizontal="right" vertical="center"/>
    </xf>
    <xf numFmtId="0" fontId="32" fillId="0" borderId="10" xfId="0" applyFont="1" applyBorder="1" applyAlignment="1">
      <alignment horizontal="left" vertical="center" wrapText="1"/>
    </xf>
    <xf numFmtId="0" fontId="32" fillId="0" borderId="19" xfId="0" applyFont="1" applyBorder="1" applyAlignment="1">
      <alignment horizontal="center" vertical="center" wrapText="1"/>
    </xf>
    <xf numFmtId="166" fontId="32" fillId="0" borderId="19" xfId="2" applyNumberFormat="1" applyFont="1" applyFill="1" applyBorder="1" applyAlignment="1">
      <alignment horizontal="right" vertical="center"/>
    </xf>
    <xf numFmtId="43" fontId="39" fillId="0" borderId="0" xfId="2" applyFont="1"/>
    <xf numFmtId="43" fontId="2" fillId="0" borderId="0" xfId="2" applyFont="1"/>
    <xf numFmtId="43" fontId="10" fillId="0" borderId="0" xfId="2" applyFont="1"/>
    <xf numFmtId="0" fontId="39" fillId="0" borderId="0" xfId="0" applyFont="1" applyAlignment="1">
      <alignment vertical="center"/>
    </xf>
    <xf numFmtId="0" fontId="8" fillId="0" borderId="0" xfId="0" applyFont="1" applyAlignment="1">
      <alignment horizontal="left"/>
    </xf>
    <xf numFmtId="0" fontId="60" fillId="0" borderId="0" xfId="0" applyFont="1" applyAlignment="1">
      <alignment horizontal="left" vertical="center"/>
    </xf>
    <xf numFmtId="0" fontId="2" fillId="0" borderId="0" xfId="0" applyFont="1" applyAlignment="1">
      <alignment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6" fillId="0" borderId="10" xfId="0" applyFont="1" applyBorder="1" applyAlignment="1">
      <alignment horizontal="left" indent="2"/>
    </xf>
    <xf numFmtId="166" fontId="1" fillId="0" borderId="10" xfId="2" applyNumberFormat="1" applyFont="1" applyBorder="1"/>
    <xf numFmtId="166" fontId="62" fillId="0" borderId="0" xfId="2" applyNumberFormat="1" applyFont="1" applyFill="1" applyBorder="1"/>
    <xf numFmtId="166" fontId="28" fillId="0" borderId="0" xfId="2" applyNumberFormat="1" applyFont="1" applyFill="1" applyBorder="1"/>
    <xf numFmtId="166" fontId="28" fillId="0" borderId="0" xfId="2" applyNumberFormat="1" applyFont="1" applyFill="1" applyBorder="1" applyAlignment="1">
      <alignment horizontal="left" indent="1"/>
    </xf>
    <xf numFmtId="166" fontId="46" fillId="0" borderId="0" xfId="2" applyNumberFormat="1" applyFont="1" applyFill="1" applyBorder="1" applyAlignment="1">
      <alignment horizontal="left"/>
    </xf>
    <xf numFmtId="49" fontId="62" fillId="0" borderId="12" xfId="0" quotePrefix="1" applyNumberFormat="1" applyFont="1" applyBorder="1" applyAlignment="1">
      <alignment horizontal="center" vertical="center"/>
    </xf>
    <xf numFmtId="0" fontId="62" fillId="0" borderId="0" xfId="6" applyFont="1" applyAlignment="1">
      <alignment horizontal="left"/>
    </xf>
    <xf numFmtId="0" fontId="28" fillId="0" borderId="0" xfId="0" applyFont="1"/>
    <xf numFmtId="0" fontId="28" fillId="0" borderId="0" xfId="6" applyFont="1" applyAlignment="1">
      <alignment horizontal="left"/>
    </xf>
    <xf numFmtId="166" fontId="28" fillId="0" borderId="0" xfId="2" applyNumberFormat="1" applyFont="1" applyFill="1"/>
    <xf numFmtId="166" fontId="57" fillId="0" borderId="0" xfId="0" applyNumberFormat="1" applyFont="1"/>
    <xf numFmtId="0" fontId="28" fillId="0" borderId="0" xfId="6" applyFont="1" applyAlignment="1">
      <alignment horizontal="left" indent="1"/>
    </xf>
    <xf numFmtId="166" fontId="62" fillId="0" borderId="0" xfId="2" applyNumberFormat="1" applyFont="1" applyFill="1"/>
    <xf numFmtId="166" fontId="59" fillId="0" borderId="0" xfId="0" applyNumberFormat="1" applyFont="1"/>
    <xf numFmtId="0" fontId="28" fillId="0" borderId="0" xfId="6" applyFont="1" applyAlignment="1">
      <alignment horizontal="left" indent="2"/>
    </xf>
    <xf numFmtId="0" fontId="28" fillId="0" borderId="0" xfId="6" applyFont="1" applyAlignment="1">
      <alignment horizontal="left" indent="3"/>
    </xf>
    <xf numFmtId="0" fontId="28" fillId="0" borderId="2" xfId="6" applyFont="1" applyBorder="1" applyAlignment="1">
      <alignment horizontal="left"/>
    </xf>
    <xf numFmtId="166" fontId="28" fillId="0" borderId="2" xfId="2" applyNumberFormat="1" applyFont="1" applyFill="1" applyBorder="1"/>
    <xf numFmtId="0" fontId="62" fillId="0" borderId="0" xfId="6" applyFont="1" applyAlignment="1">
      <alignment horizontal="left" indent="2"/>
    </xf>
    <xf numFmtId="0" fontId="46" fillId="0" borderId="0" xfId="0" applyFont="1" applyAlignment="1">
      <alignment wrapText="1"/>
    </xf>
    <xf numFmtId="0" fontId="55" fillId="0" borderId="0" xfId="0" applyFont="1" applyAlignment="1">
      <alignment horizontal="left" wrapText="1"/>
    </xf>
    <xf numFmtId="0" fontId="55" fillId="0" borderId="0" xfId="0" applyFont="1" applyAlignment="1">
      <alignment horizontal="left" wrapText="1" indent="1"/>
    </xf>
    <xf numFmtId="165" fontId="4" fillId="0" borderId="0" xfId="2" applyNumberFormat="1" applyFont="1" applyFill="1" applyBorder="1" applyAlignment="1">
      <alignment horizontal="right"/>
    </xf>
    <xf numFmtId="166" fontId="55" fillId="0" borderId="0" xfId="0" applyNumberFormat="1" applyFont="1" applyAlignment="1">
      <alignment horizontal="right"/>
    </xf>
    <xf numFmtId="165" fontId="55" fillId="0" borderId="0" xfId="2" applyNumberFormat="1" applyFont="1" applyFill="1" applyBorder="1" applyAlignment="1">
      <alignment horizontal="right"/>
    </xf>
    <xf numFmtId="0" fontId="4" fillId="0" borderId="10" xfId="0" applyFont="1" applyBorder="1" applyAlignment="1">
      <alignment horizontal="left"/>
    </xf>
    <xf numFmtId="166" fontId="4" fillId="0" borderId="10" xfId="0" applyNumberFormat="1" applyFont="1" applyBorder="1" applyAlignment="1">
      <alignment horizontal="right"/>
    </xf>
    <xf numFmtId="165" fontId="4" fillId="0" borderId="10" xfId="2" applyNumberFormat="1" applyFont="1" applyFill="1" applyBorder="1" applyAlignment="1">
      <alignment horizontal="right"/>
    </xf>
    <xf numFmtId="165" fontId="4" fillId="0" borderId="2" xfId="2" applyNumberFormat="1" applyFont="1" applyBorder="1" applyAlignment="1">
      <alignment wrapText="1"/>
    </xf>
    <xf numFmtId="165" fontId="4" fillId="0" borderId="0" xfId="2" applyNumberFormat="1" applyFont="1" applyAlignment="1">
      <alignment vertical="center"/>
    </xf>
    <xf numFmtId="165" fontId="1" fillId="0" borderId="0" xfId="2" applyNumberFormat="1" applyFont="1" applyAlignment="1">
      <alignment vertical="center"/>
    </xf>
    <xf numFmtId="165" fontId="1" fillId="0" borderId="10" xfId="2" applyNumberFormat="1" applyFont="1" applyBorder="1" applyAlignment="1">
      <alignment vertical="center"/>
    </xf>
    <xf numFmtId="0" fontId="77" fillId="0" borderId="0" xfId="1" applyFont="1" applyAlignment="1">
      <alignment horizontal="left" vertical="center"/>
    </xf>
    <xf numFmtId="43" fontId="22" fillId="0" borderId="0" xfId="2" applyFont="1" applyAlignment="1">
      <alignment horizontal="right" wrapText="1"/>
    </xf>
    <xf numFmtId="43" fontId="26" fillId="0" borderId="0" xfId="2" applyFont="1"/>
    <xf numFmtId="165" fontId="22" fillId="0" borderId="0" xfId="2" applyNumberFormat="1" applyFont="1" applyFill="1" applyAlignment="1">
      <alignment horizontal="right" wrapText="1"/>
    </xf>
    <xf numFmtId="0" fontId="4" fillId="0" borderId="69" xfId="0" applyFont="1" applyBorder="1" applyAlignment="1">
      <alignment horizontal="center" vertical="center"/>
    </xf>
    <xf numFmtId="0" fontId="2" fillId="0" borderId="0" xfId="0" applyFont="1" applyAlignment="1">
      <alignment horizontal="center" vertical="center"/>
    </xf>
    <xf numFmtId="0" fontId="1" fillId="0" borderId="4" xfId="0" applyFont="1" applyBorder="1"/>
    <xf numFmtId="166" fontId="1" fillId="0" borderId="3" xfId="2" applyNumberFormat="1" applyFont="1" applyFill="1" applyBorder="1"/>
    <xf numFmtId="165" fontId="1" fillId="0" borderId="3" xfId="2" applyNumberFormat="1" applyFont="1" applyFill="1" applyBorder="1"/>
    <xf numFmtId="166" fontId="1" fillId="0" borderId="0" xfId="2" applyNumberFormat="1" applyFont="1" applyFill="1" applyBorder="1"/>
    <xf numFmtId="166" fontId="1" fillId="0" borderId="2" xfId="2" applyNumberFormat="1" applyFont="1" applyFill="1" applyBorder="1"/>
    <xf numFmtId="165" fontId="1" fillId="0" borderId="2" xfId="2" applyNumberFormat="1" applyFont="1" applyFill="1" applyBorder="1"/>
    <xf numFmtId="166" fontId="4" fillId="0" borderId="13" xfId="2" applyNumberFormat="1" applyFont="1" applyFill="1" applyBorder="1"/>
    <xf numFmtId="165" fontId="4" fillId="0" borderId="2" xfId="2" applyNumberFormat="1" applyFont="1" applyFill="1" applyBorder="1"/>
    <xf numFmtId="166" fontId="1" fillId="0" borderId="10" xfId="2" applyNumberFormat="1" applyFont="1" applyFill="1" applyBorder="1"/>
    <xf numFmtId="165" fontId="1" fillId="0" borderId="10" xfId="2" applyNumberFormat="1" applyFont="1" applyFill="1" applyBorder="1"/>
    <xf numFmtId="166" fontId="4" fillId="0" borderId="2" xfId="2" applyNumberFormat="1" applyFont="1" applyFill="1" applyBorder="1"/>
    <xf numFmtId="165" fontId="4" fillId="0" borderId="19" xfId="2" applyNumberFormat="1" applyFont="1" applyFill="1" applyBorder="1"/>
    <xf numFmtId="3" fontId="30" fillId="0" borderId="0" xfId="0" applyNumberFormat="1" applyFont="1"/>
    <xf numFmtId="4" fontId="30" fillId="0" borderId="0" xfId="0" applyNumberFormat="1" applyFont="1"/>
    <xf numFmtId="43" fontId="30" fillId="0" borderId="0" xfId="0" applyNumberFormat="1" applyFont="1"/>
    <xf numFmtId="0" fontId="60" fillId="0" borderId="0" xfId="0" applyFont="1" applyAlignment="1">
      <alignment horizontal="right" vertical="center"/>
    </xf>
    <xf numFmtId="0" fontId="61" fillId="0" borderId="0" xfId="0" applyFont="1" applyAlignment="1">
      <alignment wrapText="1"/>
    </xf>
    <xf numFmtId="0" fontId="61" fillId="0" borderId="0" xfId="0" applyFont="1" applyAlignment="1">
      <alignment vertical="center" wrapText="1"/>
    </xf>
    <xf numFmtId="165" fontId="30" fillId="0" borderId="0" xfId="0" applyNumberFormat="1" applyFont="1"/>
    <xf numFmtId="168" fontId="30" fillId="0" borderId="0" xfId="0" applyNumberFormat="1" applyFont="1"/>
    <xf numFmtId="0" fontId="78" fillId="0" borderId="13" xfId="0" applyFont="1" applyBorder="1" applyAlignment="1">
      <alignment horizontal="right" vertical="center"/>
    </xf>
    <xf numFmtId="166" fontId="79" fillId="0" borderId="0" xfId="2" applyNumberFormat="1" applyFont="1" applyAlignment="1">
      <alignment horizontal="right" vertical="center" wrapText="1"/>
    </xf>
    <xf numFmtId="166" fontId="79" fillId="0" borderId="0" xfId="2" applyNumberFormat="1" applyFont="1" applyBorder="1" applyAlignment="1">
      <alignment horizontal="right" vertical="center" wrapText="1"/>
    </xf>
    <xf numFmtId="166" fontId="79" fillId="0" borderId="2" xfId="2" applyNumberFormat="1" applyFont="1" applyBorder="1" applyAlignment="1">
      <alignment horizontal="right" vertical="center" wrapText="1"/>
    </xf>
    <xf numFmtId="0" fontId="4" fillId="0" borderId="4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5" xfId="0" applyFont="1" applyBorder="1" applyAlignment="1">
      <alignment horizontal="center" vertical="center" wrapText="1"/>
    </xf>
    <xf numFmtId="0" fontId="80" fillId="0" borderId="6" xfId="0" applyFont="1" applyBorder="1" applyAlignment="1">
      <alignment horizontal="center" wrapText="1"/>
    </xf>
    <xf numFmtId="0" fontId="80" fillId="0" borderId="25" xfId="0" applyFont="1" applyBorder="1" applyAlignment="1">
      <alignment horizontal="center"/>
    </xf>
    <xf numFmtId="0" fontId="80" fillId="0" borderId="25" xfId="0" applyFont="1" applyBorder="1" applyAlignment="1">
      <alignment horizontal="center" wrapText="1"/>
    </xf>
    <xf numFmtId="0" fontId="80" fillId="0" borderId="62" xfId="0" applyFont="1" applyBorder="1" applyAlignment="1">
      <alignment horizontal="center"/>
    </xf>
    <xf numFmtId="0" fontId="80" fillId="0" borderId="40" xfId="0" applyFont="1" applyBorder="1" applyAlignment="1">
      <alignment horizontal="center" wrapText="1"/>
    </xf>
    <xf numFmtId="0" fontId="80" fillId="0" borderId="40" xfId="0" applyFont="1" applyBorder="1" applyAlignment="1">
      <alignment horizontal="center"/>
    </xf>
    <xf numFmtId="0" fontId="80" fillId="0" borderId="10" xfId="0" applyFont="1" applyBorder="1" applyAlignment="1">
      <alignment horizontal="center"/>
    </xf>
    <xf numFmtId="0" fontId="80" fillId="0" borderId="62" xfId="0" applyFont="1" applyBorder="1" applyAlignment="1">
      <alignment horizontal="center" wrapText="1"/>
    </xf>
    <xf numFmtId="0" fontId="80" fillId="0" borderId="41" xfId="0" applyFont="1" applyBorder="1" applyAlignment="1">
      <alignment horizontal="center"/>
    </xf>
    <xf numFmtId="0" fontId="80" fillId="0" borderId="0" xfId="0" applyFont="1" applyAlignment="1">
      <alignment horizontal="left"/>
    </xf>
    <xf numFmtId="166" fontId="82" fillId="0" borderId="0" xfId="2" applyNumberFormat="1" applyFont="1" applyFill="1" applyBorder="1" applyAlignment="1">
      <alignment horizontal="right"/>
    </xf>
    <xf numFmtId="165" fontId="82" fillId="0" borderId="0" xfId="2" applyNumberFormat="1" applyFont="1" applyFill="1" applyBorder="1" applyAlignment="1">
      <alignment horizontal="right"/>
    </xf>
    <xf numFmtId="0" fontId="82" fillId="0" borderId="0" xfId="0" applyFont="1"/>
    <xf numFmtId="0" fontId="81" fillId="0" borderId="0" xfId="0" applyFont="1" applyAlignment="1">
      <alignment wrapText="1"/>
    </xf>
    <xf numFmtId="166" fontId="80" fillId="0" borderId="0" xfId="2" applyNumberFormat="1" applyFont="1" applyFill="1" applyBorder="1" applyAlignment="1">
      <alignment horizontal="right"/>
    </xf>
    <xf numFmtId="0" fontId="83" fillId="0" borderId="0" xfId="0" applyFont="1" applyAlignment="1">
      <alignment horizontal="left" wrapText="1" indent="1"/>
    </xf>
    <xf numFmtId="0" fontId="81" fillId="0" borderId="0" xfId="0" applyFont="1" applyAlignment="1">
      <alignment horizontal="left" wrapText="1"/>
    </xf>
    <xf numFmtId="0" fontId="81" fillId="0" borderId="0" xfId="0" applyFont="1" applyAlignment="1">
      <alignment horizontal="left" wrapText="1" indent="1"/>
    </xf>
    <xf numFmtId="0" fontId="83" fillId="0" borderId="0" xfId="0" applyFont="1" applyAlignment="1">
      <alignment horizontal="left" indent="2"/>
    </xf>
    <xf numFmtId="0" fontId="83" fillId="0" borderId="0" xfId="0" applyFont="1" applyAlignment="1">
      <alignment horizontal="left" wrapText="1" indent="2"/>
    </xf>
    <xf numFmtId="0" fontId="81" fillId="0" borderId="0" xfId="0" applyFont="1" applyAlignment="1">
      <alignment horizontal="left" indent="1"/>
    </xf>
    <xf numFmtId="0" fontId="83" fillId="0" borderId="0" xfId="0" applyFont="1" applyAlignment="1">
      <alignment horizontal="left" wrapText="1" indent="3"/>
    </xf>
    <xf numFmtId="0" fontId="83" fillId="0" borderId="0" xfId="0" applyFont="1" applyAlignment="1">
      <alignment horizontal="left" indent="4"/>
    </xf>
    <xf numFmtId="0" fontId="83" fillId="0" borderId="0" xfId="0" applyFont="1" applyAlignment="1">
      <alignment horizontal="left" wrapText="1" indent="4"/>
    </xf>
    <xf numFmtId="0" fontId="83" fillId="0" borderId="0" xfId="0" applyFont="1" applyAlignment="1">
      <alignment horizontal="left" indent="3"/>
    </xf>
    <xf numFmtId="0" fontId="83" fillId="0" borderId="0" xfId="0" applyFont="1" applyAlignment="1">
      <alignment horizontal="left" indent="5"/>
    </xf>
    <xf numFmtId="0" fontId="83" fillId="0" borderId="0" xfId="0" applyFont="1" applyAlignment="1">
      <alignment horizontal="left" indent="6"/>
    </xf>
    <xf numFmtId="0" fontId="83" fillId="0" borderId="10" xfId="0" applyFont="1" applyBorder="1" applyAlignment="1">
      <alignment horizontal="left" indent="6"/>
    </xf>
    <xf numFmtId="166" fontId="82" fillId="0" borderId="10" xfId="2" applyNumberFormat="1" applyFont="1" applyFill="1" applyBorder="1" applyAlignment="1">
      <alignment horizontal="right"/>
    </xf>
    <xf numFmtId="165" fontId="80" fillId="0" borderId="0" xfId="2" applyNumberFormat="1" applyFont="1" applyFill="1" applyBorder="1" applyAlignment="1">
      <alignment horizontal="right"/>
    </xf>
    <xf numFmtId="165" fontId="82" fillId="0" borderId="10" xfId="2" applyNumberFormat="1" applyFont="1" applyFill="1" applyBorder="1" applyAlignment="1">
      <alignment horizontal="right"/>
    </xf>
    <xf numFmtId="165" fontId="46" fillId="0" borderId="0" xfId="2" applyNumberFormat="1" applyFont="1" applyFill="1" applyBorder="1" applyAlignment="1">
      <alignment horizontal="right"/>
    </xf>
    <xf numFmtId="165" fontId="46" fillId="0" borderId="10" xfId="2" applyNumberFormat="1" applyFont="1" applyFill="1" applyBorder="1" applyAlignment="1">
      <alignment horizontal="right"/>
    </xf>
    <xf numFmtId="165" fontId="22" fillId="0" borderId="13" xfId="0" applyNumberFormat="1" applyFont="1" applyBorder="1"/>
    <xf numFmtId="165" fontId="1" fillId="0" borderId="0" xfId="0" applyNumberFormat="1" applyFont="1"/>
    <xf numFmtId="165" fontId="4" fillId="0" borderId="0" xfId="0" applyNumberFormat="1" applyFont="1"/>
    <xf numFmtId="165" fontId="22" fillId="0" borderId="0" xfId="2" applyNumberFormat="1" applyFont="1" applyFill="1" applyBorder="1" applyAlignment="1">
      <alignment horizontal="right" vertical="center"/>
    </xf>
    <xf numFmtId="165" fontId="15" fillId="0" borderId="0" xfId="2" applyNumberFormat="1" applyFont="1" applyFill="1" applyBorder="1" applyAlignment="1">
      <alignment horizontal="right" vertical="center"/>
    </xf>
    <xf numFmtId="165" fontId="22" fillId="0" borderId="2" xfId="2" applyNumberFormat="1" applyFont="1" applyFill="1" applyBorder="1" applyAlignment="1">
      <alignment horizontal="right" vertical="center"/>
    </xf>
    <xf numFmtId="165" fontId="4" fillId="0" borderId="0" xfId="0" applyNumberFormat="1" applyFont="1" applyAlignment="1">
      <alignment vertical="center"/>
    </xf>
    <xf numFmtId="165" fontId="1" fillId="0" borderId="0" xfId="0" applyNumberFormat="1" applyFont="1" applyAlignment="1">
      <alignment vertical="center"/>
    </xf>
    <xf numFmtId="165" fontId="1" fillId="0" borderId="10" xfId="0" applyNumberFormat="1" applyFont="1" applyBorder="1" applyAlignment="1">
      <alignment vertical="center"/>
    </xf>
    <xf numFmtId="165" fontId="26" fillId="0" borderId="0" xfId="2" applyNumberFormat="1" applyFont="1" applyAlignment="1">
      <alignment vertical="center"/>
    </xf>
    <xf numFmtId="165" fontId="30" fillId="0" borderId="0" xfId="2" applyNumberFormat="1" applyFont="1" applyAlignment="1">
      <alignment vertical="center"/>
    </xf>
    <xf numFmtId="165" fontId="30" fillId="0" borderId="0" xfId="2" applyNumberFormat="1" applyFont="1" applyFill="1" applyAlignment="1">
      <alignment vertical="center"/>
    </xf>
    <xf numFmtId="165" fontId="35" fillId="0" borderId="0" xfId="2" applyNumberFormat="1" applyFont="1" applyFill="1" applyBorder="1" applyAlignment="1">
      <alignment vertical="center"/>
    </xf>
    <xf numFmtId="165" fontId="32" fillId="0" borderId="19" xfId="2" applyNumberFormat="1" applyFont="1" applyFill="1" applyBorder="1" applyAlignment="1">
      <alignment horizontal="right" vertical="center"/>
    </xf>
    <xf numFmtId="165" fontId="32" fillId="0" borderId="0" xfId="2" applyNumberFormat="1" applyFont="1" applyFill="1" applyBorder="1" applyAlignment="1" applyProtection="1">
      <alignment horizontal="left" vertical="center" wrapText="1"/>
    </xf>
    <xf numFmtId="165" fontId="26" fillId="0" borderId="0" xfId="2" applyNumberFormat="1" applyFont="1" applyFill="1" applyAlignment="1">
      <alignment vertical="center"/>
    </xf>
    <xf numFmtId="165" fontId="35" fillId="0" borderId="10" xfId="2" applyNumberFormat="1" applyFont="1" applyFill="1" applyBorder="1" applyAlignment="1">
      <alignment vertical="center"/>
    </xf>
    <xf numFmtId="0" fontId="78" fillId="0" borderId="1" xfId="0" applyFont="1" applyBorder="1" applyAlignment="1">
      <alignment horizontal="right" vertical="center"/>
    </xf>
    <xf numFmtId="0" fontId="44" fillId="0" borderId="0" xfId="0" applyFont="1" applyAlignment="1">
      <alignment horizontal="right" vertical="center"/>
    </xf>
    <xf numFmtId="0" fontId="22" fillId="0" borderId="9" xfId="0" applyFont="1" applyBorder="1" applyAlignment="1">
      <alignment horizontal="center" vertical="center" wrapText="1"/>
    </xf>
    <xf numFmtId="0" fontId="49" fillId="0" borderId="87" xfId="0" quotePrefix="1" applyFont="1" applyBorder="1" applyAlignment="1">
      <alignment horizontal="right" vertical="center" wrapText="1"/>
    </xf>
    <xf numFmtId="0" fontId="44" fillId="0" borderId="0" xfId="0" applyFont="1" applyAlignment="1">
      <alignment horizontal="left" vertical="center"/>
    </xf>
    <xf numFmtId="43" fontId="1" fillId="0" borderId="0" xfId="2" applyFont="1" applyFill="1" applyBorder="1" applyAlignment="1">
      <alignment horizontal="center" vertical="center"/>
    </xf>
    <xf numFmtId="2" fontId="1" fillId="0" borderId="0" xfId="0" applyNumberFormat="1" applyFont="1" applyAlignment="1">
      <alignment horizontal="center" vertical="center"/>
    </xf>
    <xf numFmtId="2" fontId="1" fillId="0" borderId="5" xfId="0" applyNumberFormat="1" applyFont="1" applyBorder="1" applyAlignment="1">
      <alignment horizontal="center" vertical="center"/>
    </xf>
    <xf numFmtId="0" fontId="30" fillId="0" borderId="21" xfId="0" applyFont="1" applyBorder="1"/>
    <xf numFmtId="2" fontId="4" fillId="0" borderId="0" xfId="0" applyNumberFormat="1" applyFont="1" applyAlignment="1">
      <alignment horizontal="center" vertical="center"/>
    </xf>
    <xf numFmtId="2" fontId="4" fillId="0" borderId="18"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5" fillId="0" borderId="43" xfId="0" applyFont="1" applyBorder="1" applyAlignment="1">
      <alignment horizontal="center" vertical="center"/>
    </xf>
    <xf numFmtId="15" fontId="15" fillId="0" borderId="9" xfId="0" applyNumberFormat="1" applyFont="1" applyBorder="1" applyAlignment="1">
      <alignment horizontal="right" vertical="center" wrapText="1"/>
    </xf>
    <xf numFmtId="0" fontId="15" fillId="0" borderId="9" xfId="0" applyFont="1" applyBorder="1" applyAlignment="1">
      <alignment horizontal="center" vertical="center"/>
    </xf>
    <xf numFmtId="0" fontId="47" fillId="0" borderId="0" xfId="0" applyFont="1" applyAlignment="1">
      <alignment vertical="center" wrapText="1"/>
    </xf>
    <xf numFmtId="0" fontId="47" fillId="0" borderId="0" xfId="0" applyFont="1" applyAlignment="1">
      <alignment vertical="center"/>
    </xf>
    <xf numFmtId="0" fontId="57" fillId="0" borderId="10" xfId="0" applyFont="1" applyBorder="1"/>
    <xf numFmtId="0" fontId="1" fillId="0" borderId="0" xfId="0" applyFont="1" applyAlignment="1">
      <alignment horizontal="left" vertical="center" indent="1"/>
    </xf>
    <xf numFmtId="0" fontId="4" fillId="0" borderId="88" xfId="0" applyFont="1" applyBorder="1" applyAlignment="1">
      <alignment horizontal="center" vertical="center"/>
    </xf>
    <xf numFmtId="0" fontId="4" fillId="0" borderId="46" xfId="0" applyFont="1" applyBorder="1" applyAlignment="1">
      <alignment horizontal="center" vertical="center"/>
    </xf>
    <xf numFmtId="0" fontId="4" fillId="0" borderId="92" xfId="0" applyFont="1" applyBorder="1" applyAlignment="1">
      <alignment horizontal="center" vertical="center"/>
    </xf>
    <xf numFmtId="166" fontId="22" fillId="0" borderId="0" xfId="2" applyNumberFormat="1" applyFont="1" applyAlignment="1">
      <alignment horizontal="right" vertical="center"/>
    </xf>
    <xf numFmtId="165" fontId="4" fillId="0" borderId="0" xfId="2" applyNumberFormat="1" applyFont="1" applyAlignment="1">
      <alignment horizontal="right" vertical="center"/>
    </xf>
    <xf numFmtId="166" fontId="4" fillId="0" borderId="0" xfId="2" applyNumberFormat="1" applyFont="1" applyAlignment="1">
      <alignment horizontal="right" vertical="center"/>
    </xf>
    <xf numFmtId="166" fontId="22" fillId="0" borderId="10" xfId="2" applyNumberFormat="1" applyFont="1" applyBorder="1" applyAlignment="1">
      <alignment horizontal="right" vertical="center"/>
    </xf>
    <xf numFmtId="165" fontId="4" fillId="0" borderId="10" xfId="2" applyNumberFormat="1" applyFont="1" applyBorder="1" applyAlignment="1">
      <alignment horizontal="right" vertical="center"/>
    </xf>
    <xf numFmtId="166" fontId="1" fillId="0" borderId="0" xfId="2" applyNumberFormat="1" applyFont="1" applyBorder="1" applyAlignment="1">
      <alignment horizontal="right" vertical="center"/>
    </xf>
    <xf numFmtId="165" fontId="1" fillId="0" borderId="0" xfId="2" applyNumberFormat="1" applyFont="1" applyBorder="1" applyAlignment="1">
      <alignment horizontal="right" vertical="center"/>
    </xf>
    <xf numFmtId="166" fontId="15" fillId="0" borderId="0" xfId="2" applyNumberFormat="1" applyFont="1" applyBorder="1" applyAlignment="1">
      <alignment horizontal="right" vertical="center"/>
    </xf>
    <xf numFmtId="165" fontId="1" fillId="0" borderId="10" xfId="2" applyNumberFormat="1" applyFont="1" applyBorder="1" applyAlignment="1">
      <alignment horizontal="right" vertical="center"/>
    </xf>
    <xf numFmtId="0" fontId="10" fillId="0" borderId="0" xfId="0" applyFont="1" applyAlignment="1">
      <alignment horizontal="center" vertical="center"/>
    </xf>
    <xf numFmtId="165" fontId="4" fillId="0" borderId="0" xfId="2" applyNumberFormat="1" applyFont="1" applyBorder="1" applyAlignment="1">
      <alignment horizontal="left" vertical="center" wrapText="1"/>
    </xf>
    <xf numFmtId="165" fontId="1" fillId="0" borderId="0" xfId="2" applyNumberFormat="1" applyFont="1" applyBorder="1" applyAlignment="1">
      <alignment vertical="center"/>
    </xf>
    <xf numFmtId="165" fontId="4" fillId="0" borderId="0" xfId="2" applyNumberFormat="1" applyFont="1" applyBorder="1" applyAlignment="1">
      <alignment vertical="center" wrapText="1"/>
    </xf>
    <xf numFmtId="165" fontId="1" fillId="0" borderId="0" xfId="2" applyNumberFormat="1" applyFont="1" applyBorder="1" applyAlignment="1">
      <alignment horizontal="left" vertical="center" wrapText="1"/>
    </xf>
    <xf numFmtId="165" fontId="1" fillId="0" borderId="0" xfId="2" applyNumberFormat="1" applyFont="1" applyBorder="1" applyAlignment="1">
      <alignment horizontal="right" vertical="center" wrapText="1"/>
    </xf>
    <xf numFmtId="165" fontId="30" fillId="0" borderId="0" xfId="2" applyNumberFormat="1" applyFont="1"/>
    <xf numFmtId="165" fontId="15" fillId="0" borderId="0" xfId="2" applyNumberFormat="1" applyFont="1" applyAlignment="1">
      <alignment vertical="center" wrapText="1"/>
    </xf>
    <xf numFmtId="165" fontId="30" fillId="0" borderId="10" xfId="2" applyNumberFormat="1" applyFont="1" applyBorder="1"/>
    <xf numFmtId="0" fontId="55" fillId="0" borderId="12" xfId="0" quotePrefix="1" applyFont="1" applyBorder="1" applyAlignment="1">
      <alignment horizontal="center" vertical="center"/>
    </xf>
    <xf numFmtId="0" fontId="22" fillId="0" borderId="7" xfId="0" applyFont="1" applyBorder="1" applyAlignment="1">
      <alignment horizontal="center" vertical="center"/>
    </xf>
    <xf numFmtId="0" fontId="11" fillId="0" borderId="0" xfId="0" applyFont="1" applyAlignment="1">
      <alignment horizontal="center" vertical="center"/>
    </xf>
    <xf numFmtId="0" fontId="1" fillId="0" borderId="10" xfId="0" applyFont="1" applyBorder="1" applyAlignment="1">
      <alignment horizontal="right" vertical="center"/>
    </xf>
    <xf numFmtId="0" fontId="5" fillId="0" borderId="0" xfId="0" applyFont="1" applyAlignment="1">
      <alignment horizontal="center" vertical="center"/>
    </xf>
    <xf numFmtId="166" fontId="62" fillId="0" borderId="0" xfId="2" applyNumberFormat="1" applyFont="1" applyFill="1" applyAlignment="1">
      <alignment horizontal="right"/>
    </xf>
    <xf numFmtId="166" fontId="28" fillId="0" borderId="0" xfId="2" applyNumberFormat="1" applyFont="1" applyFill="1" applyAlignment="1">
      <alignment horizontal="right"/>
    </xf>
    <xf numFmtId="0" fontId="62" fillId="0" borderId="12" xfId="0" quotePrefix="1" applyFont="1" applyBorder="1" applyAlignment="1">
      <alignment vertical="center"/>
    </xf>
    <xf numFmtId="166" fontId="4" fillId="0" borderId="0" xfId="2" applyNumberFormat="1" applyFont="1" applyAlignment="1">
      <alignment horizontal="right"/>
    </xf>
    <xf numFmtId="0" fontId="55" fillId="0" borderId="7" xfId="0" applyFont="1" applyBorder="1" applyAlignment="1">
      <alignment horizontal="center" vertical="center"/>
    </xf>
    <xf numFmtId="165" fontId="22" fillId="0" borderId="10" xfId="2" applyNumberFormat="1" applyFont="1" applyFill="1" applyBorder="1" applyAlignment="1">
      <alignment horizontal="right" vertical="center"/>
    </xf>
    <xf numFmtId="0" fontId="7" fillId="0" borderId="0" xfId="0" applyFont="1" applyAlignment="1">
      <alignment vertical="center"/>
    </xf>
    <xf numFmtId="0" fontId="22" fillId="0" borderId="7" xfId="0" applyFont="1" applyBorder="1" applyAlignment="1">
      <alignment vertical="center"/>
    </xf>
    <xf numFmtId="0" fontId="4" fillId="0" borderId="23" xfId="0" applyFont="1" applyBorder="1" applyAlignment="1">
      <alignment horizontal="center"/>
    </xf>
    <xf numFmtId="0" fontId="4" fillId="0" borderId="45" xfId="0" applyFont="1" applyBorder="1" applyAlignment="1">
      <alignment vertical="center" wrapText="1"/>
    </xf>
    <xf numFmtId="17" fontId="4" fillId="0" borderId="41" xfId="0" applyNumberFormat="1" applyFont="1" applyBorder="1" applyAlignment="1">
      <alignment horizontal="right" vertical="center" wrapText="1"/>
    </xf>
    <xf numFmtId="0" fontId="13" fillId="0" borderId="0" xfId="0" applyFont="1" applyAlignment="1">
      <alignment horizontal="center" wrapText="1"/>
    </xf>
    <xf numFmtId="0" fontId="9" fillId="0" borderId="0" xfId="0" applyFont="1" applyAlignment="1">
      <alignment horizontal="center" wrapText="1"/>
    </xf>
    <xf numFmtId="0" fontId="22" fillId="0" borderId="62" xfId="0" applyFont="1" applyBorder="1" applyAlignment="1">
      <alignment horizontal="right" vertical="center"/>
    </xf>
    <xf numFmtId="0" fontId="22" fillId="0" borderId="23" xfId="0" applyFont="1" applyBorder="1" applyAlignment="1">
      <alignment horizontal="right" vertical="center"/>
    </xf>
    <xf numFmtId="0" fontId="22" fillId="0" borderId="55" xfId="0" applyFont="1" applyBorder="1" applyAlignment="1">
      <alignment horizontal="right" vertical="center"/>
    </xf>
    <xf numFmtId="0" fontId="13" fillId="0" borderId="0" xfId="0" applyFont="1" applyAlignment="1">
      <alignment horizontal="right" vertical="center"/>
    </xf>
    <xf numFmtId="165" fontId="1" fillId="0" borderId="0" xfId="0" applyNumberFormat="1" applyFont="1" applyAlignment="1">
      <alignment horizontal="right" vertical="center"/>
    </xf>
    <xf numFmtId="165" fontId="1" fillId="0" borderId="10" xfId="0" applyNumberFormat="1" applyFont="1" applyBorder="1" applyAlignment="1">
      <alignment horizontal="right" vertical="center"/>
    </xf>
    <xf numFmtId="0" fontId="41" fillId="0" borderId="0" xfId="0" applyFont="1" applyAlignment="1">
      <alignment horizontal="center" vertical="center"/>
    </xf>
    <xf numFmtId="0" fontId="44" fillId="0" borderId="2" xfId="0" applyFont="1" applyBorder="1" applyAlignment="1">
      <alignment horizontal="right" vertical="center"/>
    </xf>
    <xf numFmtId="0" fontId="4" fillId="0" borderId="18" xfId="0" applyFont="1" applyBorder="1" applyAlignment="1">
      <alignment horizontal="center" vertical="center"/>
    </xf>
    <xf numFmtId="0" fontId="4" fillId="0" borderId="75" xfId="0" applyFont="1" applyBorder="1" applyAlignment="1">
      <alignment horizontal="center" vertical="center"/>
    </xf>
    <xf numFmtId="0" fontId="2" fillId="0" borderId="0" xfId="0" applyFont="1" applyAlignment="1">
      <alignment horizontal="center"/>
    </xf>
    <xf numFmtId="0" fontId="55" fillId="0" borderId="12" xfId="0" quotePrefix="1" applyFont="1" applyBorder="1" applyAlignment="1">
      <alignment horizontal="center" vertical="center"/>
    </xf>
    <xf numFmtId="0" fontId="55" fillId="0" borderId="13" xfId="0" quotePrefix="1" applyFont="1" applyBorder="1" applyAlignment="1">
      <alignment horizontal="center" vertical="center"/>
    </xf>
    <xf numFmtId="0" fontId="60" fillId="0" borderId="0" xfId="0" applyFont="1" applyAlignment="1">
      <alignment horizontal="left" vertical="center"/>
    </xf>
    <xf numFmtId="20" fontId="60" fillId="0" borderId="0" xfId="0" applyNumberFormat="1" applyFont="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top" wrapText="1"/>
    </xf>
    <xf numFmtId="0" fontId="47" fillId="0" borderId="3" xfId="0" applyFont="1" applyBorder="1" applyAlignment="1">
      <alignment horizontal="right" vertical="center"/>
    </xf>
    <xf numFmtId="0" fontId="56" fillId="0" borderId="0" xfId="0" applyFont="1" applyAlignment="1">
      <alignment horizontal="center" vertical="center"/>
    </xf>
    <xf numFmtId="0" fontId="47" fillId="0" borderId="2" xfId="0" applyFont="1" applyBorder="1" applyAlignment="1">
      <alignment horizontal="right" vertical="center"/>
    </xf>
    <xf numFmtId="0" fontId="55" fillId="0" borderId="18" xfId="0" applyFont="1" applyBorder="1" applyAlignment="1">
      <alignment horizontal="center" vertical="center"/>
    </xf>
    <xf numFmtId="0" fontId="55" fillId="0" borderId="75" xfId="0" applyFont="1" applyBorder="1" applyAlignment="1">
      <alignment horizontal="center" vertical="center"/>
    </xf>
    <xf numFmtId="0" fontId="61" fillId="0" borderId="0" xfId="0" applyFont="1" applyAlignment="1">
      <alignment horizontal="left" vertical="center"/>
    </xf>
    <xf numFmtId="0" fontId="56" fillId="0" borderId="0" xfId="0" applyFont="1" applyAlignment="1">
      <alignment horizontal="center" vertical="top"/>
    </xf>
    <xf numFmtId="0" fontId="47" fillId="0" borderId="2" xfId="0" applyFont="1" applyBorder="1" applyAlignment="1">
      <alignment horizontal="right"/>
    </xf>
    <xf numFmtId="0" fontId="46" fillId="0" borderId="3" xfId="0" applyFont="1" applyBorder="1" applyAlignment="1">
      <alignment horizontal="right"/>
    </xf>
    <xf numFmtId="0" fontId="62" fillId="0" borderId="18" xfId="0" applyFont="1" applyBorder="1" applyAlignment="1">
      <alignment horizontal="center" vertical="center"/>
    </xf>
    <xf numFmtId="0" fontId="62" fillId="0" borderId="9" xfId="0" applyFont="1" applyBorder="1" applyAlignment="1">
      <alignment horizontal="center" vertical="center"/>
    </xf>
    <xf numFmtId="0" fontId="62" fillId="0" borderId="12" xfId="0" quotePrefix="1" applyFont="1" applyBorder="1" applyAlignment="1">
      <alignment horizontal="center" vertical="center"/>
    </xf>
    <xf numFmtId="0" fontId="62" fillId="0" borderId="13" xfId="0" quotePrefix="1" applyFont="1" applyBorder="1" applyAlignment="1">
      <alignment horizontal="center" vertical="center"/>
    </xf>
    <xf numFmtId="0" fontId="39" fillId="0" borderId="0" xfId="0" applyFont="1" applyAlignment="1">
      <alignment horizontal="left" vertical="center" wrapText="1"/>
    </xf>
    <xf numFmtId="0" fontId="4" fillId="0" borderId="76" xfId="0" applyFont="1" applyBorder="1" applyAlignment="1">
      <alignment horizontal="center" wrapText="1"/>
    </xf>
    <xf numFmtId="0" fontId="4" fillId="0" borderId="82" xfId="0" applyFont="1" applyBorder="1" applyAlignment="1">
      <alignment horizontal="center" wrapText="1"/>
    </xf>
    <xf numFmtId="0" fontId="44" fillId="0" borderId="14" xfId="0" applyFont="1" applyBorder="1" applyAlignment="1">
      <alignment horizontal="right" vertical="top"/>
    </xf>
    <xf numFmtId="0" fontId="39" fillId="0" borderId="0" xfId="0" applyFont="1" applyAlignment="1">
      <alignment horizontal="left" vertical="center"/>
    </xf>
    <xf numFmtId="0" fontId="11" fillId="0" borderId="0" xfId="0" applyFont="1" applyAlignment="1">
      <alignment horizontal="center" vertical="center"/>
    </xf>
    <xf numFmtId="0" fontId="44" fillId="0" borderId="0" xfId="0" applyFont="1" applyAlignment="1">
      <alignment horizontal="right" vertical="center"/>
    </xf>
    <xf numFmtId="0" fontId="44" fillId="0" borderId="10" xfId="0" applyFont="1" applyBorder="1" applyAlignment="1">
      <alignment horizontal="right" vertical="center"/>
    </xf>
    <xf numFmtId="0" fontId="22" fillId="0" borderId="1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4" fillId="0" borderId="77" xfId="0" applyFont="1" applyBorder="1" applyAlignment="1">
      <alignment horizontal="center" wrapText="1"/>
    </xf>
    <xf numFmtId="0" fontId="4" fillId="0" borderId="78" xfId="0" applyFont="1" applyBorder="1" applyAlignment="1">
      <alignment horizontal="center" wrapText="1"/>
    </xf>
    <xf numFmtId="0" fontId="4" fillId="0" borderId="58" xfId="0" applyFont="1" applyBorder="1" applyAlignment="1">
      <alignment horizontal="center" wrapText="1"/>
    </xf>
    <xf numFmtId="0" fontId="4" fillId="0" borderId="57" xfId="0" applyFont="1" applyBorder="1" applyAlignment="1">
      <alignment horizontal="center" wrapText="1"/>
    </xf>
    <xf numFmtId="0" fontId="22" fillId="0" borderId="12" xfId="0" applyFont="1" applyBorder="1" applyAlignment="1">
      <alignment horizontal="center" wrapText="1"/>
    </xf>
    <xf numFmtId="0" fontId="22" fillId="0" borderId="13" xfId="0" applyFont="1" applyBorder="1" applyAlignment="1">
      <alignment horizontal="center" wrapText="1"/>
    </xf>
    <xf numFmtId="0" fontId="56" fillId="0" borderId="0" xfId="0" applyFont="1" applyAlignment="1">
      <alignment horizontal="center"/>
    </xf>
    <xf numFmtId="0" fontId="62" fillId="0" borderId="0" xfId="0" applyFont="1" applyAlignment="1">
      <alignment horizontal="center"/>
    </xf>
    <xf numFmtId="0" fontId="57" fillId="0" borderId="2" xfId="0" applyFont="1" applyBorder="1" applyAlignment="1">
      <alignment horizontal="right"/>
    </xf>
    <xf numFmtId="17" fontId="59" fillId="0" borderId="13" xfId="0" applyNumberFormat="1" applyFont="1" applyBorder="1" applyAlignment="1">
      <alignment horizontal="center"/>
    </xf>
    <xf numFmtId="0" fontId="57" fillId="0" borderId="0" xfId="0" applyFont="1" applyAlignment="1">
      <alignment horizontal="right"/>
    </xf>
    <xf numFmtId="0" fontId="57" fillId="0" borderId="0" xfId="0" applyFont="1" applyAlignment="1">
      <alignment horizontal="left"/>
    </xf>
    <xf numFmtId="0" fontId="57" fillId="0" borderId="0" xfId="0" applyFont="1" applyAlignment="1">
      <alignment horizontal="left" vertical="center" wrapText="1"/>
    </xf>
    <xf numFmtId="17" fontId="59" fillId="0" borderId="12" xfId="0" applyNumberFormat="1" applyFont="1" applyBorder="1" applyAlignment="1">
      <alignment horizontal="center" vertical="center"/>
    </xf>
    <xf numFmtId="17" fontId="59" fillId="0" borderId="13" xfId="0" applyNumberFormat="1" applyFont="1" applyBorder="1" applyAlignment="1">
      <alignment horizontal="center" vertical="center"/>
    </xf>
    <xf numFmtId="0" fontId="59" fillId="0" borderId="35" xfId="0" applyFont="1" applyBorder="1" applyAlignment="1">
      <alignment horizontal="center" vertical="center"/>
    </xf>
    <xf numFmtId="0" fontId="59" fillId="0" borderId="43" xfId="0" applyFont="1" applyBorder="1" applyAlignment="1">
      <alignment horizontal="center" vertical="center"/>
    </xf>
    <xf numFmtId="17" fontId="59" fillId="0" borderId="1" xfId="0" applyNumberFormat="1" applyFont="1" applyBorder="1" applyAlignment="1">
      <alignment horizontal="center" vertical="center"/>
    </xf>
    <xf numFmtId="17" fontId="59" fillId="0" borderId="13" xfId="0" applyNumberFormat="1" applyFont="1" applyBorder="1" applyAlignment="1">
      <alignment horizontal="center" vertical="center" wrapText="1"/>
    </xf>
    <xf numFmtId="17" fontId="59" fillId="0" borderId="1" xfId="0" applyNumberFormat="1" applyFont="1" applyBorder="1" applyAlignment="1">
      <alignment horizontal="center" vertical="center" wrapText="1"/>
    </xf>
    <xf numFmtId="0" fontId="57" fillId="0" borderId="3" xfId="0" applyFont="1" applyBorder="1" applyAlignment="1">
      <alignment horizontal="right" vertical="center"/>
    </xf>
    <xf numFmtId="0" fontId="55" fillId="0" borderId="0" xfId="0" applyFont="1" applyAlignment="1">
      <alignment horizontal="right" vertical="center"/>
    </xf>
    <xf numFmtId="0" fontId="55" fillId="0" borderId="35" xfId="0" applyFont="1" applyBorder="1" applyAlignment="1">
      <alignment horizontal="center" vertical="center"/>
    </xf>
    <xf numFmtId="0" fontId="55" fillId="0" borderId="25" xfId="0" applyFont="1" applyBorder="1" applyAlignment="1">
      <alignment horizontal="center" vertical="center"/>
    </xf>
    <xf numFmtId="0" fontId="47" fillId="0" borderId="10" xfId="0" applyFont="1" applyBorder="1" applyAlignment="1">
      <alignment horizontal="right"/>
    </xf>
    <xf numFmtId="0" fontId="55" fillId="0" borderId="8" xfId="0" applyFont="1" applyBorder="1" applyAlignment="1">
      <alignment horizontal="center" vertical="center"/>
    </xf>
    <xf numFmtId="0" fontId="55" fillId="0" borderId="7" xfId="0" applyFont="1" applyBorder="1" applyAlignment="1">
      <alignment horizontal="center" vertical="center"/>
    </xf>
    <xf numFmtId="0" fontId="55" fillId="0" borderId="11" xfId="0" applyFont="1" applyBorder="1" applyAlignment="1">
      <alignment horizontal="center" vertical="center"/>
    </xf>
    <xf numFmtId="0" fontId="2" fillId="0" borderId="0" xfId="0" applyFont="1" applyAlignment="1">
      <alignment horizontal="left" wrapText="1"/>
    </xf>
    <xf numFmtId="0" fontId="1" fillId="0" borderId="0" xfId="0" applyFont="1" applyAlignment="1">
      <alignment vertical="center"/>
    </xf>
    <xf numFmtId="0" fontId="2" fillId="0" borderId="0" xfId="0" applyFont="1" applyAlignment="1">
      <alignment horizontal="justify" vertical="center"/>
    </xf>
    <xf numFmtId="0" fontId="2" fillId="0" borderId="0" xfId="0" applyFont="1" applyAlignment="1">
      <alignment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39" fillId="0" borderId="14" xfId="0" applyFont="1" applyBorder="1" applyAlignment="1">
      <alignment horizontal="right" vertical="center"/>
    </xf>
    <xf numFmtId="0" fontId="64" fillId="0" borderId="2" xfId="0" applyFont="1" applyBorder="1" applyAlignment="1">
      <alignment horizontal="right"/>
    </xf>
    <xf numFmtId="0" fontId="55" fillId="0" borderId="43" xfId="0" applyFont="1" applyBorder="1" applyAlignment="1">
      <alignment horizontal="center" vertical="center"/>
    </xf>
    <xf numFmtId="17" fontId="55" fillId="0" borderId="22" xfId="0" applyNumberFormat="1" applyFont="1" applyBorder="1" applyAlignment="1">
      <alignment horizontal="center"/>
    </xf>
    <xf numFmtId="17" fontId="55" fillId="0" borderId="18" xfId="0" applyNumberFormat="1" applyFont="1" applyBorder="1" applyAlignment="1">
      <alignment horizontal="center"/>
    </xf>
    <xf numFmtId="17" fontId="55" fillId="0" borderId="3" xfId="0" applyNumberFormat="1" applyFont="1" applyBorder="1" applyAlignment="1">
      <alignment horizontal="center"/>
    </xf>
    <xf numFmtId="17" fontId="55" fillId="0" borderId="22" xfId="0" applyNumberFormat="1" applyFont="1" applyBorder="1" applyAlignment="1">
      <alignment horizontal="center" wrapText="1"/>
    </xf>
    <xf numFmtId="17" fontId="55" fillId="0" borderId="18" xfId="0" applyNumberFormat="1" applyFont="1" applyBorder="1" applyAlignment="1">
      <alignment horizontal="center" wrapText="1"/>
    </xf>
    <xf numFmtId="17" fontId="4" fillId="0" borderId="22" xfId="0" applyNumberFormat="1" applyFont="1" applyBorder="1" applyAlignment="1">
      <alignment horizontal="center"/>
    </xf>
    <xf numFmtId="17" fontId="4" fillId="0" borderId="3" xfId="0" applyNumberFormat="1" applyFont="1" applyBorder="1" applyAlignment="1">
      <alignment horizontal="center"/>
    </xf>
    <xf numFmtId="0" fontId="43" fillId="0" borderId="0" xfId="0" applyFont="1" applyAlignment="1">
      <alignment horizontal="center"/>
    </xf>
    <xf numFmtId="0" fontId="39" fillId="0" borderId="2" xfId="0" applyFont="1" applyBorder="1" applyAlignment="1">
      <alignment horizontal="right"/>
    </xf>
    <xf numFmtId="0" fontId="4" fillId="0" borderId="35" xfId="0" applyFont="1" applyBorder="1" applyAlignment="1">
      <alignment horizontal="center" vertical="center"/>
    </xf>
    <xf numFmtId="0" fontId="4" fillId="0" borderId="43" xfId="0" applyFont="1" applyBorder="1" applyAlignment="1">
      <alignment horizontal="center" vertical="center"/>
    </xf>
    <xf numFmtId="17" fontId="4" fillId="0" borderId="18" xfId="0" applyNumberFormat="1" applyFont="1" applyBorder="1" applyAlignment="1">
      <alignment horizontal="center"/>
    </xf>
    <xf numFmtId="17" fontId="4" fillId="0" borderId="22" xfId="0" applyNumberFormat="1" applyFont="1" applyBorder="1" applyAlignment="1">
      <alignment horizontal="center" wrapText="1"/>
    </xf>
    <xf numFmtId="17" fontId="4" fillId="0" borderId="18" xfId="0" applyNumberFormat="1" applyFont="1" applyBorder="1" applyAlignment="1">
      <alignment horizontal="center" wrapText="1"/>
    </xf>
    <xf numFmtId="0" fontId="2" fillId="0" borderId="0" xfId="0" applyFont="1" applyAlignment="1">
      <alignment horizontal="left" vertical="center" wrapText="1"/>
    </xf>
    <xf numFmtId="0" fontId="39" fillId="0" borderId="14" xfId="0" applyFont="1" applyBorder="1" applyAlignment="1">
      <alignment horizontal="right"/>
    </xf>
    <xf numFmtId="0" fontId="2" fillId="0" borderId="0" xfId="0" applyFont="1" applyAlignment="1">
      <alignment wrapText="1"/>
    </xf>
    <xf numFmtId="0" fontId="41" fillId="0" borderId="0" xfId="0" applyFont="1" applyAlignment="1">
      <alignment horizontal="center" vertical="center" wrapText="1"/>
    </xf>
    <xf numFmtId="0" fontId="11" fillId="0" borderId="0" xfId="0" applyFont="1" applyAlignment="1">
      <alignment horizontal="center" wrapText="1"/>
    </xf>
    <xf numFmtId="0" fontId="22" fillId="0" borderId="22" xfId="0" applyFont="1" applyBorder="1" applyAlignment="1">
      <alignment horizontal="center" vertical="center"/>
    </xf>
    <xf numFmtId="0" fontId="22" fillId="0" borderId="3" xfId="0" applyFont="1" applyBorder="1" applyAlignment="1">
      <alignment horizontal="center" vertical="center"/>
    </xf>
    <xf numFmtId="0" fontId="22" fillId="0" borderId="16" xfId="0" applyFont="1" applyBorder="1" applyAlignment="1">
      <alignment horizontal="center" vertical="center"/>
    </xf>
    <xf numFmtId="0" fontId="22" fillId="0" borderId="9" xfId="0" applyFont="1" applyBorder="1" applyAlignment="1">
      <alignment horizontal="center" vertical="center"/>
    </xf>
    <xf numFmtId="0" fontId="22" fillId="0" borderId="2" xfId="0" applyFont="1" applyBorder="1" applyAlignment="1">
      <alignment horizontal="center" vertical="center"/>
    </xf>
    <xf numFmtId="0" fontId="22" fillId="0" borderId="20" xfId="0" applyFont="1" applyBorder="1" applyAlignment="1">
      <alignment horizontal="center" vertical="center"/>
    </xf>
    <xf numFmtId="0" fontId="22" fillId="0" borderId="4" xfId="0" applyFont="1" applyBorder="1" applyAlignment="1">
      <alignment horizontal="center" vertical="center"/>
    </xf>
    <xf numFmtId="0" fontId="22" fillId="0" borderId="21" xfId="0" applyFont="1" applyBorder="1" applyAlignment="1">
      <alignment horizontal="center" vertical="center"/>
    </xf>
    <xf numFmtId="0" fontId="22" fillId="0" borderId="8" xfId="0" applyFont="1" applyBorder="1" applyAlignment="1">
      <alignment horizontal="center" vertical="center"/>
    </xf>
    <xf numFmtId="0" fontId="22" fillId="0" borderId="7" xfId="0" applyFont="1" applyBorder="1" applyAlignment="1">
      <alignment horizontal="center" vertical="center"/>
    </xf>
    <xf numFmtId="0" fontId="22" fillId="0" borderId="18" xfId="0" applyFont="1" applyBorder="1" applyAlignment="1">
      <alignment horizontal="center" vertical="center"/>
    </xf>
    <xf numFmtId="0" fontId="39" fillId="0" borderId="0" xfId="0" applyFont="1" applyAlignment="1">
      <alignment horizontal="left" wrapText="1"/>
    </xf>
    <xf numFmtId="0" fontId="39" fillId="0" borderId="0" xfId="0" applyFont="1" applyAlignment="1">
      <alignment horizontal="left"/>
    </xf>
    <xf numFmtId="0" fontId="39" fillId="0" borderId="0" xfId="0" applyFont="1" applyAlignment="1">
      <alignment horizontal="right" vertical="center"/>
    </xf>
    <xf numFmtId="0" fontId="22" fillId="0" borderId="11" xfId="0" applyFont="1" applyBorder="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wrapText="1"/>
    </xf>
    <xf numFmtId="0" fontId="4" fillId="0" borderId="0" xfId="0" applyFont="1" applyAlignment="1">
      <alignment vertical="center"/>
    </xf>
    <xf numFmtId="0" fontId="18" fillId="0" borderId="14" xfId="0" applyFont="1" applyBorder="1" applyAlignment="1">
      <alignment vertical="center"/>
    </xf>
    <xf numFmtId="0" fontId="4" fillId="0" borderId="2" xfId="0" applyFont="1" applyBorder="1" applyAlignment="1">
      <alignment vertical="center"/>
    </xf>
    <xf numFmtId="0" fontId="43" fillId="0" borderId="0" xfId="0" applyFont="1" applyAlignment="1">
      <alignment horizontal="center" vertical="center"/>
    </xf>
    <xf numFmtId="0" fontId="25" fillId="0" borderId="0" xfId="0" applyFont="1" applyAlignment="1">
      <alignment horizontal="center" vertical="center"/>
    </xf>
    <xf numFmtId="0" fontId="17" fillId="0" borderId="10" xfId="0" applyFont="1" applyBorder="1" applyAlignment="1">
      <alignment horizontal="right" vertical="center"/>
    </xf>
    <xf numFmtId="0" fontId="4" fillId="0" borderId="20" xfId="0" applyFont="1" applyBorder="1" applyAlignment="1">
      <alignment horizontal="center" vertical="center"/>
    </xf>
    <xf numFmtId="0" fontId="4" fillId="0" borderId="25" xfId="0" applyFont="1" applyBorder="1" applyAlignment="1">
      <alignment horizontal="center" vertical="center"/>
    </xf>
    <xf numFmtId="17" fontId="4" fillId="0" borderId="8" xfId="0" quotePrefix="1" applyNumberFormat="1" applyFont="1" applyBorder="1" applyAlignment="1">
      <alignment horizontal="center" vertical="center" wrapText="1"/>
    </xf>
    <xf numFmtId="17" fontId="4" fillId="0" borderId="7" xfId="0" applyNumberFormat="1" applyFont="1" applyBorder="1" applyAlignment="1">
      <alignment horizontal="center" vertical="center" wrapText="1"/>
    </xf>
    <xf numFmtId="0" fontId="2" fillId="0" borderId="0" xfId="0" applyFont="1" applyAlignment="1">
      <alignment horizontal="left" vertical="center"/>
    </xf>
    <xf numFmtId="0" fontId="4" fillId="0" borderId="0" xfId="0" applyFont="1" applyAlignment="1">
      <alignment vertical="center" wrapText="1"/>
    </xf>
    <xf numFmtId="0" fontId="39" fillId="0" borderId="14" xfId="0" applyFont="1" applyBorder="1" applyAlignment="1">
      <alignment horizontal="right" vertical="center" wrapText="1"/>
    </xf>
    <xf numFmtId="0" fontId="43" fillId="0" borderId="0" xfId="0" applyFont="1" applyAlignment="1">
      <alignment horizontal="center" vertical="center" wrapText="1"/>
    </xf>
    <xf numFmtId="0" fontId="25" fillId="0" borderId="0" xfId="0" applyFont="1" applyAlignment="1">
      <alignment horizontal="center" vertical="center" wrapText="1"/>
    </xf>
    <xf numFmtId="0" fontId="16" fillId="0" borderId="0" xfId="0" applyFont="1" applyAlignment="1">
      <alignment horizontal="center" vertical="center" wrapText="1"/>
    </xf>
    <xf numFmtId="0" fontId="47" fillId="0" borderId="10" xfId="0" applyFont="1" applyBorder="1" applyAlignment="1">
      <alignment horizontal="right"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1" fillId="0" borderId="0" xfId="0" applyFont="1" applyAlignment="1">
      <alignment horizontal="center" vertical="center" wrapText="1"/>
    </xf>
    <xf numFmtId="0" fontId="44" fillId="0" borderId="10" xfId="0" applyFont="1" applyBorder="1" applyAlignment="1">
      <alignment horizontal="right" vertical="center" wrapText="1"/>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12" fillId="0" borderId="0" xfId="0" applyFont="1" applyAlignment="1">
      <alignment vertical="center" wrapText="1"/>
    </xf>
    <xf numFmtId="0" fontId="4" fillId="0" borderId="56" xfId="0" applyFont="1" applyBorder="1" applyAlignment="1">
      <alignment horizontal="center"/>
    </xf>
    <xf numFmtId="0" fontId="4" fillId="0" borderId="12" xfId="0" applyFont="1" applyBorder="1" applyAlignment="1">
      <alignment horizontal="center"/>
    </xf>
    <xf numFmtId="0" fontId="39" fillId="0" borderId="26" xfId="0" applyFont="1" applyBorder="1" applyAlignment="1">
      <alignment horizontal="right" vertical="top" wrapText="1"/>
    </xf>
    <xf numFmtId="0" fontId="39" fillId="0" borderId="0" xfId="0" applyFont="1" applyAlignment="1">
      <alignment horizontal="left" vertical="top" wrapText="1"/>
    </xf>
    <xf numFmtId="0" fontId="65" fillId="0" borderId="0" xfId="0" applyFont="1" applyAlignment="1">
      <alignment horizontal="left" wrapText="1"/>
    </xf>
    <xf numFmtId="0" fontId="1" fillId="0" borderId="2" xfId="0" applyFont="1" applyBorder="1" applyAlignment="1">
      <alignment horizontal="right"/>
    </xf>
    <xf numFmtId="0" fontId="39" fillId="0" borderId="0" xfId="0" applyFont="1" applyAlignment="1">
      <alignment horizontal="right" vertical="top" wrapText="1"/>
    </xf>
    <xf numFmtId="0" fontId="33" fillId="0" borderId="0" xfId="0" applyFont="1" applyAlignment="1">
      <alignment horizontal="center"/>
    </xf>
    <xf numFmtId="0" fontId="74" fillId="0" borderId="0" xfId="0" applyFont="1" applyAlignment="1">
      <alignment horizontal="center"/>
    </xf>
    <xf numFmtId="0" fontId="1" fillId="0" borderId="0" xfId="0" applyFont="1" applyAlignment="1">
      <alignment horizontal="right" vertical="top"/>
    </xf>
    <xf numFmtId="0" fontId="26" fillId="0" borderId="3" xfId="0" applyFont="1" applyBorder="1" applyAlignment="1">
      <alignment horizontal="center" vertical="center"/>
    </xf>
    <xf numFmtId="0" fontId="26" fillId="0" borderId="2" xfId="0" applyFont="1" applyBorder="1" applyAlignment="1">
      <alignment horizontal="center" vertical="center"/>
    </xf>
    <xf numFmtId="17" fontId="26" fillId="0" borderId="12" xfId="0" applyNumberFormat="1" applyFont="1" applyBorder="1" applyAlignment="1">
      <alignment horizontal="center"/>
    </xf>
    <xf numFmtId="17" fontId="26" fillId="0" borderId="1" xfId="0" applyNumberFormat="1" applyFont="1" applyBorder="1" applyAlignment="1">
      <alignment horizontal="center"/>
    </xf>
    <xf numFmtId="17" fontId="26" fillId="0" borderId="13" xfId="0" applyNumberFormat="1" applyFont="1" applyBorder="1" applyAlignment="1">
      <alignment horizontal="center"/>
    </xf>
    <xf numFmtId="17" fontId="26" fillId="0" borderId="12" xfId="0" applyNumberFormat="1" applyFont="1" applyBorder="1" applyAlignment="1">
      <alignment horizontal="center" wrapText="1"/>
    </xf>
    <xf numFmtId="17" fontId="26" fillId="0" borderId="13" xfId="0" applyNumberFormat="1" applyFont="1" applyBorder="1" applyAlignment="1">
      <alignment horizontal="center" wrapText="1"/>
    </xf>
    <xf numFmtId="0" fontId="12" fillId="0" borderId="0" xfId="0" applyFont="1" applyAlignment="1">
      <alignment horizontal="left" vertical="top" wrapText="1"/>
    </xf>
    <xf numFmtId="0" fontId="44" fillId="0" borderId="14" xfId="0" applyFont="1" applyBorder="1" applyAlignment="1">
      <alignment horizontal="right" vertical="center"/>
    </xf>
    <xf numFmtId="0" fontId="21" fillId="0" borderId="19" xfId="0" applyFont="1" applyBorder="1" applyAlignment="1">
      <alignment horizontal="center" vertical="center"/>
    </xf>
    <xf numFmtId="0" fontId="21" fillId="0" borderId="81" xfId="0" applyFont="1" applyBorder="1" applyAlignment="1">
      <alignment horizontal="center" vertical="center"/>
    </xf>
    <xf numFmtId="0" fontId="12" fillId="0" borderId="0" xfId="0" applyFont="1" applyAlignment="1">
      <alignment horizontal="left" vertical="center" wrapText="1"/>
    </xf>
    <xf numFmtId="0" fontId="39" fillId="0" borderId="26" xfId="0" applyFont="1" applyBorder="1" applyAlignment="1">
      <alignment horizontal="right" vertical="center"/>
    </xf>
    <xf numFmtId="0" fontId="4" fillId="0" borderId="1" xfId="0" applyFont="1" applyBorder="1" applyAlignment="1">
      <alignment horizontal="center"/>
    </xf>
    <xf numFmtId="0" fontId="22" fillId="0" borderId="15" xfId="0" applyFont="1" applyBorder="1" applyAlignment="1">
      <alignment horizontal="center" vertical="center"/>
    </xf>
    <xf numFmtId="0" fontId="4" fillId="0" borderId="11" xfId="0" applyFont="1" applyBorder="1" applyAlignment="1">
      <alignment horizontal="center" vertical="center"/>
    </xf>
    <xf numFmtId="0" fontId="12" fillId="0" borderId="0" xfId="0" applyFont="1" applyAlignment="1">
      <alignment horizontal="left" vertical="center"/>
    </xf>
    <xf numFmtId="0" fontId="44" fillId="0" borderId="0" xfId="0" applyFont="1" applyAlignment="1">
      <alignment horizontal="right"/>
    </xf>
    <xf numFmtId="0" fontId="44" fillId="0" borderId="0" xfId="0" applyFont="1" applyAlignment="1">
      <alignment horizontal="left"/>
    </xf>
    <xf numFmtId="0" fontId="41" fillId="0" borderId="0" xfId="0" applyFont="1" applyAlignment="1">
      <alignment horizontal="center"/>
    </xf>
    <xf numFmtId="0" fontId="22" fillId="0" borderId="0" xfId="0" applyFont="1" applyAlignment="1">
      <alignment horizontal="center"/>
    </xf>
    <xf numFmtId="0" fontId="44" fillId="0" borderId="2" xfId="0" applyFont="1" applyBorder="1" applyAlignment="1">
      <alignment horizontal="right"/>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9" xfId="0" applyFont="1" applyBorder="1" applyAlignment="1">
      <alignment horizontal="center" vertical="center" wrapText="1"/>
    </xf>
    <xf numFmtId="17" fontId="4" fillId="0" borderId="0" xfId="0" applyNumberFormat="1" applyFont="1" applyAlignment="1">
      <alignment horizontal="center"/>
    </xf>
    <xf numFmtId="17" fontId="4" fillId="0" borderId="21" xfId="0" applyNumberFormat="1" applyFont="1" applyBorder="1" applyAlignment="1">
      <alignment horizontal="center"/>
    </xf>
    <xf numFmtId="17" fontId="4" fillId="0" borderId="5" xfId="0" applyNumberFormat="1" applyFont="1" applyBorder="1" applyAlignment="1">
      <alignment horizontal="center"/>
    </xf>
    <xf numFmtId="17" fontId="4" fillId="0" borderId="21" xfId="0" applyNumberFormat="1" applyFont="1" applyBorder="1" applyAlignment="1">
      <alignment horizontal="center" wrapText="1"/>
    </xf>
    <xf numFmtId="17" fontId="4" fillId="0" borderId="5" xfId="0" applyNumberFormat="1" applyFont="1" applyBorder="1" applyAlignment="1">
      <alignment horizontal="center" wrapText="1"/>
    </xf>
    <xf numFmtId="0" fontId="44" fillId="0" borderId="0" xfId="0" applyFont="1" applyAlignment="1">
      <alignment horizontal="left" wrapText="1"/>
    </xf>
    <xf numFmtId="0" fontId="22" fillId="0" borderId="39" xfId="0" applyFont="1" applyBorder="1" applyAlignment="1">
      <alignment horizontal="right" vertical="center"/>
    </xf>
    <xf numFmtId="0" fontId="22" fillId="0" borderId="40" xfId="0" applyFont="1" applyBorder="1" applyAlignment="1">
      <alignment horizontal="right" vertical="center"/>
    </xf>
    <xf numFmtId="0" fontId="22" fillId="0" borderId="34" xfId="0" applyFont="1" applyBorder="1" applyAlignment="1">
      <alignment horizontal="center" vertical="center"/>
    </xf>
    <xf numFmtId="0" fontId="22" fillId="0" borderId="32" xfId="0" applyFont="1" applyBorder="1" applyAlignment="1">
      <alignment horizontal="center" vertical="center"/>
    </xf>
    <xf numFmtId="0" fontId="22" fillId="0" borderId="35" xfId="0" applyFont="1" applyBorder="1" applyAlignment="1">
      <alignment horizontal="right" vertical="center"/>
    </xf>
    <xf numFmtId="0" fontId="22" fillId="0" borderId="36" xfId="0" applyFont="1" applyBorder="1" applyAlignment="1">
      <alignment horizontal="right" vertical="center"/>
    </xf>
    <xf numFmtId="0" fontId="2" fillId="0" borderId="0" xfId="0" applyFont="1" applyAlignment="1">
      <alignment horizontal="left" vertical="top" wrapText="1"/>
    </xf>
    <xf numFmtId="0" fontId="22" fillId="0" borderId="38" xfId="0" applyFont="1" applyBorder="1" applyAlignment="1">
      <alignment horizontal="right" vertical="center"/>
    </xf>
    <xf numFmtId="0" fontId="22" fillId="0" borderId="25" xfId="0" applyFont="1" applyBorder="1" applyAlignment="1">
      <alignment horizontal="right" vertical="center"/>
    </xf>
    <xf numFmtId="0" fontId="22" fillId="0" borderId="34"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1" xfId="0" applyFont="1" applyBorder="1" applyAlignment="1">
      <alignment horizontal="center" vertical="center"/>
    </xf>
    <xf numFmtId="0" fontId="68" fillId="0" borderId="73" xfId="0" applyFont="1" applyBorder="1" applyAlignment="1">
      <alignment horizontal="center" wrapText="1"/>
    </xf>
    <xf numFmtId="0" fontId="68" fillId="0" borderId="72" xfId="0" applyFont="1" applyBorder="1" applyAlignment="1">
      <alignment horizontal="center" wrapText="1"/>
    </xf>
    <xf numFmtId="0" fontId="68" fillId="0" borderId="83" xfId="0" applyFont="1" applyBorder="1" applyAlignment="1">
      <alignment horizontal="center" wrapText="1"/>
    </xf>
    <xf numFmtId="0" fontId="68" fillId="0" borderId="84" xfId="0" applyFont="1" applyBorder="1" applyAlignment="1">
      <alignment horizontal="center" wrapText="1"/>
    </xf>
    <xf numFmtId="0" fontId="68" fillId="0" borderId="74" xfId="0" applyFont="1" applyBorder="1" applyAlignment="1">
      <alignment horizontal="center" wrapText="1"/>
    </xf>
    <xf numFmtId="0" fontId="22" fillId="0" borderId="8" xfId="2" quotePrefix="1" applyNumberFormat="1" applyFont="1" applyFill="1" applyBorder="1" applyAlignment="1">
      <alignment horizontal="center" wrapText="1"/>
    </xf>
    <xf numFmtId="0" fontId="22" fillId="0" borderId="7" xfId="2" quotePrefix="1" applyNumberFormat="1" applyFont="1" applyFill="1" applyBorder="1" applyAlignment="1">
      <alignment horizontal="center" wrapText="1"/>
    </xf>
    <xf numFmtId="0" fontId="22" fillId="0" borderId="11" xfId="2" quotePrefix="1" applyNumberFormat="1" applyFont="1" applyFill="1" applyBorder="1" applyAlignment="1">
      <alignment horizontal="center" wrapText="1"/>
    </xf>
    <xf numFmtId="17" fontId="81" fillId="0" borderId="20" xfId="0" applyNumberFormat="1" applyFont="1" applyBorder="1" applyAlignment="1">
      <alignment horizontal="center"/>
    </xf>
    <xf numFmtId="17" fontId="81" fillId="0" borderId="14" xfId="0" applyNumberFormat="1" applyFont="1" applyBorder="1" applyAlignment="1">
      <alignment horizontal="center"/>
    </xf>
    <xf numFmtId="0" fontId="11" fillId="0" borderId="0" xfId="0" applyFont="1" applyAlignment="1">
      <alignment horizontal="center"/>
    </xf>
    <xf numFmtId="0" fontId="32" fillId="0" borderId="10" xfId="0" applyFont="1" applyBorder="1" applyAlignment="1">
      <alignment horizontal="right"/>
    </xf>
    <xf numFmtId="17" fontId="81" fillId="0" borderId="7" xfId="0" applyNumberFormat="1" applyFont="1" applyBorder="1" applyAlignment="1">
      <alignment horizontal="center"/>
    </xf>
    <xf numFmtId="17" fontId="81" fillId="0" borderId="11" xfId="0" applyNumberFormat="1" applyFont="1" applyBorder="1" applyAlignment="1">
      <alignment horizontal="center"/>
    </xf>
    <xf numFmtId="17" fontId="81" fillId="0" borderId="8" xfId="0" applyNumberFormat="1" applyFont="1" applyBorder="1" applyAlignment="1">
      <alignment horizontal="center"/>
    </xf>
    <xf numFmtId="17" fontId="81" fillId="0" borderId="8" xfId="0" applyNumberFormat="1" applyFont="1" applyBorder="1" applyAlignment="1">
      <alignment horizontal="center" wrapText="1"/>
    </xf>
    <xf numFmtId="17" fontId="81" fillId="0" borderId="11" xfId="0" applyNumberFormat="1" applyFont="1" applyBorder="1" applyAlignment="1">
      <alignment horizontal="center" wrapText="1"/>
    </xf>
    <xf numFmtId="0" fontId="80" fillId="0" borderId="65" xfId="0" applyFont="1" applyBorder="1" applyAlignment="1">
      <alignment horizontal="center" vertical="center" wrapText="1"/>
    </xf>
    <xf numFmtId="0" fontId="80" fillId="0" borderId="66" xfId="0" applyFont="1" applyBorder="1" applyAlignment="1">
      <alignment horizontal="center" vertical="center" wrapText="1"/>
    </xf>
    <xf numFmtId="17" fontId="55" fillId="0" borderId="12" xfId="0" applyNumberFormat="1" applyFont="1" applyBorder="1" applyAlignment="1">
      <alignment horizontal="center" vertical="center"/>
    </xf>
    <xf numFmtId="17" fontId="55" fillId="0" borderId="1" xfId="0" applyNumberFormat="1" applyFont="1" applyBorder="1" applyAlignment="1">
      <alignment horizontal="center" vertical="center"/>
    </xf>
    <xf numFmtId="17" fontId="55" fillId="0" borderId="13" xfId="0" applyNumberFormat="1" applyFont="1" applyBorder="1" applyAlignment="1">
      <alignment horizontal="center" vertical="center"/>
    </xf>
    <xf numFmtId="0" fontId="55" fillId="0" borderId="3" xfId="0" applyFont="1" applyBorder="1" applyAlignment="1">
      <alignment horizontal="center" vertical="center" wrapText="1"/>
    </xf>
    <xf numFmtId="0" fontId="55" fillId="0" borderId="2" xfId="0" applyFont="1" applyBorder="1" applyAlignment="1">
      <alignment horizontal="center" vertical="center" wrapText="1"/>
    </xf>
    <xf numFmtId="0" fontId="55" fillId="0" borderId="35" xfId="0" applyFont="1" applyBorder="1" applyAlignment="1">
      <alignment horizontal="center" vertical="center" wrapText="1"/>
    </xf>
    <xf numFmtId="0" fontId="55" fillId="0" borderId="43"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16" xfId="0" applyFont="1" applyBorder="1" applyAlignment="1">
      <alignment horizontal="center" vertical="center" wrapText="1"/>
    </xf>
    <xf numFmtId="0" fontId="55" fillId="0" borderId="2" xfId="0" applyFont="1" applyBorder="1" applyAlignment="1">
      <alignment horizontal="right"/>
    </xf>
    <xf numFmtId="0" fontId="55" fillId="0" borderId="37" xfId="0" applyFont="1" applyBorder="1" applyAlignment="1">
      <alignment horizontal="center" vertical="center" wrapText="1"/>
    </xf>
    <xf numFmtId="17" fontId="55" fillId="0" borderId="12" xfId="0" applyNumberFormat="1" applyFont="1" applyBorder="1" applyAlignment="1">
      <alignment horizontal="center" vertical="center" wrapText="1"/>
    </xf>
    <xf numFmtId="17" fontId="55" fillId="0" borderId="13" xfId="0" applyNumberFormat="1" applyFont="1" applyBorder="1" applyAlignment="1">
      <alignment horizontal="center" vertical="center" wrapText="1"/>
    </xf>
    <xf numFmtId="0" fontId="22" fillId="0" borderId="35"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43" xfId="0" applyFont="1" applyBorder="1" applyAlignment="1">
      <alignment horizontal="center" vertical="center" wrapText="1"/>
    </xf>
    <xf numFmtId="17" fontId="4" fillId="0" borderId="13" xfId="0" applyNumberFormat="1" applyFont="1" applyBorder="1" applyAlignment="1">
      <alignment horizontal="center" vertical="center"/>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 xfId="0" applyFont="1" applyBorder="1" applyAlignment="1">
      <alignment horizontal="right"/>
    </xf>
    <xf numFmtId="17" fontId="4" fillId="0" borderId="12" xfId="0" applyNumberFormat="1" applyFont="1" applyBorder="1" applyAlignment="1">
      <alignment horizontal="center" vertical="center"/>
    </xf>
    <xf numFmtId="17" fontId="4" fillId="0" borderId="12" xfId="0" applyNumberFormat="1" applyFont="1" applyBorder="1" applyAlignment="1">
      <alignment horizontal="center" vertical="center" wrapText="1"/>
    </xf>
    <xf numFmtId="17" fontId="4" fillId="0" borderId="13" xfId="0" applyNumberFormat="1" applyFont="1" applyBorder="1" applyAlignment="1">
      <alignment horizontal="center" vertical="center" wrapText="1"/>
    </xf>
    <xf numFmtId="0" fontId="15" fillId="0" borderId="3" xfId="0" applyFont="1" applyBorder="1" applyAlignment="1">
      <alignment horizontal="right"/>
    </xf>
    <xf numFmtId="0" fontId="47" fillId="0" borderId="0" xfId="0" applyFont="1" applyAlignment="1">
      <alignment horizontal="left"/>
    </xf>
    <xf numFmtId="0" fontId="15" fillId="0" borderId="0" xfId="0" applyFont="1" applyAlignment="1">
      <alignment horizontal="left" wrapText="1"/>
    </xf>
    <xf numFmtId="17" fontId="4" fillId="0" borderId="12" xfId="0" applyNumberFormat="1" applyFont="1" applyBorder="1" applyAlignment="1">
      <alignment horizontal="center"/>
    </xf>
    <xf numFmtId="17" fontId="4" fillId="0" borderId="13" xfId="0" applyNumberFormat="1" applyFont="1" applyBorder="1" applyAlignment="1">
      <alignment horizontal="center"/>
    </xf>
    <xf numFmtId="0" fontId="8" fillId="0" borderId="2" xfId="0" applyFont="1" applyBorder="1" applyAlignment="1">
      <alignment horizontal="right"/>
    </xf>
    <xf numFmtId="17" fontId="4" fillId="0" borderId="1" xfId="0" applyNumberFormat="1" applyFont="1" applyBorder="1" applyAlignment="1">
      <alignment horizontal="center"/>
    </xf>
    <xf numFmtId="17" fontId="4" fillId="0" borderId="12" xfId="0" applyNumberFormat="1" applyFont="1" applyBorder="1" applyAlignment="1">
      <alignment horizontal="center" wrapText="1"/>
    </xf>
    <xf numFmtId="17" fontId="4" fillId="0" borderId="1" xfId="0" applyNumberFormat="1" applyFont="1" applyBorder="1" applyAlignment="1">
      <alignment horizontal="center" wrapText="1"/>
    </xf>
    <xf numFmtId="0" fontId="44" fillId="0" borderId="3" xfId="0" applyFont="1" applyBorder="1" applyAlignment="1">
      <alignment horizontal="right" vertical="top"/>
    </xf>
    <xf numFmtId="0" fontId="44" fillId="0" borderId="0" xfId="0" applyFont="1" applyAlignment="1">
      <alignment horizontal="left" vertical="top"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86" xfId="0" applyFont="1" applyBorder="1" applyAlignment="1">
      <alignment horizontal="center" vertical="center" wrapText="1"/>
    </xf>
    <xf numFmtId="0" fontId="4"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1"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43" xfId="0" applyFont="1" applyBorder="1" applyAlignment="1">
      <alignment horizontal="center" vertical="center" wrapText="1"/>
    </xf>
    <xf numFmtId="0" fontId="39" fillId="0" borderId="0" xfId="0" applyFont="1" applyAlignment="1">
      <alignment horizontal="right"/>
    </xf>
    <xf numFmtId="17" fontId="4" fillId="0" borderId="1" xfId="0" applyNumberFormat="1" applyFont="1" applyBorder="1" applyAlignment="1">
      <alignment horizontal="center" vertical="center"/>
    </xf>
    <xf numFmtId="17" fontId="4" fillId="0" borderId="1" xfId="0" applyNumberFormat="1" applyFont="1" applyBorder="1" applyAlignment="1">
      <alignment horizontal="center" vertical="center" wrapText="1"/>
    </xf>
    <xf numFmtId="43" fontId="26" fillId="0" borderId="12" xfId="2" applyFont="1" applyFill="1" applyBorder="1" applyAlignment="1">
      <alignment horizontal="center"/>
    </xf>
    <xf numFmtId="43" fontId="26" fillId="0" borderId="13" xfId="2" applyFont="1" applyFill="1" applyBorder="1" applyAlignment="1">
      <alignment horizontal="center"/>
    </xf>
    <xf numFmtId="43" fontId="41" fillId="0" borderId="0" xfId="2" applyFont="1" applyFill="1" applyBorder="1" applyAlignment="1">
      <alignment horizontal="center" wrapText="1"/>
    </xf>
    <xf numFmtId="0" fontId="15" fillId="0" borderId="2" xfId="0" applyFont="1" applyBorder="1" applyAlignment="1">
      <alignment horizontal="right"/>
    </xf>
    <xf numFmtId="0" fontId="26" fillId="0" borderId="35" xfId="0" applyFont="1" applyBorder="1" applyAlignment="1">
      <alignment horizontal="center" vertical="center"/>
    </xf>
    <xf numFmtId="0" fontId="26" fillId="0" borderId="37" xfId="0" applyFont="1" applyBorder="1" applyAlignment="1">
      <alignment horizontal="center" vertical="center"/>
    </xf>
    <xf numFmtId="0" fontId="26" fillId="0" borderId="43" xfId="0" applyFont="1" applyBorder="1" applyAlignment="1">
      <alignment horizontal="center" vertical="center"/>
    </xf>
    <xf numFmtId="43" fontId="26" fillId="0" borderId="1" xfId="2" applyFont="1" applyFill="1" applyBorder="1" applyAlignment="1">
      <alignment horizontal="center"/>
    </xf>
    <xf numFmtId="0" fontId="1" fillId="0" borderId="0" xfId="0" applyFont="1" applyAlignment="1">
      <alignment horizontal="right"/>
    </xf>
    <xf numFmtId="0" fontId="39" fillId="0" borderId="10" xfId="0" applyFont="1" applyBorder="1" applyAlignment="1">
      <alignment horizontal="right" vertical="center"/>
    </xf>
    <xf numFmtId="0" fontId="39" fillId="0" borderId="10" xfId="0" applyFont="1" applyBorder="1" applyAlignment="1">
      <alignment horizontal="right"/>
    </xf>
    <xf numFmtId="0" fontId="47" fillId="0" borderId="14" xfId="0" applyFont="1" applyBorder="1" applyAlignment="1">
      <alignment horizontal="right" vertical="center" wrapText="1"/>
    </xf>
    <xf numFmtId="0" fontId="76" fillId="0" borderId="0" xfId="0" applyFont="1" applyAlignment="1">
      <alignment vertical="center" wrapText="1"/>
    </xf>
    <xf numFmtId="0" fontId="60" fillId="0" borderId="0" xfId="0" applyFont="1" applyAlignment="1">
      <alignment vertical="center" wrapText="1"/>
    </xf>
    <xf numFmtId="0" fontId="55" fillId="0" borderId="3" xfId="0" applyFont="1" applyBorder="1" applyAlignment="1">
      <alignment horizontal="center" vertical="center" textRotation="90" wrapText="1"/>
    </xf>
    <xf numFmtId="0" fontId="55" fillId="0" borderId="0" xfId="0" applyFont="1" applyAlignment="1">
      <alignment horizontal="center" vertical="center" textRotation="90" wrapText="1"/>
    </xf>
    <xf numFmtId="0" fontId="55" fillId="0" borderId="42" xfId="0" applyFont="1" applyBorder="1" applyAlignment="1">
      <alignment horizontal="center" vertical="center" textRotation="90" wrapText="1"/>
    </xf>
    <xf numFmtId="165" fontId="55" fillId="0" borderId="35" xfId="2" applyNumberFormat="1" applyFont="1" applyBorder="1" applyAlignment="1">
      <alignment horizontal="center" vertical="center" wrapText="1"/>
    </xf>
    <xf numFmtId="165" fontId="55" fillId="0" borderId="43" xfId="2" applyNumberFormat="1" applyFont="1" applyBorder="1" applyAlignment="1">
      <alignment horizontal="center" vertical="center" wrapText="1"/>
    </xf>
    <xf numFmtId="0" fontId="47" fillId="0" borderId="3" xfId="0" applyFont="1" applyBorder="1" applyAlignment="1">
      <alignment horizontal="right" vertical="center" wrapText="1"/>
    </xf>
    <xf numFmtId="0" fontId="60" fillId="0" borderId="0" xfId="0" applyFont="1" applyAlignment="1">
      <alignment vertical="center"/>
    </xf>
    <xf numFmtId="0" fontId="71" fillId="0" borderId="0" xfId="0" applyFont="1" applyAlignment="1">
      <alignment horizontal="center" vertical="center"/>
    </xf>
    <xf numFmtId="0" fontId="55" fillId="0" borderId="4" xfId="0" applyFont="1" applyBorder="1" applyAlignment="1">
      <alignment horizontal="center" vertical="center" wrapText="1"/>
    </xf>
    <xf numFmtId="0" fontId="55" fillId="0" borderId="5" xfId="0" applyFont="1" applyBorder="1" applyAlignment="1">
      <alignment horizontal="center" vertical="center" wrapText="1"/>
    </xf>
    <xf numFmtId="0" fontId="55" fillId="0" borderId="9" xfId="0" applyFont="1" applyBorder="1" applyAlignment="1">
      <alignment horizontal="center" vertical="center" wrapText="1"/>
    </xf>
    <xf numFmtId="165" fontId="55" fillId="0" borderId="24" xfId="2" applyNumberFormat="1" applyFont="1" applyBorder="1" applyAlignment="1">
      <alignment horizontal="center" vertical="center" wrapText="1"/>
    </xf>
    <xf numFmtId="165" fontId="55" fillId="0" borderId="37" xfId="2" applyNumberFormat="1" applyFont="1" applyBorder="1" applyAlignment="1">
      <alignment horizontal="center" vertical="center" wrapText="1"/>
    </xf>
    <xf numFmtId="165" fontId="55" fillId="0" borderId="8" xfId="2" applyNumberFormat="1" applyFont="1" applyBorder="1" applyAlignment="1">
      <alignment horizontal="center" vertical="center" wrapText="1"/>
    </xf>
    <xf numFmtId="165" fontId="55" fillId="0" borderId="11" xfId="2" applyNumberFormat="1" applyFont="1" applyBorder="1" applyAlignment="1">
      <alignment horizontal="center" vertical="center" wrapText="1"/>
    </xf>
    <xf numFmtId="165" fontId="55" fillId="0" borderId="24" xfId="2" applyNumberFormat="1" applyFont="1" applyBorder="1" applyAlignment="1">
      <alignment horizontal="left" vertical="center" wrapText="1"/>
    </xf>
    <xf numFmtId="165" fontId="55" fillId="0" borderId="37" xfId="2" applyNumberFormat="1" applyFont="1" applyBorder="1" applyAlignment="1">
      <alignment horizontal="left" vertical="center" wrapText="1"/>
    </xf>
    <xf numFmtId="165" fontId="55" fillId="0" borderId="43" xfId="2" applyNumberFormat="1" applyFont="1" applyBorder="1" applyAlignment="1">
      <alignment horizontal="left" vertical="center" wrapText="1"/>
    </xf>
    <xf numFmtId="165" fontId="55" fillId="0" borderId="20" xfId="2" applyNumberFormat="1" applyFont="1" applyBorder="1" applyAlignment="1">
      <alignment horizontal="center" vertical="center" wrapText="1"/>
    </xf>
    <xf numFmtId="165" fontId="55" fillId="0" borderId="21" xfId="2" applyNumberFormat="1" applyFont="1" applyBorder="1" applyAlignment="1">
      <alignment horizontal="center" vertical="center" wrapText="1"/>
    </xf>
    <xf numFmtId="165" fontId="55" fillId="0" borderId="16" xfId="2" applyNumberFormat="1" applyFont="1" applyBorder="1" applyAlignment="1">
      <alignment horizontal="center" vertical="center" wrapText="1"/>
    </xf>
    <xf numFmtId="0" fontId="39" fillId="0" borderId="10"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horizontal="center" wrapText="1"/>
    </xf>
    <xf numFmtId="0" fontId="4" fillId="0" borderId="7" xfId="0" applyFont="1" applyBorder="1" applyAlignment="1">
      <alignment horizontal="center" wrapText="1"/>
    </xf>
    <xf numFmtId="0" fontId="56" fillId="0" borderId="0" xfId="0" applyFont="1" applyAlignment="1">
      <alignment horizontal="center" vertical="center" wrapText="1"/>
    </xf>
    <xf numFmtId="0" fontId="55" fillId="0" borderId="6" xfId="0" applyFont="1" applyBorder="1" applyAlignment="1">
      <alignment horizontal="center" vertical="center" wrapText="1"/>
    </xf>
    <xf numFmtId="0" fontId="20" fillId="0" borderId="14" xfId="0" applyFont="1" applyBorder="1" applyAlignment="1">
      <alignment vertical="center"/>
    </xf>
    <xf numFmtId="0" fontId="4" fillId="0" borderId="14" xfId="0" applyFont="1" applyBorder="1" applyAlignment="1">
      <alignment vertical="center"/>
    </xf>
    <xf numFmtId="0" fontId="52" fillId="0" borderId="0" xfId="0" applyFont="1" applyAlignment="1">
      <alignment horizontal="center" vertical="center"/>
    </xf>
    <xf numFmtId="0" fontId="47" fillId="0" borderId="10" xfId="0" applyFont="1" applyBorder="1" applyAlignment="1">
      <alignment horizontal="right" vertical="center"/>
    </xf>
    <xf numFmtId="0" fontId="4" fillId="0" borderId="24" xfId="0" applyFont="1" applyBorder="1" applyAlignment="1">
      <alignment horizontal="center" vertical="center"/>
    </xf>
    <xf numFmtId="0" fontId="2" fillId="0" borderId="0" xfId="0" applyFont="1" applyAlignment="1">
      <alignment horizontal="left" vertical="top"/>
    </xf>
    <xf numFmtId="0" fontId="16" fillId="0" borderId="0" xfId="0" applyFont="1" applyAlignment="1">
      <alignment horizontal="center" vertical="center"/>
    </xf>
    <xf numFmtId="0" fontId="39" fillId="0" borderId="2" xfId="0" applyFont="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39" fillId="0" borderId="3" xfId="0" applyFont="1" applyBorder="1" applyAlignment="1">
      <alignment horizontal="right" vertical="center" indent="1"/>
    </xf>
    <xf numFmtId="0" fontId="4" fillId="0" borderId="3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3" xfId="0" applyFont="1" applyBorder="1" applyAlignment="1">
      <alignment horizontal="center" vertical="center" wrapText="1"/>
    </xf>
    <xf numFmtId="0" fontId="31" fillId="2" borderId="0" xfId="0" applyFont="1" applyFill="1" applyAlignment="1">
      <alignment horizontal="center" vertical="center"/>
    </xf>
    <xf numFmtId="0" fontId="22" fillId="0" borderId="19" xfId="0" applyFont="1" applyBorder="1" applyAlignment="1">
      <alignment horizontal="center" vertical="center"/>
    </xf>
    <xf numFmtId="0" fontId="1" fillId="0" borderId="10" xfId="0" applyFont="1" applyBorder="1" applyAlignment="1">
      <alignment vertical="center"/>
    </xf>
    <xf numFmtId="0" fontId="15" fillId="0" borderId="0" xfId="0" applyFont="1" applyAlignment="1">
      <alignment vertical="center"/>
    </xf>
    <xf numFmtId="0" fontId="1" fillId="0" borderId="14" xfId="0" applyFont="1" applyBorder="1" applyAlignment="1">
      <alignment vertical="center"/>
    </xf>
    <xf numFmtId="0" fontId="22" fillId="0" borderId="0" xfId="0" applyFont="1" applyAlignment="1">
      <alignment vertical="center"/>
    </xf>
    <xf numFmtId="0" fontId="22" fillId="0" borderId="10" xfId="0" applyFont="1" applyBorder="1" applyAlignment="1">
      <alignment horizontal="center" vertical="center"/>
    </xf>
    <xf numFmtId="0" fontId="22" fillId="2" borderId="8" xfId="0" applyFont="1" applyFill="1" applyBorder="1" applyAlignment="1">
      <alignment horizontal="center" vertical="center"/>
    </xf>
    <xf numFmtId="0" fontId="22" fillId="2" borderId="11" xfId="0" applyFont="1" applyFill="1" applyBorder="1" applyAlignment="1">
      <alignment horizontal="center" vertical="center"/>
    </xf>
    <xf numFmtId="0" fontId="1" fillId="0" borderId="10" xfId="0" applyFont="1" applyBorder="1" applyAlignment="1">
      <alignment horizontal="right" vertical="center"/>
    </xf>
    <xf numFmtId="0" fontId="22" fillId="2" borderId="7" xfId="0" applyFont="1" applyFill="1" applyBorder="1" applyAlignment="1">
      <alignment horizontal="center" vertical="center"/>
    </xf>
    <xf numFmtId="0" fontId="22" fillId="0" borderId="14" xfId="0" applyFont="1" applyBorder="1" applyAlignment="1">
      <alignment horizontal="left" vertical="center"/>
    </xf>
    <xf numFmtId="0" fontId="22" fillId="0" borderId="10" xfId="0" applyFont="1" applyBorder="1" applyAlignment="1">
      <alignment horizontal="left" vertical="center"/>
    </xf>
    <xf numFmtId="0" fontId="8" fillId="2" borderId="10" xfId="0" applyFont="1" applyFill="1" applyBorder="1" applyAlignment="1">
      <alignment horizontal="right" vertical="center"/>
    </xf>
    <xf numFmtId="0" fontId="15" fillId="0" borderId="10" xfId="0" applyFont="1" applyBorder="1" applyAlignment="1">
      <alignment vertical="center"/>
    </xf>
    <xf numFmtId="0" fontId="15" fillId="2" borderId="8" xfId="0" applyFont="1" applyFill="1" applyBorder="1" applyAlignment="1">
      <alignment horizontal="center" vertical="center"/>
    </xf>
    <xf numFmtId="0" fontId="15" fillId="2" borderId="11" xfId="0" applyFont="1" applyFill="1" applyBorder="1" applyAlignment="1">
      <alignment horizontal="center" vertical="center"/>
    </xf>
    <xf numFmtId="0" fontId="44" fillId="0" borderId="17" xfId="0" applyFont="1" applyBorder="1" applyAlignment="1">
      <alignment horizontal="right" vertical="center"/>
    </xf>
    <xf numFmtId="0" fontId="4" fillId="0" borderId="4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53" xfId="0" applyFont="1" applyBorder="1" applyAlignment="1">
      <alignment horizontal="center"/>
    </xf>
    <xf numFmtId="0" fontId="4" fillId="0" borderId="54" xfId="0" applyFont="1" applyBorder="1" applyAlignment="1">
      <alignment horizontal="center"/>
    </xf>
    <xf numFmtId="0" fontId="4" fillId="0" borderId="63" xfId="0" applyFont="1" applyBorder="1" applyAlignment="1">
      <alignment horizontal="center"/>
    </xf>
    <xf numFmtId="0" fontId="4" fillId="0" borderId="64" xfId="0" applyFont="1" applyBorder="1" applyAlignment="1">
      <alignment horizontal="center"/>
    </xf>
    <xf numFmtId="0" fontId="12" fillId="0" borderId="0" xfId="0" applyFont="1" applyAlignment="1">
      <alignment horizontal="left" wrapText="1"/>
    </xf>
    <xf numFmtId="0" fontId="22" fillId="0" borderId="60"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7" xfId="0" applyFont="1" applyBorder="1" applyAlignment="1">
      <alignment horizontal="center" vertical="center" wrapText="1"/>
    </xf>
    <xf numFmtId="0" fontId="1" fillId="0" borderId="14" xfId="0" applyFont="1" applyBorder="1" applyAlignment="1">
      <alignment horizontal="right" vertical="center"/>
    </xf>
    <xf numFmtId="0" fontId="22" fillId="0" borderId="4" xfId="0" applyFont="1" applyBorder="1" applyAlignment="1">
      <alignment vertical="center"/>
    </xf>
    <xf numFmtId="0" fontId="22" fillId="0" borderId="15" xfId="0" applyFont="1" applyBorder="1" applyAlignment="1">
      <alignment vertical="center"/>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164" fontId="4" fillId="0" borderId="16"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0" fontId="5" fillId="0" borderId="0" xfId="0" applyFont="1" applyAlignment="1">
      <alignment horizontal="center" vertical="center"/>
    </xf>
    <xf numFmtId="0" fontId="15" fillId="0" borderId="0" xfId="0" applyFont="1" applyAlignment="1">
      <alignment horizontal="right" vertical="center"/>
    </xf>
    <xf numFmtId="0" fontId="39" fillId="0" borderId="3" xfId="0" applyFont="1" applyBorder="1" applyAlignment="1">
      <alignment horizontal="right" vertical="center"/>
    </xf>
    <xf numFmtId="0" fontId="22" fillId="0" borderId="70"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94" xfId="0" applyFont="1" applyBorder="1" applyAlignment="1">
      <alignment horizontal="center" vertical="center" wrapText="1"/>
    </xf>
    <xf numFmtId="0" fontId="15" fillId="0" borderId="0" xfId="0" applyFont="1" applyAlignment="1">
      <alignment horizontal="left" vertical="center"/>
    </xf>
    <xf numFmtId="0" fontId="12" fillId="0" borderId="10" xfId="0" applyFont="1" applyBorder="1" applyAlignment="1">
      <alignment horizontal="center" vertical="center"/>
    </xf>
    <xf numFmtId="0" fontId="22" fillId="0" borderId="26" xfId="0" applyFont="1" applyBorder="1" applyAlignment="1">
      <alignment horizontal="center" vertical="center"/>
    </xf>
    <xf numFmtId="0" fontId="22" fillId="0" borderId="44" xfId="0" applyFont="1" applyBorder="1" applyAlignment="1">
      <alignment horizontal="center" vertical="center"/>
    </xf>
    <xf numFmtId="0" fontId="12" fillId="0" borderId="10" xfId="0" applyFont="1" applyBorder="1" applyAlignment="1">
      <alignment horizontal="left" vertical="center"/>
    </xf>
    <xf numFmtId="0" fontId="15" fillId="0" borderId="14" xfId="0" applyFont="1" applyBorder="1" applyAlignment="1">
      <alignment horizontal="right" vertical="center"/>
    </xf>
    <xf numFmtId="0" fontId="1" fillId="0" borderId="0" xfId="0" applyFont="1" applyAlignment="1">
      <alignment vertical="top"/>
    </xf>
    <xf numFmtId="0" fontId="22" fillId="0" borderId="0" xfId="0" applyFont="1" applyAlignment="1">
      <alignment horizontal="left" vertical="center"/>
    </xf>
    <xf numFmtId="0" fontId="12" fillId="0" borderId="10" xfId="0" applyFont="1" applyBorder="1" applyAlignment="1">
      <alignment vertical="center" wrapText="1"/>
    </xf>
    <xf numFmtId="0" fontId="44" fillId="0" borderId="14" xfId="0" applyFont="1" applyBorder="1" applyAlignment="1">
      <alignment horizontal="right" vertical="center" wrapText="1"/>
    </xf>
    <xf numFmtId="0" fontId="22" fillId="0" borderId="1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6" xfId="0" applyFont="1" applyBorder="1" applyAlignment="1">
      <alignment horizontal="center" vertical="center" wrapText="1"/>
    </xf>
    <xf numFmtId="0" fontId="15" fillId="0" borderId="14" xfId="0" applyFont="1" applyBorder="1" applyAlignment="1">
      <alignment vertical="center" wrapText="1"/>
    </xf>
    <xf numFmtId="0" fontId="22" fillId="0" borderId="17" xfId="0" applyFont="1" applyBorder="1" applyAlignment="1">
      <alignment horizontal="center" vertical="center"/>
    </xf>
    <xf numFmtId="0" fontId="12" fillId="0" borderId="0" xfId="0" applyFont="1" applyAlignment="1">
      <alignment horizontal="center" vertical="center"/>
    </xf>
    <xf numFmtId="0" fontId="22" fillId="0" borderId="71" xfId="0" applyFont="1" applyBorder="1" applyAlignment="1">
      <alignment horizontal="center" vertical="center"/>
    </xf>
    <xf numFmtId="0" fontId="22" fillId="0" borderId="37" xfId="0" applyFont="1" applyBorder="1" applyAlignment="1">
      <alignment horizontal="center" vertical="center"/>
    </xf>
    <xf numFmtId="0" fontId="22" fillId="0" borderId="36" xfId="0" applyFont="1" applyBorder="1" applyAlignment="1">
      <alignment horizontal="center" vertical="center"/>
    </xf>
    <xf numFmtId="43" fontId="22" fillId="0" borderId="0" xfId="2" applyFont="1" applyAlignment="1">
      <alignment vertical="center"/>
    </xf>
    <xf numFmtId="0" fontId="44" fillId="0" borderId="3" xfId="0" applyFont="1" applyBorder="1" applyAlignment="1">
      <alignment horizontal="right" vertical="center"/>
    </xf>
    <xf numFmtId="0" fontId="84" fillId="0" borderId="0" xfId="1" applyFont="1" applyFill="1" applyAlignment="1">
      <alignment horizontal="left" vertical="center"/>
    </xf>
    <xf numFmtId="2" fontId="1" fillId="0" borderId="50"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7" xfId="0" applyNumberFormat="1" applyFont="1" applyBorder="1" applyAlignment="1">
      <alignment horizontal="center" vertical="center"/>
    </xf>
    <xf numFmtId="2" fontId="1" fillId="0" borderId="9" xfId="0" applyNumberFormat="1" applyFont="1" applyBorder="1" applyAlignment="1">
      <alignment horizontal="center" vertical="center"/>
    </xf>
    <xf numFmtId="0" fontId="4" fillId="0" borderId="13" xfId="0" applyFont="1" applyBorder="1" applyAlignment="1">
      <alignment vertical="center" wrapText="1"/>
    </xf>
    <xf numFmtId="15" fontId="1" fillId="0" borderId="22" xfId="0" applyNumberFormat="1" applyFont="1" applyBorder="1" applyAlignment="1">
      <alignment horizontal="center" vertical="center" wrapText="1"/>
    </xf>
    <xf numFmtId="15" fontId="1" fillId="0" borderId="18" xfId="0" applyNumberFormat="1" applyFont="1" applyBorder="1" applyAlignment="1">
      <alignment horizontal="center" vertical="center" wrapText="1"/>
    </xf>
    <xf numFmtId="15" fontId="1" fillId="0" borderId="21" xfId="0" applyNumberFormat="1" applyFont="1" applyBorder="1" applyAlignment="1">
      <alignment horizontal="center" vertical="center" wrapText="1"/>
    </xf>
    <xf numFmtId="15" fontId="1" fillId="0" borderId="5" xfId="0" applyNumberFormat="1" applyFont="1" applyBorder="1" applyAlignment="1">
      <alignment horizontal="center" vertical="center" wrapText="1"/>
    </xf>
    <xf numFmtId="15" fontId="1" fillId="0" borderId="16" xfId="0" applyNumberFormat="1" applyFont="1" applyBorder="1" applyAlignment="1">
      <alignment horizontal="center" vertical="center" wrapText="1"/>
    </xf>
    <xf numFmtId="15" fontId="1" fillId="0" borderId="9" xfId="0" applyNumberFormat="1" applyFont="1" applyBorder="1" applyAlignment="1">
      <alignment horizontal="center" vertical="center" wrapText="1"/>
    </xf>
    <xf numFmtId="0" fontId="1" fillId="0" borderId="16" xfId="0" applyFont="1" applyBorder="1" applyAlignment="1">
      <alignment vertical="center" wrapText="1"/>
    </xf>
    <xf numFmtId="0" fontId="1" fillId="0" borderId="2" xfId="0" applyFont="1" applyBorder="1" applyAlignment="1">
      <alignment vertical="center" wrapText="1"/>
    </xf>
    <xf numFmtId="0" fontId="1" fillId="0" borderId="9" xfId="0" applyFont="1" applyBorder="1" applyAlignment="1">
      <alignment vertical="center" wrapText="1"/>
    </xf>
    <xf numFmtId="2" fontId="1" fillId="0" borderId="16"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2" fontId="1" fillId="0" borderId="27" xfId="0" applyNumberFormat="1" applyFont="1" applyBorder="1" applyAlignment="1">
      <alignment horizontal="center" vertical="center" wrapText="1"/>
    </xf>
    <xf numFmtId="2" fontId="1" fillId="0" borderId="50" xfId="0" applyNumberFormat="1" applyFont="1" applyBorder="1" applyAlignment="1">
      <alignment horizontal="center" vertical="center" wrapText="1"/>
    </xf>
    <xf numFmtId="2" fontId="1" fillId="0" borderId="9" xfId="0" applyNumberFormat="1" applyFont="1" applyBorder="1" applyAlignment="1">
      <alignment horizontal="center" vertical="center" wrapText="1"/>
    </xf>
    <xf numFmtId="0" fontId="47" fillId="0" borderId="0" xfId="0" applyFont="1" applyAlignment="1">
      <alignment vertical="center" wrapText="1"/>
    </xf>
    <xf numFmtId="0" fontId="15" fillId="0" borderId="12" xfId="0" applyFont="1" applyBorder="1" applyAlignment="1">
      <alignment vertical="center" wrapText="1"/>
    </xf>
    <xf numFmtId="0" fontId="15" fillId="0" borderId="1" xfId="0" applyFont="1" applyBorder="1" applyAlignment="1">
      <alignment vertical="center" wrapText="1"/>
    </xf>
    <xf numFmtId="0" fontId="15" fillId="0" borderId="13" xfId="0" applyFont="1" applyBorder="1" applyAlignment="1">
      <alignment vertical="center" wrapText="1"/>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 xfId="0" applyFont="1" applyBorder="1" applyAlignment="1">
      <alignment horizontal="center" vertical="center"/>
    </xf>
    <xf numFmtId="0" fontId="47" fillId="0" borderId="3" xfId="0" applyFont="1" applyBorder="1" applyAlignment="1">
      <alignment vertical="center"/>
    </xf>
    <xf numFmtId="0" fontId="47" fillId="0" borderId="3" xfId="0" applyFont="1" applyBorder="1" applyAlignment="1">
      <alignment vertical="center" wrapText="1"/>
    </xf>
    <xf numFmtId="0" fontId="15" fillId="0" borderId="22" xfId="0" applyFont="1" applyBorder="1" applyAlignment="1">
      <alignment vertical="center" wrapText="1"/>
    </xf>
    <xf numFmtId="0" fontId="15" fillId="0" borderId="3" xfId="0" applyFont="1" applyBorder="1" applyAlignment="1">
      <alignment vertical="center" wrapText="1"/>
    </xf>
    <xf numFmtId="0" fontId="15" fillId="0" borderId="18" xfId="0" applyFont="1" applyBorder="1" applyAlignment="1">
      <alignment vertical="center" wrapText="1"/>
    </xf>
    <xf numFmtId="0" fontId="15" fillId="0" borderId="21" xfId="0" applyFont="1" applyBorder="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15" fillId="0" borderId="16" xfId="0" applyFont="1" applyBorder="1" applyAlignment="1">
      <alignment vertical="center" wrapText="1"/>
    </xf>
    <xf numFmtId="0" fontId="15" fillId="0" borderId="2" xfId="0" applyFont="1" applyBorder="1" applyAlignment="1">
      <alignment vertical="center" wrapText="1"/>
    </xf>
    <xf numFmtId="0" fontId="15" fillId="0" borderId="9" xfId="0" applyFont="1" applyBorder="1" applyAlignment="1">
      <alignment vertical="center" wrapText="1"/>
    </xf>
    <xf numFmtId="15" fontId="15" fillId="0" borderId="35" xfId="0" applyNumberFormat="1" applyFont="1" applyBorder="1" applyAlignment="1">
      <alignment horizontal="right" vertical="center" wrapText="1"/>
    </xf>
    <xf numFmtId="15" fontId="15" fillId="0" borderId="37" xfId="0" applyNumberFormat="1" applyFont="1" applyBorder="1" applyAlignment="1">
      <alignment horizontal="right" vertical="center" wrapText="1"/>
    </xf>
    <xf numFmtId="15" fontId="15" fillId="0" borderId="43" xfId="0" applyNumberFormat="1" applyFont="1" applyBorder="1" applyAlignment="1">
      <alignment horizontal="right" vertical="center" wrapText="1"/>
    </xf>
    <xf numFmtId="0" fontId="15" fillId="0" borderId="35" xfId="0" applyFont="1" applyBorder="1" applyAlignment="1">
      <alignment horizontal="center" vertical="center"/>
    </xf>
    <xf numFmtId="0" fontId="15" fillId="0" borderId="37" xfId="0" applyFont="1" applyBorder="1" applyAlignment="1">
      <alignment horizontal="center" vertical="center"/>
    </xf>
    <xf numFmtId="0" fontId="15" fillId="0" borderId="43" xfId="0" applyFont="1" applyBorder="1" applyAlignment="1">
      <alignment horizontal="center" vertical="center"/>
    </xf>
    <xf numFmtId="0" fontId="1" fillId="0" borderId="21"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2" fontId="1" fillId="0" borderId="21" xfId="0" applyNumberFormat="1" applyFont="1" applyBorder="1" applyAlignment="1">
      <alignment horizontal="center" vertical="center" wrapText="1"/>
    </xf>
    <xf numFmtId="2" fontId="1" fillId="0" borderId="0" xfId="0" applyNumberFormat="1" applyFont="1" applyAlignment="1">
      <alignment horizontal="center" vertical="center" wrapText="1"/>
    </xf>
    <xf numFmtId="2" fontId="1" fillId="0" borderId="46" xfId="0" applyNumberFormat="1" applyFont="1" applyBorder="1" applyAlignment="1">
      <alignment horizontal="center" vertical="center" wrapText="1"/>
    </xf>
    <xf numFmtId="2" fontId="1" fillId="0" borderId="49" xfId="0" applyNumberFormat="1" applyFont="1" applyBorder="1" applyAlignment="1">
      <alignment horizontal="center" vertical="center" wrapText="1"/>
    </xf>
    <xf numFmtId="2" fontId="1" fillId="0" borderId="5" xfId="0" applyNumberFormat="1" applyFont="1" applyBorder="1" applyAlignment="1">
      <alignment horizontal="center" vertical="center" wrapText="1"/>
    </xf>
    <xf numFmtId="2" fontId="1" fillId="0" borderId="49" xfId="0" applyNumberFormat="1" applyFont="1" applyBorder="1" applyAlignment="1">
      <alignment horizontal="center" vertical="center"/>
    </xf>
    <xf numFmtId="2" fontId="1" fillId="0" borderId="0" xfId="0" applyNumberFormat="1" applyFont="1" applyAlignment="1">
      <alignment horizontal="center" vertical="center"/>
    </xf>
    <xf numFmtId="2" fontId="1" fillId="0" borderId="46" xfId="0" applyNumberFormat="1" applyFont="1" applyBorder="1" applyAlignment="1">
      <alignment horizontal="center" vertical="center"/>
    </xf>
    <xf numFmtId="2" fontId="1" fillId="0" borderId="5" xfId="0" applyNumberFormat="1" applyFont="1" applyBorder="1" applyAlignment="1">
      <alignment horizontal="center" vertical="center"/>
    </xf>
    <xf numFmtId="2" fontId="1" fillId="0" borderId="21" xfId="0" applyNumberFormat="1" applyFont="1" applyBorder="1" applyAlignment="1">
      <alignment horizontal="center" vertical="center"/>
    </xf>
    <xf numFmtId="0" fontId="1" fillId="0" borderId="22" xfId="0" applyFont="1" applyBorder="1" applyAlignment="1">
      <alignment vertical="center" wrapText="1"/>
    </xf>
    <xf numFmtId="0" fontId="1" fillId="0" borderId="3" xfId="0" applyFont="1" applyBorder="1" applyAlignment="1">
      <alignment vertical="center" wrapText="1"/>
    </xf>
    <xf numFmtId="0" fontId="1" fillId="0" borderId="18" xfId="0" applyFont="1" applyBorder="1" applyAlignment="1">
      <alignment vertical="center" wrapText="1"/>
    </xf>
    <xf numFmtId="0" fontId="22" fillId="0" borderId="13" xfId="0" applyFont="1" applyBorder="1" applyAlignment="1">
      <alignment vertical="center"/>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1" fillId="0" borderId="22" xfId="0" applyFont="1" applyBorder="1" applyAlignment="1">
      <alignment vertical="center"/>
    </xf>
    <xf numFmtId="0" fontId="1" fillId="0" borderId="3" xfId="0" applyFont="1" applyBorder="1" applyAlignment="1">
      <alignment vertical="center"/>
    </xf>
    <xf numFmtId="0" fontId="1" fillId="0" borderId="18" xfId="0" applyFont="1" applyBorder="1" applyAlignment="1">
      <alignment vertical="center"/>
    </xf>
    <xf numFmtId="2" fontId="1" fillId="0" borderId="22"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47" xfId="0" applyNumberFormat="1" applyFont="1" applyBorder="1" applyAlignment="1">
      <alignment horizontal="center" vertical="center"/>
    </xf>
    <xf numFmtId="2" fontId="1" fillId="0" borderId="48" xfId="0" applyNumberFormat="1" applyFont="1" applyBorder="1" applyAlignment="1">
      <alignment horizontal="center" vertical="center"/>
    </xf>
    <xf numFmtId="2" fontId="1" fillId="0" borderId="18" xfId="0" applyNumberFormat="1" applyFont="1" applyBorder="1" applyAlignment="1">
      <alignment horizontal="center" vertical="center"/>
    </xf>
    <xf numFmtId="0" fontId="1" fillId="0" borderId="21" xfId="0" applyFont="1" applyBorder="1" applyAlignment="1">
      <alignment vertical="center"/>
    </xf>
    <xf numFmtId="0" fontId="1" fillId="0" borderId="46" xfId="0" applyFont="1" applyBorder="1" applyAlignment="1">
      <alignment vertical="center"/>
    </xf>
    <xf numFmtId="2" fontId="1" fillId="0" borderId="22"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2" fontId="1" fillId="0" borderId="47" xfId="0" applyNumberFormat="1" applyFont="1" applyBorder="1" applyAlignment="1">
      <alignment horizontal="center" vertical="center" wrapText="1"/>
    </xf>
    <xf numFmtId="2" fontId="1" fillId="0" borderId="48" xfId="0" applyNumberFormat="1" applyFont="1" applyBorder="1" applyAlignment="1">
      <alignment horizontal="center" vertical="center" wrapText="1"/>
    </xf>
    <xf numFmtId="2" fontId="1" fillId="0" borderId="18" xfId="0" applyNumberFormat="1" applyFont="1" applyBorder="1" applyAlignment="1">
      <alignment horizontal="center" vertical="center" wrapText="1"/>
    </xf>
    <xf numFmtId="0" fontId="4" fillId="0" borderId="13" xfId="0" applyFont="1" applyBorder="1" applyAlignment="1">
      <alignment vertical="center"/>
    </xf>
    <xf numFmtId="0" fontId="4" fillId="0" borderId="12" xfId="0" applyFont="1" applyBorder="1" applyAlignment="1">
      <alignment vertical="center"/>
    </xf>
    <xf numFmtId="0" fontId="4" fillId="0" borderId="1" xfId="0" applyFont="1" applyBorder="1" applyAlignment="1">
      <alignment vertical="center"/>
    </xf>
    <xf numFmtId="0" fontId="1" fillId="0" borderId="16" xfId="0" applyFont="1" applyBorder="1" applyAlignment="1">
      <alignment vertical="center"/>
    </xf>
    <xf numFmtId="0" fontId="1" fillId="0" borderId="2" xfId="0" applyFont="1" applyBorder="1" applyAlignment="1">
      <alignment vertical="center"/>
    </xf>
    <xf numFmtId="0" fontId="1" fillId="0" borderId="27" xfId="0" applyFont="1" applyBorder="1" applyAlignment="1">
      <alignment vertical="center"/>
    </xf>
    <xf numFmtId="15" fontId="1" fillId="0" borderId="21" xfId="0" applyNumberFormat="1" applyFont="1" applyBorder="1" applyAlignment="1">
      <alignment horizontal="center" vertical="center"/>
    </xf>
    <xf numFmtId="15" fontId="1" fillId="0" borderId="0" xfId="0" applyNumberFormat="1" applyFont="1" applyAlignment="1">
      <alignment horizontal="center" vertical="center"/>
    </xf>
    <xf numFmtId="43" fontId="1" fillId="0" borderId="0" xfId="2" applyFont="1" applyFill="1" applyBorder="1" applyAlignment="1">
      <alignment horizontal="center" vertical="center"/>
    </xf>
    <xf numFmtId="43" fontId="1" fillId="0" borderId="5" xfId="2" applyFont="1" applyFill="1" applyBorder="1" applyAlignment="1">
      <alignment horizontal="center" vertical="center"/>
    </xf>
    <xf numFmtId="15" fontId="4" fillId="0" borderId="22" xfId="0" applyNumberFormat="1" applyFont="1" applyBorder="1" applyAlignment="1">
      <alignment horizontal="left" vertical="center"/>
    </xf>
    <xf numFmtId="15" fontId="4" fillId="0" borderId="3" xfId="0" applyNumberFormat="1" applyFont="1" applyBorder="1" applyAlignment="1">
      <alignment horizontal="left" vertical="center"/>
    </xf>
    <xf numFmtId="15" fontId="4" fillId="0" borderId="18" xfId="0" applyNumberFormat="1" applyFont="1" applyBorder="1" applyAlignment="1">
      <alignment horizontal="left" vertical="center"/>
    </xf>
    <xf numFmtId="15" fontId="1" fillId="0" borderId="21" xfId="0" applyNumberFormat="1" applyFont="1" applyBorder="1" applyAlignment="1">
      <alignment horizontal="left" vertical="center"/>
    </xf>
    <xf numFmtId="15" fontId="1" fillId="0" borderId="0" xfId="0" applyNumberFormat="1" applyFont="1" applyAlignment="1">
      <alignment horizontal="left" vertical="center"/>
    </xf>
    <xf numFmtId="15" fontId="1" fillId="0" borderId="5" xfId="0" applyNumberFormat="1" applyFont="1" applyBorder="1" applyAlignment="1">
      <alignment horizontal="left" vertical="center"/>
    </xf>
    <xf numFmtId="15" fontId="1" fillId="0" borderId="16" xfId="0" applyNumberFormat="1" applyFont="1" applyBorder="1" applyAlignment="1">
      <alignment horizontal="center" vertical="center"/>
    </xf>
    <xf numFmtId="15" fontId="1" fillId="0" borderId="2" xfId="0" applyNumberFormat="1" applyFont="1" applyBorder="1" applyAlignment="1">
      <alignment horizontal="center" vertical="center"/>
    </xf>
    <xf numFmtId="43" fontId="1" fillId="0" borderId="2" xfId="2" applyFont="1" applyFill="1" applyBorder="1" applyAlignment="1">
      <alignment horizontal="center" vertical="center"/>
    </xf>
    <xf numFmtId="43" fontId="1" fillId="0" borderId="9" xfId="2" applyFont="1" applyFill="1" applyBorder="1" applyAlignment="1">
      <alignment horizontal="center" vertical="center"/>
    </xf>
    <xf numFmtId="15" fontId="4" fillId="0" borderId="13" xfId="0" applyNumberFormat="1" applyFont="1" applyBorder="1" applyAlignment="1">
      <alignment horizontal="left" vertical="center"/>
    </xf>
    <xf numFmtId="15" fontId="1" fillId="0" borderId="16" xfId="0" applyNumberFormat="1" applyFont="1" applyBorder="1" applyAlignment="1">
      <alignment horizontal="left" vertical="center" wrapText="1"/>
    </xf>
    <xf numFmtId="15" fontId="1" fillId="0" borderId="2" xfId="0" applyNumberFormat="1" applyFont="1" applyBorder="1" applyAlignment="1">
      <alignment horizontal="left" vertical="center"/>
    </xf>
    <xf numFmtId="15" fontId="1" fillId="0" borderId="9" xfId="0" applyNumberFormat="1" applyFont="1" applyBorder="1" applyAlignment="1">
      <alignment horizontal="left" vertical="center"/>
    </xf>
    <xf numFmtId="0" fontId="4" fillId="0" borderId="12" xfId="0" applyFont="1" applyBorder="1" applyAlignment="1">
      <alignment vertical="center" wrapText="1"/>
    </xf>
    <xf numFmtId="0" fontId="4" fillId="0" borderId="28" xfId="0" applyFont="1" applyBorder="1" applyAlignment="1">
      <alignment vertical="center" wrapText="1"/>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xf>
    <xf numFmtId="0" fontId="4" fillId="0" borderId="35" xfId="0" applyFont="1" applyBorder="1" applyAlignment="1">
      <alignment vertical="center" wrapText="1"/>
    </xf>
    <xf numFmtId="0" fontId="4" fillId="0" borderId="43" xfId="0" applyFont="1" applyBorder="1" applyAlignment="1">
      <alignment vertical="center" wrapText="1"/>
    </xf>
    <xf numFmtId="0" fontId="4" fillId="0" borderId="22" xfId="0" applyFont="1" applyBorder="1" applyAlignment="1">
      <alignment vertical="center" wrapText="1"/>
    </xf>
    <xf numFmtId="0" fontId="4" fillId="0" borderId="18" xfId="0" applyFont="1" applyBorder="1" applyAlignment="1">
      <alignment vertical="center" wrapText="1"/>
    </xf>
    <xf numFmtId="0" fontId="4" fillId="0" borderId="16" xfId="0" applyFont="1" applyBorder="1" applyAlignment="1">
      <alignment vertical="center" wrapText="1"/>
    </xf>
    <xf numFmtId="0" fontId="4" fillId="0" borderId="9" xfId="0" applyFont="1" applyBorder="1" applyAlignment="1">
      <alignment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xf>
    <xf numFmtId="0" fontId="1" fillId="0" borderId="3" xfId="0" applyFont="1" applyBorder="1" applyAlignment="1">
      <alignment horizontal="center" vertical="center"/>
    </xf>
    <xf numFmtId="0" fontId="60" fillId="0" borderId="0" xfId="6" applyFont="1" applyAlignment="1">
      <alignment horizontal="left" vertical="center" wrapText="1" indent="1"/>
    </xf>
    <xf numFmtId="0" fontId="1" fillId="0" borderId="16"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47" fillId="0" borderId="14" xfId="0" applyFont="1" applyBorder="1" applyAlignment="1">
      <alignment horizontal="righ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60" fillId="0" borderId="0" xfId="6" applyFont="1" applyAlignment="1">
      <alignment horizontal="left" vertical="center" wrapText="1" indent="2"/>
    </xf>
    <xf numFmtId="0" fontId="77" fillId="0" borderId="0" xfId="1" applyFont="1" applyAlignment="1">
      <alignment horizontal="left" vertical="center" wrapText="1"/>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8" xfId="0" applyFont="1" applyBorder="1" applyAlignment="1">
      <alignment horizontal="center" vertical="center"/>
    </xf>
    <xf numFmtId="0" fontId="26" fillId="0" borderId="11" xfId="0" applyFont="1" applyBorder="1" applyAlignment="1">
      <alignment horizontal="center" vertical="center"/>
    </xf>
    <xf numFmtId="0" fontId="26" fillId="0" borderId="7" xfId="0" applyFont="1" applyBorder="1" applyAlignment="1">
      <alignment horizontal="center" vertical="center"/>
    </xf>
    <xf numFmtId="0" fontId="1" fillId="0" borderId="0" xfId="0" applyFont="1" applyAlignment="1">
      <alignment horizontal="left" vertical="center"/>
    </xf>
    <xf numFmtId="0" fontId="4" fillId="0" borderId="14" xfId="0" applyFont="1" applyBorder="1" applyAlignment="1">
      <alignment horizontal="center" vertical="center"/>
    </xf>
    <xf numFmtId="0" fontId="4" fillId="0" borderId="52" xfId="0" applyFont="1" applyBorder="1" applyAlignment="1">
      <alignment horizontal="center" vertical="center"/>
    </xf>
    <xf numFmtId="0" fontId="4" fillId="0" borderId="17" xfId="0" applyFont="1" applyBorder="1" applyAlignment="1">
      <alignment horizontal="center" vertical="center"/>
    </xf>
    <xf numFmtId="0" fontId="4" fillId="0" borderId="51" xfId="0" applyFont="1" applyBorder="1" applyAlignment="1">
      <alignment horizontal="center" vertical="center"/>
    </xf>
    <xf numFmtId="0" fontId="4" fillId="0" borderId="80" xfId="0" applyFont="1" applyBorder="1" applyAlignment="1">
      <alignment horizontal="center" vertical="center"/>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1" fillId="0" borderId="26" xfId="0" applyFont="1" applyBorder="1" applyAlignment="1">
      <alignment vertical="top"/>
    </xf>
    <xf numFmtId="0" fontId="4" fillId="0" borderId="0" xfId="0" applyFont="1" applyAlignment="1">
      <alignment horizontal="left" vertical="center" indent="1"/>
    </xf>
    <xf numFmtId="0" fontId="1" fillId="0" borderId="0" xfId="0" applyFont="1" applyAlignment="1">
      <alignment horizontal="left" vertical="center" indent="1"/>
    </xf>
    <xf numFmtId="0" fontId="2" fillId="0" borderId="0" xfId="0" applyFont="1" applyAlignment="1">
      <alignment vertical="center" wrapText="1"/>
    </xf>
    <xf numFmtId="0" fontId="7" fillId="0" borderId="0" xfId="0" applyFont="1" applyAlignment="1">
      <alignment vertical="center" wrapText="1"/>
    </xf>
    <xf numFmtId="0" fontId="4" fillId="0" borderId="10" xfId="0" applyFont="1" applyBorder="1" applyAlignment="1">
      <alignment vertical="center"/>
    </xf>
    <xf numFmtId="0" fontId="7" fillId="0" borderId="0" xfId="0" applyFont="1" applyAlignment="1">
      <alignment horizontal="left" vertical="center"/>
    </xf>
    <xf numFmtId="0" fontId="13" fillId="0" borderId="0" xfId="0" applyFont="1" applyAlignment="1">
      <alignment vertical="center" wrapText="1"/>
    </xf>
    <xf numFmtId="0" fontId="1" fillId="0" borderId="10" xfId="0" applyFont="1" applyBorder="1"/>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40" xfId="0" applyFont="1" applyBorder="1" applyAlignment="1">
      <alignment horizontal="center" vertical="center" wrapText="1"/>
    </xf>
    <xf numFmtId="0" fontId="78" fillId="0" borderId="0" xfId="0" applyFont="1" applyAlignment="1">
      <alignment vertical="center"/>
    </xf>
    <xf numFmtId="0" fontId="78" fillId="0" borderId="2" xfId="0" applyFont="1" applyBorder="1" applyAlignment="1">
      <alignment vertical="center"/>
    </xf>
    <xf numFmtId="0" fontId="78" fillId="0" borderId="0" xfId="0" applyFont="1" applyAlignment="1">
      <alignment horizontal="left" vertical="center"/>
    </xf>
    <xf numFmtId="0" fontId="78" fillId="0" borderId="2" xfId="0" applyFont="1" applyBorder="1" applyAlignment="1">
      <alignment horizontal="left" vertical="center"/>
    </xf>
    <xf numFmtId="0" fontId="40" fillId="0" borderId="3" xfId="0" applyFont="1" applyBorder="1" applyAlignment="1">
      <alignment horizontal="right" vertical="center"/>
    </xf>
    <xf numFmtId="0" fontId="79" fillId="0" borderId="0" xfId="0" applyFont="1" applyAlignment="1">
      <alignment horizontal="left" vertical="center"/>
    </xf>
    <xf numFmtId="0" fontId="79" fillId="0" borderId="2" xfId="0" applyFont="1" applyBorder="1" applyAlignment="1">
      <alignment horizontal="left" vertical="center"/>
    </xf>
    <xf numFmtId="0" fontId="42" fillId="0" borderId="0" xfId="0" applyFont="1" applyAlignment="1">
      <alignment horizontal="center" vertical="center"/>
    </xf>
    <xf numFmtId="0" fontId="40" fillId="0" borderId="2" xfId="0" applyFont="1" applyBorder="1" applyAlignment="1">
      <alignment horizontal="right" vertical="center"/>
    </xf>
    <xf numFmtId="0" fontId="78" fillId="0" borderId="18" xfId="0" applyFont="1" applyBorder="1" applyAlignment="1">
      <alignment horizontal="center" vertical="center"/>
    </xf>
    <xf numFmtId="0" fontId="78" fillId="0" borderId="9" xfId="0" applyFont="1" applyBorder="1" applyAlignment="1">
      <alignment horizontal="center" vertical="center"/>
    </xf>
    <xf numFmtId="0" fontId="78" fillId="0" borderId="3" xfId="0" applyFont="1" applyBorder="1" applyAlignment="1">
      <alignment horizontal="center" vertical="center"/>
    </xf>
    <xf numFmtId="0" fontId="78" fillId="0" borderId="2" xfId="0" applyFont="1" applyBorder="1" applyAlignment="1">
      <alignment horizontal="center" vertical="center"/>
    </xf>
    <xf numFmtId="0" fontId="78" fillId="0" borderId="12" xfId="0" applyFont="1" applyBorder="1" applyAlignment="1">
      <alignment horizontal="center" vertical="center"/>
    </xf>
    <xf numFmtId="0" fontId="78" fillId="0" borderId="13" xfId="0" applyFont="1" applyBorder="1" applyAlignment="1">
      <alignment horizontal="center" vertical="center"/>
    </xf>
    <xf numFmtId="0" fontId="22" fillId="0" borderId="24" xfId="0" applyFont="1" applyBorder="1" applyAlignment="1">
      <alignment horizontal="center"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0" xfId="0" applyFont="1" applyAlignment="1">
      <alignment horizontal="right" vertical="center"/>
    </xf>
    <xf numFmtId="0" fontId="2" fillId="0" borderId="10" xfId="0" applyFont="1" applyBorder="1" applyAlignment="1">
      <alignment vertical="center"/>
    </xf>
    <xf numFmtId="0" fontId="4" fillId="0" borderId="19" xfId="0" applyFont="1" applyBorder="1" applyAlignment="1">
      <alignment vertical="center"/>
    </xf>
    <xf numFmtId="0" fontId="6" fillId="0" borderId="14" xfId="0" applyFont="1" applyBorder="1" applyAlignment="1">
      <alignment horizontal="center" vertical="center"/>
    </xf>
    <xf numFmtId="0" fontId="4" fillId="0" borderId="90" xfId="0" applyFont="1" applyBorder="1" applyAlignment="1">
      <alignment horizontal="center" vertical="center"/>
    </xf>
    <xf numFmtId="0" fontId="4" fillId="0" borderId="93" xfId="0" applyFont="1" applyBorder="1" applyAlignment="1">
      <alignment horizontal="center" vertical="center"/>
    </xf>
    <xf numFmtId="0" fontId="4" fillId="0" borderId="91" xfId="0" applyFont="1" applyBorder="1" applyAlignment="1">
      <alignment horizontal="center" vertical="center"/>
    </xf>
    <xf numFmtId="0" fontId="4" fillId="0" borderId="10" xfId="0" applyFont="1" applyBorder="1" applyAlignment="1">
      <alignment horizontal="center" vertical="center"/>
    </xf>
    <xf numFmtId="0" fontId="7" fillId="0" borderId="14" xfId="0" applyFont="1" applyBorder="1" applyAlignment="1">
      <alignment vertical="center"/>
    </xf>
    <xf numFmtId="0" fontId="7" fillId="0" borderId="42" xfId="0" applyFont="1" applyBorder="1" applyAlignment="1">
      <alignment vertical="center"/>
    </xf>
    <xf numFmtId="0" fontId="4" fillId="0" borderId="0" xfId="0" applyFont="1" applyAlignment="1">
      <alignment horizontal="center" vertical="center"/>
    </xf>
    <xf numFmtId="0" fontId="4" fillId="0" borderId="46" xfId="0" applyFont="1" applyBorder="1" applyAlignment="1">
      <alignment horizontal="center" vertical="center"/>
    </xf>
    <xf numFmtId="0" fontId="4" fillId="0" borderId="92" xfId="0" applyFont="1" applyBorder="1" applyAlignment="1">
      <alignment horizontal="center" vertical="center"/>
    </xf>
    <xf numFmtId="164" fontId="4" fillId="0" borderId="80" xfId="0" applyNumberFormat="1" applyFont="1" applyBorder="1" applyAlignment="1">
      <alignment horizontal="center" vertical="center"/>
    </xf>
    <xf numFmtId="164" fontId="4" fillId="0" borderId="32" xfId="0" applyNumberFormat="1" applyFont="1" applyBorder="1" applyAlignment="1">
      <alignment horizontal="center" vertical="center"/>
    </xf>
    <xf numFmtId="164" fontId="4" fillId="0" borderId="89" xfId="0" applyNumberFormat="1" applyFont="1" applyBorder="1" applyAlignment="1">
      <alignment horizontal="center" vertical="center"/>
    </xf>
    <xf numFmtId="164" fontId="4" fillId="0" borderId="80" xfId="0" quotePrefix="1" applyNumberFormat="1" applyFont="1" applyBorder="1" applyAlignment="1">
      <alignment horizontal="center" vertical="center"/>
    </xf>
    <xf numFmtId="0" fontId="86" fillId="0" borderId="0" xfId="0" applyFont="1" applyAlignment="1">
      <alignment vertical="center"/>
    </xf>
    <xf numFmtId="16" fontId="22" fillId="0" borderId="70" xfId="0" quotePrefix="1" applyNumberFormat="1" applyFont="1" applyBorder="1" applyAlignment="1">
      <alignment horizontal="center" vertical="center"/>
    </xf>
    <xf numFmtId="16" fontId="22" fillId="0" borderId="45" xfId="0" applyNumberFormat="1" applyFont="1" applyBorder="1" applyAlignment="1">
      <alignment horizontal="center" vertical="center"/>
    </xf>
    <xf numFmtId="0" fontId="12" fillId="0" borderId="0" xfId="0" applyFont="1" applyAlignment="1">
      <alignment vertical="center"/>
    </xf>
    <xf numFmtId="0" fontId="87" fillId="0" borderId="35" xfId="0" applyFont="1" applyBorder="1" applyAlignment="1">
      <alignment horizontal="center" vertical="center"/>
    </xf>
    <xf numFmtId="0" fontId="87" fillId="0" borderId="59" xfId="0" applyFont="1" applyBorder="1" applyAlignment="1">
      <alignment horizontal="center" vertical="center"/>
    </xf>
    <xf numFmtId="0" fontId="87" fillId="0" borderId="95" xfId="0" applyFont="1" applyBorder="1" applyAlignment="1">
      <alignment horizontal="center" vertical="center"/>
    </xf>
    <xf numFmtId="0" fontId="87" fillId="0" borderId="96" xfId="0" applyFont="1" applyBorder="1" applyAlignment="1">
      <alignment horizontal="center" vertical="center"/>
    </xf>
    <xf numFmtId="0" fontId="87" fillId="0" borderId="43" xfId="0" applyFont="1" applyBorder="1" applyAlignment="1">
      <alignment horizontal="center" vertical="center"/>
    </xf>
    <xf numFmtId="0" fontId="87" fillId="0" borderId="16" xfId="0" applyFont="1" applyBorder="1" applyAlignment="1">
      <alignment horizontal="center" vertical="center"/>
    </xf>
    <xf numFmtId="0" fontId="87" fillId="0" borderId="2" xfId="0" applyFont="1" applyBorder="1" applyAlignment="1">
      <alignment horizontal="center" vertical="center"/>
    </xf>
    <xf numFmtId="0" fontId="87" fillId="0" borderId="9" xfId="0" applyFont="1" applyBorder="1" applyAlignment="1">
      <alignment horizontal="center" vertical="center"/>
    </xf>
    <xf numFmtId="0" fontId="0" fillId="0" borderId="37" xfId="0" applyBorder="1" applyAlignment="1">
      <alignment horizontal="center"/>
    </xf>
    <xf numFmtId="0" fontId="87" fillId="0" borderId="37" xfId="0" applyFont="1" applyBorder="1" applyAlignment="1">
      <alignment horizontal="center" vertical="center"/>
    </xf>
    <xf numFmtId="0" fontId="87" fillId="0" borderId="21" xfId="0" applyFont="1" applyBorder="1" applyAlignment="1">
      <alignment horizontal="center" vertical="center"/>
    </xf>
    <xf numFmtId="0" fontId="87" fillId="0" borderId="0" xfId="0" applyFont="1" applyAlignment="1">
      <alignment horizontal="center" vertical="center"/>
    </xf>
    <xf numFmtId="0" fontId="87" fillId="0" borderId="5" xfId="0" applyFont="1" applyBorder="1" applyAlignment="1">
      <alignment horizontal="center" vertical="center"/>
    </xf>
    <xf numFmtId="0" fontId="87" fillId="0" borderId="37" xfId="0" applyFont="1" applyBorder="1" applyAlignment="1">
      <alignment horizontal="left"/>
    </xf>
    <xf numFmtId="0" fontId="87" fillId="0" borderId="37" xfId="0" applyFont="1" applyBorder="1" applyAlignment="1">
      <alignment horizontal="left" indent="2"/>
    </xf>
    <xf numFmtId="0" fontId="89" fillId="0" borderId="37" xfId="0" applyFont="1" applyBorder="1" applyAlignment="1">
      <alignment horizontal="center" vertical="center"/>
    </xf>
    <xf numFmtId="165" fontId="87" fillId="0" borderId="21" xfId="2" applyNumberFormat="1" applyFont="1" applyBorder="1"/>
    <xf numFmtId="165" fontId="87" fillId="0" borderId="0" xfId="2" applyNumberFormat="1" applyFont="1" applyBorder="1"/>
    <xf numFmtId="165" fontId="87" fillId="0" borderId="5" xfId="2" applyNumberFormat="1" applyFont="1" applyBorder="1"/>
    <xf numFmtId="0" fontId="0" fillId="0" borderId="37" xfId="0" applyBorder="1" applyAlignment="1">
      <alignment horizontal="left" indent="2"/>
    </xf>
    <xf numFmtId="0" fontId="0" fillId="0" borderId="37" xfId="0" applyBorder="1" applyAlignment="1">
      <alignment horizontal="center" vertical="center"/>
    </xf>
    <xf numFmtId="166" fontId="0" fillId="0" borderId="21" xfId="2" applyNumberFormat="1" applyFont="1" applyBorder="1"/>
    <xf numFmtId="166" fontId="0" fillId="0" borderId="0" xfId="2" applyNumberFormat="1" applyFont="1" applyBorder="1"/>
    <xf numFmtId="0" fontId="0" fillId="0" borderId="5" xfId="0" applyBorder="1"/>
    <xf numFmtId="0" fontId="87" fillId="0" borderId="37" xfId="0" applyFont="1" applyBorder="1" applyAlignment="1">
      <alignment horizontal="left" indent="4"/>
    </xf>
    <xf numFmtId="0" fontId="0" fillId="0" borderId="37" xfId="0" applyBorder="1" applyAlignment="1">
      <alignment horizontal="left" indent="4"/>
    </xf>
    <xf numFmtId="0" fontId="0" fillId="0" borderId="37" xfId="0" applyBorder="1" applyAlignment="1">
      <alignment horizontal="left" indent="6"/>
    </xf>
    <xf numFmtId="0" fontId="90" fillId="0" borderId="37" xfId="0" applyFont="1" applyBorder="1" applyAlignment="1">
      <alignment horizontal="center" vertical="center"/>
    </xf>
    <xf numFmtId="165" fontId="0" fillId="0" borderId="21" xfId="2" applyNumberFormat="1" applyFont="1" applyBorder="1"/>
    <xf numFmtId="165" fontId="0" fillId="0" borderId="0" xfId="2" applyNumberFormat="1" applyFont="1" applyBorder="1"/>
    <xf numFmtId="165" fontId="0" fillId="0" borderId="5" xfId="2" applyNumberFormat="1" applyFont="1" applyBorder="1"/>
    <xf numFmtId="0" fontId="0" fillId="0" borderId="37" xfId="0" applyBorder="1"/>
    <xf numFmtId="0" fontId="0" fillId="0" borderId="21" xfId="0" applyBorder="1"/>
    <xf numFmtId="169" fontId="0" fillId="0" borderId="0" xfId="0" applyNumberFormat="1"/>
    <xf numFmtId="169" fontId="0" fillId="0" borderId="5" xfId="0" applyNumberFormat="1" applyBorder="1"/>
    <xf numFmtId="169" fontId="0" fillId="0" borderId="21" xfId="0" applyNumberFormat="1" applyBorder="1"/>
    <xf numFmtId="165" fontId="0" fillId="0" borderId="0" xfId="2" applyNumberFormat="1" applyFont="1" applyBorder="1" applyAlignment="1">
      <alignment horizontal="right" vertical="center"/>
    </xf>
    <xf numFmtId="165" fontId="0" fillId="0" borderId="5" xfId="2" applyNumberFormat="1" applyFont="1" applyBorder="1" applyAlignment="1">
      <alignment horizontal="right" vertical="center"/>
    </xf>
    <xf numFmtId="165" fontId="0" fillId="0" borderId="21" xfId="2" applyNumberFormat="1" applyFont="1" applyBorder="1" applyAlignment="1">
      <alignment horizontal="right" vertical="center"/>
    </xf>
    <xf numFmtId="165" fontId="0" fillId="0" borderId="0" xfId="2" applyNumberFormat="1" applyFont="1" applyAlignment="1">
      <alignment horizontal="right" vertical="center"/>
    </xf>
    <xf numFmtId="165" fontId="0" fillId="0" borderId="0" xfId="2" applyNumberFormat="1" applyFont="1"/>
    <xf numFmtId="43" fontId="87" fillId="0" borderId="21" xfId="2" applyFont="1" applyBorder="1"/>
    <xf numFmtId="43" fontId="87" fillId="0" borderId="0" xfId="2" applyFont="1" applyBorder="1"/>
    <xf numFmtId="43" fontId="87" fillId="0" borderId="5" xfId="2" applyFont="1" applyBorder="1"/>
    <xf numFmtId="43" fontId="0" fillId="0" borderId="21" xfId="2" applyFont="1" applyBorder="1"/>
    <xf numFmtId="43" fontId="0" fillId="0" borderId="0" xfId="2" applyFont="1" applyBorder="1"/>
    <xf numFmtId="43" fontId="0" fillId="0" borderId="5" xfId="2" applyFont="1" applyBorder="1"/>
    <xf numFmtId="0" fontId="0" fillId="0" borderId="43" xfId="0" applyBorder="1"/>
    <xf numFmtId="0" fontId="0" fillId="0" borderId="16" xfId="0" applyBorder="1"/>
    <xf numFmtId="0" fontId="0" fillId="0" borderId="2" xfId="0" applyBorder="1"/>
    <xf numFmtId="0" fontId="0" fillId="0" borderId="9" xfId="0" applyBorder="1"/>
  </cellXfs>
  <cellStyles count="8">
    <cellStyle name="Comma" xfId="2" builtinId="3"/>
    <cellStyle name="Comma 10" xfId="4" xr:uid="{00000000-0005-0000-0000-000001000000}"/>
    <cellStyle name="Hyperlink" xfId="1" builtinId="8"/>
    <cellStyle name="Normal" xfId="0" builtinId="0"/>
    <cellStyle name="Normal - Style1" xfId="7" xr:uid="{00000000-0005-0000-0000-000004000000}"/>
    <cellStyle name="Normal 2" xfId="6" xr:uid="{00000000-0005-0000-0000-000005000000}"/>
    <cellStyle name="Normal 3" xfId="5" xr:uid="{00000000-0005-0000-0000-000006000000}"/>
    <cellStyle name="Normal_Sheet1"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www.sbp.org.pk/ecodata/Revision_Monetary_Stats.pdf"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sbp.org.pk/ecodata/Revision_Monetary_Stats.pdf"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s://www.sbp.org.pk/bprd/2024/C5.htm" TargetMode="External"/><Relationship Id="rId2" Type="http://schemas.openxmlformats.org/officeDocument/2006/relationships/hyperlink" Target="https://www.sbp.org.pk/bprd/2013/C7.htm" TargetMode="External"/><Relationship Id="rId1" Type="http://schemas.openxmlformats.org/officeDocument/2006/relationships/hyperlink" Target="https://www.sbp.org.pk/bprd/2014/C5.htm"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sbp.org.pk/ecodata/Lendingdepositrates_Arch.xls" TargetMode="Externa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69"/>
  <sheetViews>
    <sheetView view="pageBreakPreview" topLeftCell="A51" zoomScale="115" zoomScaleNormal="100" zoomScaleSheetLayoutView="115" workbookViewId="0">
      <selection activeCell="B61" sqref="B61:B62"/>
    </sheetView>
  </sheetViews>
  <sheetFormatPr defaultColWidth="9.140625" defaultRowHeight="15" x14ac:dyDescent="0.25"/>
  <cols>
    <col min="1" max="1" width="84.7109375" style="24" customWidth="1"/>
    <col min="2" max="4" width="13.5703125" style="24" bestFit="1" customWidth="1"/>
    <col min="5" max="16384" width="9.140625" style="24"/>
  </cols>
  <sheetData>
    <row r="1" spans="1:4" ht="22.5" x14ac:dyDescent="0.25">
      <c r="A1" s="776" t="s">
        <v>891</v>
      </c>
      <c r="B1" s="776"/>
      <c r="C1" s="776"/>
      <c r="D1" s="776"/>
    </row>
    <row r="2" spans="1:4" ht="15.75" thickBot="1" x14ac:dyDescent="0.3">
      <c r="A2" s="777" t="s">
        <v>1289</v>
      </c>
      <c r="B2" s="777"/>
      <c r="C2" s="777"/>
      <c r="D2" s="777"/>
    </row>
    <row r="3" spans="1:4" ht="15.75" thickBot="1" x14ac:dyDescent="0.3">
      <c r="A3" s="778" t="s">
        <v>774</v>
      </c>
      <c r="B3" s="781">
        <v>2025</v>
      </c>
      <c r="C3" s="782"/>
      <c r="D3" s="752">
        <v>2026</v>
      </c>
    </row>
    <row r="4" spans="1:4" ht="16.5" thickBot="1" x14ac:dyDescent="0.3">
      <c r="A4" s="779"/>
      <c r="B4" s="294" t="s">
        <v>893</v>
      </c>
      <c r="C4" s="294" t="s">
        <v>1674</v>
      </c>
      <c r="D4" s="294" t="s">
        <v>1673</v>
      </c>
    </row>
    <row r="5" spans="1:4" s="63" customFormat="1" ht="15" customHeight="1" x14ac:dyDescent="0.2">
      <c r="A5" s="295" t="s">
        <v>1296</v>
      </c>
      <c r="B5" s="314">
        <v>59470094</v>
      </c>
      <c r="C5" s="314">
        <v>64091310.385204099</v>
      </c>
      <c r="D5" s="314">
        <v>64177788.362912133</v>
      </c>
    </row>
    <row r="6" spans="1:4" s="63" customFormat="1" ht="15" customHeight="1" x14ac:dyDescent="0.2">
      <c r="A6" s="297" t="s">
        <v>0</v>
      </c>
      <c r="B6" s="314">
        <v>3194832</v>
      </c>
      <c r="C6" s="314">
        <v>3262284.1281624991</v>
      </c>
      <c r="D6" s="314">
        <v>3226092.2119116709</v>
      </c>
    </row>
    <row r="7" spans="1:4" ht="15" customHeight="1" x14ac:dyDescent="0.25">
      <c r="A7" s="298" t="s">
        <v>1</v>
      </c>
      <c r="B7" s="313">
        <v>660257</v>
      </c>
      <c r="C7" s="313">
        <v>683659.53515382297</v>
      </c>
      <c r="D7" s="313">
        <v>867263.77156661008</v>
      </c>
    </row>
    <row r="8" spans="1:4" ht="15" customHeight="1" x14ac:dyDescent="0.25">
      <c r="A8" s="298" t="s">
        <v>2</v>
      </c>
      <c r="B8" s="313">
        <v>2349300</v>
      </c>
      <c r="C8" s="313">
        <v>2396033.7666086759</v>
      </c>
      <c r="D8" s="313">
        <v>2185910.8332250612</v>
      </c>
    </row>
    <row r="9" spans="1:4" ht="15" customHeight="1" x14ac:dyDescent="0.25">
      <c r="A9" s="298" t="s">
        <v>3</v>
      </c>
      <c r="B9" s="313">
        <v>54264</v>
      </c>
      <c r="C9" s="313">
        <v>66564.831999999995</v>
      </c>
      <c r="D9" s="313">
        <v>66139.952000000005</v>
      </c>
    </row>
    <row r="10" spans="1:4" ht="15" customHeight="1" x14ac:dyDescent="0.25">
      <c r="A10" s="298" t="s">
        <v>4</v>
      </c>
      <c r="B10" s="313">
        <v>131011</v>
      </c>
      <c r="C10" s="313">
        <v>116025.9944</v>
      </c>
      <c r="D10" s="313">
        <v>106777.65512</v>
      </c>
    </row>
    <row r="11" spans="1:4" s="63" customFormat="1" ht="15" customHeight="1" x14ac:dyDescent="0.2">
      <c r="A11" s="297" t="s">
        <v>5</v>
      </c>
      <c r="B11" s="314">
        <v>36175694</v>
      </c>
      <c r="C11" s="314">
        <v>37938754.250284582</v>
      </c>
      <c r="D11" s="314">
        <v>39425884.401556</v>
      </c>
    </row>
    <row r="12" spans="1:4" ht="15" customHeight="1" x14ac:dyDescent="0.25">
      <c r="A12" s="298" t="s">
        <v>6</v>
      </c>
      <c r="B12" s="313">
        <v>4784942</v>
      </c>
      <c r="C12" s="313">
        <v>5140567.66778458</v>
      </c>
      <c r="D12" s="313">
        <v>5525528.530301</v>
      </c>
    </row>
    <row r="13" spans="1:4" ht="15" customHeight="1" x14ac:dyDescent="0.25">
      <c r="A13" s="298" t="s">
        <v>7</v>
      </c>
      <c r="B13" s="313">
        <v>31390752</v>
      </c>
      <c r="C13" s="313">
        <v>32798186.5825</v>
      </c>
      <c r="D13" s="313">
        <v>33900355.871255003</v>
      </c>
    </row>
    <row r="14" spans="1:4" s="63" customFormat="1" ht="15" customHeight="1" x14ac:dyDescent="0.2">
      <c r="A14" s="297" t="s">
        <v>8</v>
      </c>
      <c r="B14" s="314">
        <v>14821931</v>
      </c>
      <c r="C14" s="314">
        <v>16291730.054286979</v>
      </c>
      <c r="D14" s="314">
        <v>15634927.578097001</v>
      </c>
    </row>
    <row r="15" spans="1:4" ht="15" customHeight="1" x14ac:dyDescent="0.25">
      <c r="A15" s="300" t="s">
        <v>6</v>
      </c>
      <c r="B15" s="313">
        <v>8344814</v>
      </c>
      <c r="C15" s="313">
        <v>9627494.7788446918</v>
      </c>
      <c r="D15" s="313">
        <v>9003168.961697001</v>
      </c>
    </row>
    <row r="16" spans="1:4" ht="15" customHeight="1" x14ac:dyDescent="0.25">
      <c r="A16" s="301" t="s">
        <v>9</v>
      </c>
      <c r="B16" s="313">
        <v>262292</v>
      </c>
      <c r="C16" s="313">
        <v>240815.74673318001</v>
      </c>
      <c r="D16" s="313">
        <v>71510.726596000008</v>
      </c>
    </row>
    <row r="17" spans="1:4" ht="15" customHeight="1" x14ac:dyDescent="0.25">
      <c r="A17" s="301" t="s">
        <v>10</v>
      </c>
      <c r="B17" s="313">
        <v>527781</v>
      </c>
      <c r="C17" s="313">
        <v>689485.75917512598</v>
      </c>
      <c r="D17" s="313">
        <v>518475.73087899998</v>
      </c>
    </row>
    <row r="18" spans="1:4" ht="15" customHeight="1" x14ac:dyDescent="0.25">
      <c r="A18" s="301" t="s">
        <v>11</v>
      </c>
      <c r="B18" s="313">
        <v>338303</v>
      </c>
      <c r="C18" s="313">
        <v>343036.55099999998</v>
      </c>
      <c r="D18" s="313">
        <v>342387.97710000002</v>
      </c>
    </row>
    <row r="19" spans="1:4" ht="15" customHeight="1" x14ac:dyDescent="0.25">
      <c r="A19" s="301" t="s">
        <v>12</v>
      </c>
      <c r="B19" s="313">
        <v>7216439</v>
      </c>
      <c r="C19" s="313">
        <v>8354156.7219363861</v>
      </c>
      <c r="D19" s="313">
        <v>8070794.5271220002</v>
      </c>
    </row>
    <row r="20" spans="1:4" ht="15" customHeight="1" x14ac:dyDescent="0.25">
      <c r="A20" s="300" t="s">
        <v>7</v>
      </c>
      <c r="B20" s="313">
        <v>6477117</v>
      </c>
      <c r="C20" s="313">
        <v>6664235.2754422873</v>
      </c>
      <c r="D20" s="313">
        <v>6631758.6163999997</v>
      </c>
    </row>
    <row r="21" spans="1:4" ht="15" customHeight="1" x14ac:dyDescent="0.25">
      <c r="A21" s="298" t="s">
        <v>13</v>
      </c>
      <c r="B21" s="313">
        <v>844001</v>
      </c>
      <c r="C21" s="313">
        <v>793633.91873012995</v>
      </c>
      <c r="D21" s="313">
        <v>789674.96796699998</v>
      </c>
    </row>
    <row r="22" spans="1:4" ht="15" customHeight="1" x14ac:dyDescent="0.25">
      <c r="A22" s="298" t="s">
        <v>14</v>
      </c>
      <c r="B22" s="313">
        <v>393274</v>
      </c>
      <c r="C22" s="313">
        <v>410739.42048973002</v>
      </c>
      <c r="D22" s="313">
        <v>329156.60589399998</v>
      </c>
    </row>
    <row r="23" spans="1:4" ht="15" customHeight="1" x14ac:dyDescent="0.25">
      <c r="A23" s="298" t="s">
        <v>15</v>
      </c>
      <c r="B23" s="313">
        <v>436587</v>
      </c>
      <c r="C23" s="313">
        <v>361997.05224039999</v>
      </c>
      <c r="D23" s="313">
        <v>431892.83971700002</v>
      </c>
    </row>
    <row r="24" spans="1:4" ht="15" customHeight="1" x14ac:dyDescent="0.25">
      <c r="A24" s="298" t="s">
        <v>16</v>
      </c>
      <c r="B24" s="313">
        <v>14141</v>
      </c>
      <c r="C24" s="313">
        <v>20897.446</v>
      </c>
      <c r="D24" s="313">
        <v>28625.522356000001</v>
      </c>
    </row>
    <row r="25" spans="1:4" s="63" customFormat="1" ht="15" customHeight="1" x14ac:dyDescent="0.2">
      <c r="A25" s="297" t="s">
        <v>17</v>
      </c>
      <c r="B25" s="760" t="s">
        <v>1612</v>
      </c>
      <c r="C25" s="314">
        <v>0</v>
      </c>
      <c r="D25" s="314">
        <v>0</v>
      </c>
    </row>
    <row r="26" spans="1:4" s="63" customFormat="1" ht="15" customHeight="1" x14ac:dyDescent="0.2">
      <c r="A26" s="297" t="s">
        <v>18</v>
      </c>
      <c r="B26" s="314">
        <v>12381</v>
      </c>
      <c r="C26" s="314">
        <v>10626.502308458441</v>
      </c>
      <c r="D26" s="314">
        <v>10187.965911113701</v>
      </c>
    </row>
    <row r="27" spans="1:4" s="63" customFormat="1" ht="15" customHeight="1" x14ac:dyDescent="0.2">
      <c r="A27" s="297" t="s">
        <v>19</v>
      </c>
      <c r="B27" s="314">
        <v>2655310</v>
      </c>
      <c r="C27" s="314">
        <v>3954152.643034921</v>
      </c>
      <c r="D27" s="314">
        <v>3170988.8937981511</v>
      </c>
    </row>
    <row r="28" spans="1:4" ht="15" customHeight="1" x14ac:dyDescent="0.25">
      <c r="A28" s="300" t="s">
        <v>20</v>
      </c>
      <c r="B28" s="231" t="s">
        <v>1612</v>
      </c>
      <c r="C28" s="313">
        <v>0</v>
      </c>
      <c r="D28" s="313">
        <v>0</v>
      </c>
    </row>
    <row r="29" spans="1:4" ht="15" customHeight="1" x14ac:dyDescent="0.25">
      <c r="A29" s="300" t="s">
        <v>21</v>
      </c>
      <c r="B29" s="313">
        <v>2655310</v>
      </c>
      <c r="C29" s="313">
        <v>3954152.643034921</v>
      </c>
      <c r="D29" s="313">
        <v>3170988.8937981511</v>
      </c>
    </row>
    <row r="30" spans="1:4" ht="15" customHeight="1" x14ac:dyDescent="0.25">
      <c r="A30" s="301" t="s">
        <v>22</v>
      </c>
      <c r="B30" s="313">
        <v>260</v>
      </c>
      <c r="C30" s="313">
        <v>198.34899999999999</v>
      </c>
      <c r="D30" s="313">
        <v>843.13937799999997</v>
      </c>
    </row>
    <row r="31" spans="1:4" ht="15" customHeight="1" x14ac:dyDescent="0.25">
      <c r="A31" s="301" t="s">
        <v>23</v>
      </c>
      <c r="B31" s="313">
        <v>42523</v>
      </c>
      <c r="C31" s="313">
        <v>51627.645002000012</v>
      </c>
      <c r="D31" s="313">
        <v>43185.120583999997</v>
      </c>
    </row>
    <row r="32" spans="1:4" ht="15" customHeight="1" x14ac:dyDescent="0.25">
      <c r="A32" s="301" t="s">
        <v>24</v>
      </c>
      <c r="B32" s="313">
        <v>217</v>
      </c>
      <c r="C32" s="313">
        <v>128.214</v>
      </c>
      <c r="D32" s="313">
        <v>506.08699999999999</v>
      </c>
    </row>
    <row r="33" spans="1:4" ht="15" customHeight="1" x14ac:dyDescent="0.25">
      <c r="A33" s="301" t="s">
        <v>25</v>
      </c>
      <c r="B33" s="313">
        <v>2608055</v>
      </c>
      <c r="C33" s="313">
        <v>3898206.2433134811</v>
      </c>
      <c r="D33" s="313">
        <v>3032645.4311698112</v>
      </c>
    </row>
    <row r="34" spans="1:4" ht="15" customHeight="1" x14ac:dyDescent="0.25">
      <c r="A34" s="301" t="s">
        <v>26</v>
      </c>
      <c r="B34" s="313">
        <v>4255</v>
      </c>
      <c r="C34" s="313">
        <v>3992.1917194400089</v>
      </c>
      <c r="D34" s="313">
        <v>93809.115666340003</v>
      </c>
    </row>
    <row r="35" spans="1:4" s="63" customFormat="1" ht="15" customHeight="1" x14ac:dyDescent="0.2">
      <c r="A35" s="297" t="s">
        <v>27</v>
      </c>
      <c r="B35" s="314">
        <v>1765945</v>
      </c>
      <c r="C35" s="314">
        <v>1840128.8883965299</v>
      </c>
      <c r="D35" s="314">
        <v>1920032.3436712041</v>
      </c>
    </row>
    <row r="36" spans="1:4" ht="15" customHeight="1" x14ac:dyDescent="0.25">
      <c r="A36" s="302" t="s">
        <v>28</v>
      </c>
      <c r="B36" s="313">
        <v>1330826</v>
      </c>
      <c r="C36" s="313">
        <v>1387237.5146977601</v>
      </c>
      <c r="D36" s="313">
        <v>1438892.1887532042</v>
      </c>
    </row>
    <row r="37" spans="1:4" ht="15" customHeight="1" x14ac:dyDescent="0.25">
      <c r="A37" s="302" t="s">
        <v>29</v>
      </c>
      <c r="B37" s="313">
        <v>1192772</v>
      </c>
      <c r="C37" s="313">
        <v>1239911.1889647599</v>
      </c>
      <c r="D37" s="313">
        <v>1267432.5409332041</v>
      </c>
    </row>
    <row r="38" spans="1:4" ht="15" customHeight="1" x14ac:dyDescent="0.25">
      <c r="A38" s="303" t="s">
        <v>30</v>
      </c>
      <c r="B38" s="313">
        <v>253598</v>
      </c>
      <c r="C38" s="313">
        <v>260733.42499999999</v>
      </c>
      <c r="D38" s="313">
        <v>252765.24</v>
      </c>
    </row>
    <row r="39" spans="1:4" ht="15" customHeight="1" x14ac:dyDescent="0.25">
      <c r="A39" s="304" t="s">
        <v>31</v>
      </c>
      <c r="B39" s="313">
        <v>10517</v>
      </c>
      <c r="C39" s="313">
        <v>10636.49</v>
      </c>
      <c r="D39" s="313">
        <v>11077.84</v>
      </c>
    </row>
    <row r="40" spans="1:4" ht="15" customHeight="1" x14ac:dyDescent="0.25">
      <c r="A40" s="304" t="s">
        <v>32</v>
      </c>
      <c r="B40" s="313">
        <v>243081</v>
      </c>
      <c r="C40" s="313">
        <v>250096.935</v>
      </c>
      <c r="D40" s="313">
        <v>241687.4</v>
      </c>
    </row>
    <row r="41" spans="1:4" ht="15" customHeight="1" x14ac:dyDescent="0.25">
      <c r="A41" s="303" t="s">
        <v>33</v>
      </c>
      <c r="B41" s="313">
        <v>395348</v>
      </c>
      <c r="C41" s="313">
        <v>405662.57239673001</v>
      </c>
      <c r="D41" s="313">
        <v>409319.02925000002</v>
      </c>
    </row>
    <row r="42" spans="1:4" ht="15" customHeight="1" x14ac:dyDescent="0.25">
      <c r="A42" s="304" t="s">
        <v>31</v>
      </c>
      <c r="B42" s="313">
        <v>122286</v>
      </c>
      <c r="C42" s="313">
        <v>136176.147004</v>
      </c>
      <c r="D42" s="313">
        <v>137301.29715699999</v>
      </c>
    </row>
    <row r="43" spans="1:4" ht="15" customHeight="1" x14ac:dyDescent="0.25">
      <c r="A43" s="304" t="s">
        <v>32</v>
      </c>
      <c r="B43" s="313">
        <v>273062</v>
      </c>
      <c r="C43" s="313">
        <v>269486.4253927301</v>
      </c>
      <c r="D43" s="313">
        <v>272017.73209300003</v>
      </c>
    </row>
    <row r="44" spans="1:4" ht="15" customHeight="1" x14ac:dyDescent="0.25">
      <c r="A44" s="303" t="s">
        <v>34</v>
      </c>
      <c r="B44" s="313">
        <v>444632</v>
      </c>
      <c r="C44" s="313">
        <v>469055.37008993002</v>
      </c>
      <c r="D44" s="313">
        <v>497758.48142620432</v>
      </c>
    </row>
    <row r="45" spans="1:4" ht="15" customHeight="1" x14ac:dyDescent="0.25">
      <c r="A45" s="304" t="s">
        <v>35</v>
      </c>
      <c r="B45" s="313">
        <v>46923</v>
      </c>
      <c r="C45" s="313">
        <v>51960.405931499998</v>
      </c>
      <c r="D45" s="313">
        <v>57543.140164349592</v>
      </c>
    </row>
    <row r="46" spans="1:4" ht="15" customHeight="1" x14ac:dyDescent="0.25">
      <c r="A46" s="304" t="s">
        <v>36</v>
      </c>
      <c r="B46" s="313">
        <v>70298</v>
      </c>
      <c r="C46" s="313">
        <v>75870.738138610002</v>
      </c>
      <c r="D46" s="313">
        <v>81380.107573519999</v>
      </c>
    </row>
    <row r="47" spans="1:4" ht="15" customHeight="1" x14ac:dyDescent="0.25">
      <c r="A47" s="304" t="s">
        <v>37</v>
      </c>
      <c r="B47" s="313">
        <v>259001</v>
      </c>
      <c r="C47" s="313">
        <v>272416.321001</v>
      </c>
      <c r="D47" s="313">
        <v>286579.18204042257</v>
      </c>
    </row>
    <row r="48" spans="1:4" ht="15" customHeight="1" x14ac:dyDescent="0.25">
      <c r="A48" s="304" t="s">
        <v>38</v>
      </c>
      <c r="B48" s="313">
        <v>68409</v>
      </c>
      <c r="C48" s="313">
        <v>68807.905018820005</v>
      </c>
      <c r="D48" s="313">
        <v>72256.051647912143</v>
      </c>
    </row>
    <row r="49" spans="1:4" ht="15" customHeight="1" x14ac:dyDescent="0.25">
      <c r="A49" s="303" t="s">
        <v>39</v>
      </c>
      <c r="B49" s="313">
        <v>99193</v>
      </c>
      <c r="C49" s="313">
        <v>104459.8214781</v>
      </c>
      <c r="D49" s="313">
        <v>107589.790257</v>
      </c>
    </row>
    <row r="50" spans="1:4" ht="15" customHeight="1" x14ac:dyDescent="0.25">
      <c r="A50" s="302" t="s">
        <v>40</v>
      </c>
      <c r="B50" s="313">
        <v>138054</v>
      </c>
      <c r="C50" s="313">
        <v>147326.32573300001</v>
      </c>
      <c r="D50" s="313">
        <v>171459.64782000001</v>
      </c>
    </row>
    <row r="51" spans="1:4" ht="15" customHeight="1" x14ac:dyDescent="0.25">
      <c r="A51" s="303" t="s">
        <v>41</v>
      </c>
      <c r="B51" s="313">
        <v>102592</v>
      </c>
      <c r="C51" s="313">
        <v>111863.17873299999</v>
      </c>
      <c r="D51" s="313">
        <v>136038.45782000001</v>
      </c>
    </row>
    <row r="52" spans="1:4" ht="15" customHeight="1" x14ac:dyDescent="0.25">
      <c r="A52" s="303" t="s">
        <v>42</v>
      </c>
      <c r="B52" s="313">
        <v>35462</v>
      </c>
      <c r="C52" s="313">
        <v>35463.146999999997</v>
      </c>
      <c r="D52" s="313">
        <v>35421.19</v>
      </c>
    </row>
    <row r="53" spans="1:4" ht="15" customHeight="1" x14ac:dyDescent="0.25">
      <c r="A53" s="302" t="s">
        <v>43</v>
      </c>
      <c r="B53" s="231" t="s">
        <v>1612</v>
      </c>
      <c r="C53" s="313">
        <v>0</v>
      </c>
      <c r="D53" s="313">
        <v>0</v>
      </c>
    </row>
    <row r="54" spans="1:4" ht="15" customHeight="1" x14ac:dyDescent="0.25">
      <c r="A54" s="302" t="s">
        <v>44</v>
      </c>
      <c r="B54" s="231" t="s">
        <v>1612</v>
      </c>
      <c r="C54" s="313">
        <v>0</v>
      </c>
      <c r="D54" s="313">
        <v>0</v>
      </c>
    </row>
    <row r="55" spans="1:4" ht="15" customHeight="1" x14ac:dyDescent="0.25">
      <c r="A55" s="302" t="s">
        <v>45</v>
      </c>
      <c r="B55" s="313">
        <v>399712</v>
      </c>
      <c r="C55" s="313">
        <v>416567.16735976998</v>
      </c>
      <c r="D55" s="313">
        <v>437916.42453199998</v>
      </c>
    </row>
    <row r="56" spans="1:4" ht="15" customHeight="1" x14ac:dyDescent="0.25">
      <c r="A56" s="302" t="s">
        <v>46</v>
      </c>
      <c r="B56" s="313">
        <v>371411</v>
      </c>
      <c r="C56" s="313">
        <v>386798.10589001997</v>
      </c>
      <c r="D56" s="313">
        <v>407045.24916200002</v>
      </c>
    </row>
    <row r="57" spans="1:4" ht="15" customHeight="1" x14ac:dyDescent="0.25">
      <c r="A57" s="303" t="s">
        <v>47</v>
      </c>
      <c r="B57" s="313">
        <v>228128</v>
      </c>
      <c r="C57" s="313">
        <v>231416.87209401999</v>
      </c>
      <c r="D57" s="313">
        <v>249420.72684799999</v>
      </c>
    </row>
    <row r="58" spans="1:4" ht="15" customHeight="1" x14ac:dyDescent="0.25">
      <c r="A58" s="304" t="s">
        <v>48</v>
      </c>
      <c r="B58" s="313">
        <v>228128</v>
      </c>
      <c r="C58" s="313">
        <v>231416.87209401999</v>
      </c>
      <c r="D58" s="313">
        <v>249420.72684799999</v>
      </c>
    </row>
    <row r="59" spans="1:4" ht="15" customHeight="1" x14ac:dyDescent="0.25">
      <c r="A59" s="305" t="s">
        <v>49</v>
      </c>
      <c r="B59" s="313">
        <v>97835</v>
      </c>
      <c r="C59" s="313">
        <v>99903.376999999993</v>
      </c>
      <c r="D59" s="313">
        <v>115660.095863</v>
      </c>
    </row>
    <row r="60" spans="1:4" ht="15" customHeight="1" x14ac:dyDescent="0.25">
      <c r="A60" s="305" t="s">
        <v>50</v>
      </c>
      <c r="B60" s="313">
        <v>130293</v>
      </c>
      <c r="C60" s="313">
        <v>131513.49509402001</v>
      </c>
      <c r="D60" s="313">
        <v>133760.630985</v>
      </c>
    </row>
    <row r="61" spans="1:4" ht="15" customHeight="1" x14ac:dyDescent="0.25">
      <c r="A61" s="304" t="s">
        <v>51</v>
      </c>
      <c r="B61" s="231" t="s">
        <v>1612</v>
      </c>
      <c r="C61" s="313">
        <v>0</v>
      </c>
      <c r="D61" s="313">
        <v>0</v>
      </c>
    </row>
    <row r="62" spans="1:4" ht="15" customHeight="1" x14ac:dyDescent="0.25">
      <c r="A62" s="304" t="s">
        <v>52</v>
      </c>
      <c r="B62" s="231" t="s">
        <v>1612</v>
      </c>
      <c r="C62" s="313">
        <v>0</v>
      </c>
      <c r="D62" s="313">
        <v>0</v>
      </c>
    </row>
    <row r="63" spans="1:4" ht="15" customHeight="1" x14ac:dyDescent="0.25">
      <c r="A63" s="303" t="s">
        <v>53</v>
      </c>
      <c r="B63" s="313">
        <v>143283</v>
      </c>
      <c r="C63" s="313">
        <v>155381.23379599999</v>
      </c>
      <c r="D63" s="313">
        <v>157624.522314</v>
      </c>
    </row>
    <row r="64" spans="1:4" ht="15" customHeight="1" x14ac:dyDescent="0.25">
      <c r="A64" s="302" t="s">
        <v>54</v>
      </c>
      <c r="B64" s="313">
        <v>28301</v>
      </c>
      <c r="C64" s="313">
        <v>29769.061469749999</v>
      </c>
      <c r="D64" s="313">
        <v>30871.175370000001</v>
      </c>
    </row>
    <row r="65" spans="1:4" ht="15" customHeight="1" x14ac:dyDescent="0.25">
      <c r="A65" s="303" t="s">
        <v>55</v>
      </c>
      <c r="B65" s="313">
        <v>21529</v>
      </c>
      <c r="C65" s="313">
        <v>22670.364000000001</v>
      </c>
      <c r="D65" s="313">
        <v>24779.934000000001</v>
      </c>
    </row>
    <row r="66" spans="1:4" ht="15" customHeight="1" x14ac:dyDescent="0.25">
      <c r="A66" s="303" t="s">
        <v>56</v>
      </c>
      <c r="B66" s="313">
        <v>1860</v>
      </c>
      <c r="C66" s="313">
        <v>1859.742</v>
      </c>
      <c r="D66" s="313">
        <v>1859.7416000000001</v>
      </c>
    </row>
    <row r="67" spans="1:4" ht="15" customHeight="1" x14ac:dyDescent="0.25">
      <c r="A67" s="303" t="s">
        <v>57</v>
      </c>
      <c r="B67" s="313">
        <v>4912</v>
      </c>
      <c r="C67" s="313">
        <v>5238.9554697499998</v>
      </c>
      <c r="D67" s="313">
        <v>4231.4997700000004</v>
      </c>
    </row>
    <row r="68" spans="1:4" ht="15" customHeight="1" thickBot="1" x14ac:dyDescent="0.3">
      <c r="A68" s="595" t="s">
        <v>890</v>
      </c>
      <c r="B68" s="596">
        <v>35407</v>
      </c>
      <c r="C68" s="596">
        <v>36324.206338999997</v>
      </c>
      <c r="D68" s="596">
        <v>43223.730386000003</v>
      </c>
    </row>
    <row r="69" spans="1:4" ht="15.75" thickTop="1" x14ac:dyDescent="0.25">
      <c r="A69" s="780" t="s">
        <v>58</v>
      </c>
      <c r="B69" s="780"/>
      <c r="C69" s="780"/>
      <c r="D69" s="780"/>
    </row>
  </sheetData>
  <mergeCells count="5">
    <mergeCell ref="A1:D1"/>
    <mergeCell ref="A2:D2"/>
    <mergeCell ref="A3:A4"/>
    <mergeCell ref="A69:D69"/>
    <mergeCell ref="B3:C3"/>
  </mergeCells>
  <pageMargins left="0.7" right="0.7" top="0.75" bottom="0.75" header="0.3" footer="0.3"/>
  <pageSetup paperSize="9" scale="70" orientation="portrait" verticalDpi="1200" r:id="rId1"/>
  <headerFooter>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39997558519241921"/>
    <pageSetUpPr fitToPage="1"/>
  </sheetPr>
  <dimension ref="A1:K67"/>
  <sheetViews>
    <sheetView topLeftCell="A44" zoomScaleNormal="100" zoomScaleSheetLayoutView="115" workbookViewId="0">
      <selection activeCell="K55" sqref="K55"/>
    </sheetView>
  </sheetViews>
  <sheetFormatPr defaultColWidth="9.140625" defaultRowHeight="15" x14ac:dyDescent="0.25"/>
  <cols>
    <col min="1" max="1" width="51.7109375" style="24" customWidth="1"/>
    <col min="2" max="2" width="12" style="24" bestFit="1" customWidth="1"/>
    <col min="3" max="3" width="12.42578125" style="24" bestFit="1" customWidth="1"/>
    <col min="4" max="4" width="11" style="24" bestFit="1" customWidth="1"/>
    <col min="5" max="5" width="11.42578125" style="24" bestFit="1" customWidth="1"/>
    <col min="6" max="6" width="10" style="24" bestFit="1" customWidth="1"/>
    <col min="7" max="7" width="11.42578125" style="24" bestFit="1" customWidth="1"/>
    <col min="8" max="8" width="10" style="24" bestFit="1" customWidth="1"/>
    <col min="9" max="9" width="12.42578125" style="24" bestFit="1" customWidth="1"/>
    <col min="10" max="10" width="12" style="24" bestFit="1" customWidth="1"/>
    <col min="11" max="11" width="12.42578125" style="24" bestFit="1" customWidth="1"/>
    <col min="12" max="16384" width="9.140625" style="24"/>
  </cols>
  <sheetData>
    <row r="1" spans="1:11" ht="22.5" x14ac:dyDescent="0.3">
      <c r="A1" s="855" t="s">
        <v>1256</v>
      </c>
      <c r="B1" s="855"/>
      <c r="C1" s="855"/>
      <c r="D1" s="855"/>
      <c r="E1" s="855"/>
      <c r="F1" s="855"/>
      <c r="G1" s="855"/>
      <c r="H1" s="855"/>
      <c r="I1" s="855"/>
      <c r="J1" s="855"/>
      <c r="K1" s="855"/>
    </row>
    <row r="2" spans="1:11" ht="22.5" x14ac:dyDescent="0.3">
      <c r="A2" s="855" t="s">
        <v>301</v>
      </c>
      <c r="B2" s="855"/>
      <c r="C2" s="855"/>
      <c r="D2" s="855"/>
      <c r="E2" s="855"/>
      <c r="F2" s="855"/>
      <c r="G2" s="855"/>
      <c r="H2" s="855"/>
      <c r="I2" s="855"/>
      <c r="J2" s="855"/>
      <c r="K2" s="855"/>
    </row>
    <row r="3" spans="1:11" ht="15.75" customHeight="1" x14ac:dyDescent="0.25">
      <c r="A3" s="818" t="s">
        <v>1694</v>
      </c>
      <c r="B3" s="818"/>
      <c r="C3" s="818"/>
      <c r="D3" s="818"/>
      <c r="E3" s="818"/>
      <c r="F3" s="818"/>
      <c r="G3" s="818"/>
      <c r="H3" s="818"/>
      <c r="I3" s="818"/>
      <c r="J3" s="818"/>
      <c r="K3" s="818"/>
    </row>
    <row r="4" spans="1:11" ht="15.75" thickBot="1" x14ac:dyDescent="0.3">
      <c r="A4" s="856" t="s">
        <v>866</v>
      </c>
      <c r="B4" s="856"/>
      <c r="C4" s="856"/>
      <c r="D4" s="856"/>
      <c r="E4" s="856"/>
      <c r="F4" s="856"/>
      <c r="G4" s="856"/>
      <c r="H4" s="856"/>
      <c r="I4" s="856"/>
      <c r="J4" s="856"/>
      <c r="K4" s="856"/>
    </row>
    <row r="5" spans="1:11" ht="20.25" customHeight="1" thickBot="1" x14ac:dyDescent="0.3">
      <c r="A5" s="857" t="s">
        <v>1303</v>
      </c>
      <c r="B5" s="853" t="s">
        <v>907</v>
      </c>
      <c r="C5" s="859"/>
      <c r="D5" s="854" t="s">
        <v>908</v>
      </c>
      <c r="E5" s="854"/>
      <c r="F5" s="860" t="s">
        <v>909</v>
      </c>
      <c r="G5" s="861"/>
      <c r="H5" s="854" t="s">
        <v>888</v>
      </c>
      <c r="I5" s="854"/>
      <c r="J5" s="853" t="s">
        <v>284</v>
      </c>
      <c r="K5" s="854"/>
    </row>
    <row r="6" spans="1:11" ht="30.75" customHeight="1" thickBot="1" x14ac:dyDescent="0.3">
      <c r="A6" s="858"/>
      <c r="B6" s="116" t="s">
        <v>910</v>
      </c>
      <c r="C6" s="117" t="s">
        <v>104</v>
      </c>
      <c r="D6" s="116" t="s">
        <v>910</v>
      </c>
      <c r="E6" s="115" t="s">
        <v>104</v>
      </c>
      <c r="F6" s="122" t="s">
        <v>910</v>
      </c>
      <c r="G6" s="117" t="s">
        <v>104</v>
      </c>
      <c r="H6" s="116" t="s">
        <v>910</v>
      </c>
      <c r="I6" s="115" t="s">
        <v>104</v>
      </c>
      <c r="J6" s="114" t="s">
        <v>910</v>
      </c>
      <c r="K6" s="129" t="s">
        <v>104</v>
      </c>
    </row>
    <row r="7" spans="1:11" ht="8.25" customHeight="1" x14ac:dyDescent="0.25">
      <c r="A7" s="23"/>
      <c r="B7" s="23"/>
      <c r="C7" s="23"/>
      <c r="D7" s="23"/>
      <c r="E7" s="23"/>
      <c r="F7" s="23"/>
      <c r="G7" s="23"/>
      <c r="H7" s="23"/>
      <c r="I7" s="23"/>
      <c r="J7" s="23"/>
      <c r="K7" s="23"/>
    </row>
    <row r="8" spans="1:11" ht="19.5" customHeight="1" x14ac:dyDescent="0.25">
      <c r="A8" s="125" t="s">
        <v>513</v>
      </c>
      <c r="B8" s="124">
        <v>36810</v>
      </c>
      <c r="C8" s="273">
        <v>30944.566380230001</v>
      </c>
      <c r="D8" s="124">
        <v>2038</v>
      </c>
      <c r="E8" s="273">
        <v>2319.7857962500002</v>
      </c>
      <c r="F8" s="124">
        <v>1368</v>
      </c>
      <c r="G8" s="273">
        <v>1537.5787339999999</v>
      </c>
      <c r="H8" s="124">
        <v>38382</v>
      </c>
      <c r="I8" s="273">
        <v>300271.82187036588</v>
      </c>
      <c r="J8" s="124">
        <v>78598</v>
      </c>
      <c r="K8" s="273">
        <v>335073.75278084585</v>
      </c>
    </row>
    <row r="9" spans="1:11" ht="19.5" customHeight="1" x14ac:dyDescent="0.25">
      <c r="A9" s="125" t="s">
        <v>1031</v>
      </c>
      <c r="B9" s="124">
        <v>19962</v>
      </c>
      <c r="C9" s="273">
        <v>13496.39730214</v>
      </c>
      <c r="D9" s="124">
        <v>1063</v>
      </c>
      <c r="E9" s="273">
        <v>559.51056124999991</v>
      </c>
      <c r="F9" s="124">
        <v>566</v>
      </c>
      <c r="G9" s="273">
        <v>595.81501800000001</v>
      </c>
      <c r="H9" s="124">
        <v>17680</v>
      </c>
      <c r="I9" s="273">
        <v>29954.75290013021</v>
      </c>
      <c r="J9" s="124">
        <v>39271</v>
      </c>
      <c r="K9" s="273">
        <v>44606.47578152021</v>
      </c>
    </row>
    <row r="10" spans="1:11" ht="19.5" customHeight="1" x14ac:dyDescent="0.25">
      <c r="A10" s="125" t="s">
        <v>1032</v>
      </c>
      <c r="B10" s="124">
        <v>430</v>
      </c>
      <c r="C10" s="273">
        <v>591.00979199999995</v>
      </c>
      <c r="D10" s="124">
        <v>30</v>
      </c>
      <c r="E10" s="273">
        <v>106.63862</v>
      </c>
      <c r="F10" s="124">
        <v>52</v>
      </c>
      <c r="G10" s="273">
        <v>8.3507899999999999</v>
      </c>
      <c r="H10" s="124">
        <v>1551</v>
      </c>
      <c r="I10" s="273">
        <v>35711.317075519997</v>
      </c>
      <c r="J10" s="124">
        <v>2063</v>
      </c>
      <c r="K10" s="273">
        <v>36417.316277519989</v>
      </c>
    </row>
    <row r="11" spans="1:11" ht="19.5" customHeight="1" x14ac:dyDescent="0.25">
      <c r="A11" s="125" t="s">
        <v>1033</v>
      </c>
      <c r="B11" s="124">
        <v>1145</v>
      </c>
      <c r="C11" s="273">
        <v>848.72856899999999</v>
      </c>
      <c r="D11" s="124">
        <v>72</v>
      </c>
      <c r="E11" s="273">
        <v>76.223950000000002</v>
      </c>
      <c r="F11" s="124">
        <v>29</v>
      </c>
      <c r="G11" s="273">
        <v>5.6020799999999999</v>
      </c>
      <c r="H11" s="124">
        <v>2924</v>
      </c>
      <c r="I11" s="273">
        <v>101482.15785937</v>
      </c>
      <c r="J11" s="124">
        <v>4170</v>
      </c>
      <c r="K11" s="273">
        <v>102412.71245836999</v>
      </c>
    </row>
    <row r="12" spans="1:11" ht="19.5" customHeight="1" x14ac:dyDescent="0.25">
      <c r="A12" s="125" t="s">
        <v>1034</v>
      </c>
      <c r="B12" s="124">
        <v>14092</v>
      </c>
      <c r="C12" s="273">
        <v>14607.530774090001</v>
      </c>
      <c r="D12" s="124">
        <v>772</v>
      </c>
      <c r="E12" s="273">
        <v>1397.0875530000001</v>
      </c>
      <c r="F12" s="124">
        <v>658</v>
      </c>
      <c r="G12" s="273">
        <v>858.24755700000003</v>
      </c>
      <c r="H12" s="124">
        <v>14090</v>
      </c>
      <c r="I12" s="273">
        <v>119389.99094917771</v>
      </c>
      <c r="J12" s="124">
        <v>29612</v>
      </c>
      <c r="K12" s="273">
        <v>136252.8568332677</v>
      </c>
    </row>
    <row r="13" spans="1:11" ht="19.5" customHeight="1" x14ac:dyDescent="0.25">
      <c r="A13" s="125" t="s">
        <v>1035</v>
      </c>
      <c r="B13" s="124">
        <v>1181</v>
      </c>
      <c r="C13" s="273">
        <v>1400.8999429999999</v>
      </c>
      <c r="D13" s="124">
        <v>101</v>
      </c>
      <c r="E13" s="273">
        <v>180.32511199999999</v>
      </c>
      <c r="F13" s="124">
        <v>63</v>
      </c>
      <c r="G13" s="273">
        <v>69.563288999999997</v>
      </c>
      <c r="H13" s="124">
        <v>2137</v>
      </c>
      <c r="I13" s="273">
        <v>13733.603086167999</v>
      </c>
      <c r="J13" s="124">
        <v>3482</v>
      </c>
      <c r="K13" s="273">
        <v>15384.391430168</v>
      </c>
    </row>
    <row r="14" spans="1:11" ht="19.5" customHeight="1" x14ac:dyDescent="0.25">
      <c r="A14" s="125" t="s">
        <v>514</v>
      </c>
      <c r="B14" s="124">
        <v>21797</v>
      </c>
      <c r="C14" s="273">
        <v>8731.6282872400006</v>
      </c>
      <c r="D14" s="124">
        <v>1810</v>
      </c>
      <c r="E14" s="273">
        <v>1117.3371440000001</v>
      </c>
      <c r="F14" s="124">
        <v>714</v>
      </c>
      <c r="G14" s="273">
        <v>718.43348800000001</v>
      </c>
      <c r="H14" s="124">
        <v>23889</v>
      </c>
      <c r="I14" s="273">
        <v>36662.778203837603</v>
      </c>
      <c r="J14" s="124">
        <v>48210</v>
      </c>
      <c r="K14" s="273">
        <v>47230.177123077607</v>
      </c>
    </row>
    <row r="15" spans="1:11" ht="19.5" customHeight="1" x14ac:dyDescent="0.25">
      <c r="A15" s="125" t="s">
        <v>1036</v>
      </c>
      <c r="B15" s="124">
        <v>4492</v>
      </c>
      <c r="C15" s="273">
        <v>1986.437246</v>
      </c>
      <c r="D15" s="124">
        <v>306</v>
      </c>
      <c r="E15" s="273">
        <v>145.94215399999999</v>
      </c>
      <c r="F15" s="124">
        <v>192</v>
      </c>
      <c r="G15" s="273">
        <v>256.49508700000001</v>
      </c>
      <c r="H15" s="124">
        <v>5430</v>
      </c>
      <c r="I15" s="273">
        <v>12282.158429990101</v>
      </c>
      <c r="J15" s="124">
        <v>10420</v>
      </c>
      <c r="K15" s="273">
        <v>14671.0329169901</v>
      </c>
    </row>
    <row r="16" spans="1:11" ht="19.5" customHeight="1" x14ac:dyDescent="0.25">
      <c r="A16" s="125" t="s">
        <v>1037</v>
      </c>
      <c r="B16" s="124">
        <v>17305</v>
      </c>
      <c r="C16" s="273">
        <v>6745.1910412399993</v>
      </c>
      <c r="D16" s="124">
        <v>1504</v>
      </c>
      <c r="E16" s="273">
        <v>971.39499000000001</v>
      </c>
      <c r="F16" s="124">
        <v>522</v>
      </c>
      <c r="G16" s="273">
        <v>461.938401</v>
      </c>
      <c r="H16" s="124">
        <v>18459</v>
      </c>
      <c r="I16" s="273">
        <v>24380.619773847498</v>
      </c>
      <c r="J16" s="124">
        <v>37790</v>
      </c>
      <c r="K16" s="273">
        <v>32559.144206087498</v>
      </c>
    </row>
    <row r="17" spans="1:11" x14ac:dyDescent="0.25">
      <c r="A17" s="125" t="s">
        <v>515</v>
      </c>
      <c r="B17" s="124">
        <v>27598</v>
      </c>
      <c r="C17" s="273">
        <v>22980.10386015</v>
      </c>
      <c r="D17" s="124">
        <v>3391</v>
      </c>
      <c r="E17" s="273">
        <v>3883.45244852</v>
      </c>
      <c r="F17" s="124">
        <v>1226</v>
      </c>
      <c r="G17" s="273">
        <v>1116.682221</v>
      </c>
      <c r="H17" s="124">
        <v>59679</v>
      </c>
      <c r="I17" s="273">
        <v>333680.59105759772</v>
      </c>
      <c r="J17" s="124">
        <v>91894</v>
      </c>
      <c r="K17" s="273">
        <v>361660.82958726771</v>
      </c>
    </row>
    <row r="18" spans="1:11" x14ac:dyDescent="0.25">
      <c r="A18" s="125" t="s">
        <v>1038</v>
      </c>
      <c r="B18" s="124">
        <v>4295</v>
      </c>
      <c r="C18" s="273">
        <v>5171.5746623800014</v>
      </c>
      <c r="D18" s="124">
        <v>473</v>
      </c>
      <c r="E18" s="273">
        <v>218.26987700000001</v>
      </c>
      <c r="F18" s="124">
        <v>293</v>
      </c>
      <c r="G18" s="273">
        <v>296.35277000000002</v>
      </c>
      <c r="H18" s="124">
        <v>8171</v>
      </c>
      <c r="I18" s="273">
        <v>29028.764204925119</v>
      </c>
      <c r="J18" s="124">
        <v>13232</v>
      </c>
      <c r="K18" s="273">
        <v>34714.96151430512</v>
      </c>
    </row>
    <row r="19" spans="1:11" ht="26.25" x14ac:dyDescent="0.25">
      <c r="A19" s="123" t="s">
        <v>1039</v>
      </c>
      <c r="B19" s="124">
        <v>689</v>
      </c>
      <c r="C19" s="273">
        <v>155.65818300000001</v>
      </c>
      <c r="D19" s="124">
        <v>126</v>
      </c>
      <c r="E19" s="273">
        <v>47.444515000000003</v>
      </c>
      <c r="F19" s="124">
        <v>30</v>
      </c>
      <c r="G19" s="273">
        <v>0.82945600000000008</v>
      </c>
      <c r="H19" s="124">
        <v>1065</v>
      </c>
      <c r="I19" s="273">
        <v>1612.6738821399999</v>
      </c>
      <c r="J19" s="124">
        <v>1910</v>
      </c>
      <c r="K19" s="273">
        <v>1816.6060361399998</v>
      </c>
    </row>
    <row r="20" spans="1:11" ht="19.5" customHeight="1" x14ac:dyDescent="0.25">
      <c r="A20" s="125" t="s">
        <v>1040</v>
      </c>
      <c r="B20" s="124">
        <v>230</v>
      </c>
      <c r="C20" s="273">
        <v>33.130997000000001</v>
      </c>
      <c r="D20" s="124">
        <v>55</v>
      </c>
      <c r="E20" s="273">
        <v>3.5006599999999999</v>
      </c>
      <c r="F20" s="124">
        <v>15</v>
      </c>
      <c r="G20" s="273">
        <v>5.7367350000000004</v>
      </c>
      <c r="H20" s="124">
        <v>1119</v>
      </c>
      <c r="I20" s="273">
        <v>3883.2199726767999</v>
      </c>
      <c r="J20" s="124">
        <v>1419</v>
      </c>
      <c r="K20" s="273">
        <v>3925.5883646768002</v>
      </c>
    </row>
    <row r="21" spans="1:11" ht="19.5" customHeight="1" x14ac:dyDescent="0.25">
      <c r="A21" s="125" t="s">
        <v>1041</v>
      </c>
      <c r="B21" s="124">
        <v>9115</v>
      </c>
      <c r="C21" s="273">
        <v>3101.3220978200002</v>
      </c>
      <c r="D21" s="124">
        <v>384</v>
      </c>
      <c r="E21" s="273">
        <v>384.08586500000001</v>
      </c>
      <c r="F21" s="124">
        <v>371</v>
      </c>
      <c r="G21" s="273">
        <v>132.05935400000001</v>
      </c>
      <c r="H21" s="124">
        <v>13954</v>
      </c>
      <c r="I21" s="273">
        <v>157630.60496972481</v>
      </c>
      <c r="J21" s="124">
        <v>23824</v>
      </c>
      <c r="K21" s="273">
        <v>161248.0722865448</v>
      </c>
    </row>
    <row r="22" spans="1:11" ht="19.5" customHeight="1" x14ac:dyDescent="0.25">
      <c r="A22" s="125" t="s">
        <v>1042</v>
      </c>
      <c r="B22" s="124">
        <v>10635</v>
      </c>
      <c r="C22" s="273">
        <v>13344.394854800001</v>
      </c>
      <c r="D22" s="124">
        <v>1930</v>
      </c>
      <c r="E22" s="273">
        <v>2966.47374352</v>
      </c>
      <c r="F22" s="124">
        <v>393</v>
      </c>
      <c r="G22" s="273">
        <v>646.58056899999997</v>
      </c>
      <c r="H22" s="124">
        <v>25345</v>
      </c>
      <c r="I22" s="273">
        <v>94029.227596107026</v>
      </c>
      <c r="J22" s="124">
        <v>38303</v>
      </c>
      <c r="K22" s="273">
        <v>110986.67676342702</v>
      </c>
    </row>
    <row r="23" spans="1:11" ht="19.5" customHeight="1" x14ac:dyDescent="0.25">
      <c r="A23" s="125" t="s">
        <v>1043</v>
      </c>
      <c r="B23" s="124">
        <v>2634</v>
      </c>
      <c r="C23" s="273">
        <v>1174.0230651500001</v>
      </c>
      <c r="D23" s="124">
        <v>423</v>
      </c>
      <c r="E23" s="273">
        <v>263.67778800000002</v>
      </c>
      <c r="F23" s="124">
        <v>124</v>
      </c>
      <c r="G23" s="273">
        <v>35.123336999999999</v>
      </c>
      <c r="H23" s="124">
        <v>10025</v>
      </c>
      <c r="I23" s="273">
        <v>47496.100432024054</v>
      </c>
      <c r="J23" s="124">
        <v>13206</v>
      </c>
      <c r="K23" s="273">
        <v>48968.924622174054</v>
      </c>
    </row>
    <row r="24" spans="1:11" ht="19.5" customHeight="1" x14ac:dyDescent="0.25">
      <c r="A24" s="125" t="s">
        <v>516</v>
      </c>
      <c r="B24" s="124">
        <v>83016</v>
      </c>
      <c r="C24" s="273">
        <v>49474.59184596</v>
      </c>
      <c r="D24" s="124">
        <v>3063</v>
      </c>
      <c r="E24" s="273">
        <v>4796.86581209</v>
      </c>
      <c r="F24" s="124">
        <v>3031</v>
      </c>
      <c r="G24" s="273">
        <v>2908.5924009999999</v>
      </c>
      <c r="H24" s="124">
        <v>27713</v>
      </c>
      <c r="I24" s="273">
        <v>93916.461096630941</v>
      </c>
      <c r="J24" s="124">
        <v>116823</v>
      </c>
      <c r="K24" s="273">
        <v>151096.51115568096</v>
      </c>
    </row>
    <row r="25" spans="1:11" ht="19.5" customHeight="1" x14ac:dyDescent="0.25">
      <c r="A25" s="125" t="s">
        <v>517</v>
      </c>
      <c r="B25" s="124">
        <v>28381</v>
      </c>
      <c r="C25" s="273">
        <v>17225.309503569999</v>
      </c>
      <c r="D25" s="124">
        <v>5837</v>
      </c>
      <c r="E25" s="273">
        <v>3628.4158499599998</v>
      </c>
      <c r="F25" s="124">
        <v>1928</v>
      </c>
      <c r="G25" s="273">
        <v>2448.626671</v>
      </c>
      <c r="H25" s="124">
        <v>56600</v>
      </c>
      <c r="I25" s="273">
        <v>161661.18892194121</v>
      </c>
      <c r="J25" s="124">
        <v>92746</v>
      </c>
      <c r="K25" s="273">
        <v>184963.54094647121</v>
      </c>
    </row>
    <row r="26" spans="1:11" ht="19.5" customHeight="1" x14ac:dyDescent="0.25">
      <c r="A26" s="125" t="s">
        <v>1044</v>
      </c>
      <c r="B26" s="124">
        <v>10294</v>
      </c>
      <c r="C26" s="273">
        <v>7213.8007145499996</v>
      </c>
      <c r="D26" s="124">
        <v>3383</v>
      </c>
      <c r="E26" s="273">
        <v>1239.64622596</v>
      </c>
      <c r="F26" s="124">
        <v>675</v>
      </c>
      <c r="G26" s="273">
        <v>1038.743516</v>
      </c>
      <c r="H26" s="124">
        <v>7570</v>
      </c>
      <c r="I26" s="273">
        <v>14047.93497569998</v>
      </c>
      <c r="J26" s="124">
        <v>21922</v>
      </c>
      <c r="K26" s="273">
        <v>23540.125432209978</v>
      </c>
    </row>
    <row r="27" spans="1:11" ht="19.5" customHeight="1" x14ac:dyDescent="0.25">
      <c r="A27" s="125" t="s">
        <v>1045</v>
      </c>
      <c r="B27" s="124">
        <v>1492</v>
      </c>
      <c r="C27" s="273">
        <v>388.54897195000001</v>
      </c>
      <c r="D27" s="124">
        <v>145</v>
      </c>
      <c r="E27" s="273">
        <v>52.786201000000013</v>
      </c>
      <c r="F27" s="124">
        <v>62</v>
      </c>
      <c r="G27" s="273">
        <v>17.649882999999999</v>
      </c>
      <c r="H27" s="124">
        <v>3630</v>
      </c>
      <c r="I27" s="273">
        <v>14515.487766889049</v>
      </c>
      <c r="J27" s="124">
        <v>5329</v>
      </c>
      <c r="K27" s="273">
        <v>14974.47282283905</v>
      </c>
    </row>
    <row r="28" spans="1:11" ht="19.5" customHeight="1" x14ac:dyDescent="0.25">
      <c r="A28" s="125" t="s">
        <v>1046</v>
      </c>
      <c r="B28" s="124">
        <v>5183</v>
      </c>
      <c r="C28" s="273">
        <v>4789.4076193799992</v>
      </c>
      <c r="D28" s="124">
        <v>554</v>
      </c>
      <c r="E28" s="273">
        <v>1032.4731240000001</v>
      </c>
      <c r="F28" s="124">
        <v>182</v>
      </c>
      <c r="G28" s="273">
        <v>389.58844599999998</v>
      </c>
      <c r="H28" s="124">
        <v>6270</v>
      </c>
      <c r="I28" s="273">
        <v>32631.901806469661</v>
      </c>
      <c r="J28" s="124">
        <v>12189</v>
      </c>
      <c r="K28" s="273">
        <v>38843.370995849662</v>
      </c>
    </row>
    <row r="29" spans="1:11" ht="19.5" customHeight="1" x14ac:dyDescent="0.25">
      <c r="A29" s="125" t="s">
        <v>1047</v>
      </c>
      <c r="B29" s="124">
        <v>990</v>
      </c>
      <c r="C29" s="273">
        <v>355.28379999999999</v>
      </c>
      <c r="D29" s="124">
        <v>94</v>
      </c>
      <c r="E29" s="273">
        <v>82.099057999999999</v>
      </c>
      <c r="F29" s="124">
        <v>129</v>
      </c>
      <c r="G29" s="273">
        <v>54.379779000000013</v>
      </c>
      <c r="H29" s="124">
        <v>1456</v>
      </c>
      <c r="I29" s="273">
        <v>4458.1933433370859</v>
      </c>
      <c r="J29" s="124">
        <v>2669</v>
      </c>
      <c r="K29" s="273">
        <v>4949.9559803370857</v>
      </c>
    </row>
    <row r="30" spans="1:11" ht="19.5" customHeight="1" x14ac:dyDescent="0.25">
      <c r="A30" s="125" t="s">
        <v>1048</v>
      </c>
      <c r="B30" s="124">
        <v>5180</v>
      </c>
      <c r="C30" s="273">
        <v>2253.03421669</v>
      </c>
      <c r="D30" s="124">
        <v>803</v>
      </c>
      <c r="E30" s="273">
        <v>781.16066499999999</v>
      </c>
      <c r="F30" s="124">
        <v>219</v>
      </c>
      <c r="G30" s="273">
        <v>505.63950499999999</v>
      </c>
      <c r="H30" s="124">
        <v>7398</v>
      </c>
      <c r="I30" s="273">
        <v>15412.18609642505</v>
      </c>
      <c r="J30" s="124">
        <v>13600</v>
      </c>
      <c r="K30" s="273">
        <v>18952.020483115051</v>
      </c>
    </row>
    <row r="31" spans="1:11" ht="19.5" customHeight="1" x14ac:dyDescent="0.25">
      <c r="A31" s="125" t="s">
        <v>1049</v>
      </c>
      <c r="B31" s="124">
        <v>4737</v>
      </c>
      <c r="C31" s="273">
        <v>1886.828019</v>
      </c>
      <c r="D31" s="124">
        <v>834</v>
      </c>
      <c r="E31" s="273">
        <v>383.52982500000002</v>
      </c>
      <c r="F31" s="124">
        <v>631</v>
      </c>
      <c r="G31" s="273">
        <v>313.05644400000011</v>
      </c>
      <c r="H31" s="124">
        <v>29288</v>
      </c>
      <c r="I31" s="273">
        <v>77417.079374600406</v>
      </c>
      <c r="J31" s="124">
        <v>35490</v>
      </c>
      <c r="K31" s="273">
        <v>80000.493662600406</v>
      </c>
    </row>
    <row r="32" spans="1:11" ht="19.5" customHeight="1" x14ac:dyDescent="0.25">
      <c r="A32" s="125" t="s">
        <v>1050</v>
      </c>
      <c r="B32" s="124">
        <v>505</v>
      </c>
      <c r="C32" s="273">
        <v>338.40616199999999</v>
      </c>
      <c r="D32" s="124">
        <v>24</v>
      </c>
      <c r="E32" s="273">
        <v>56.720751</v>
      </c>
      <c r="F32" s="124">
        <v>30</v>
      </c>
      <c r="G32" s="273">
        <v>129.569098</v>
      </c>
      <c r="H32" s="124">
        <v>988</v>
      </c>
      <c r="I32" s="273">
        <v>3178.4055585199999</v>
      </c>
      <c r="J32" s="124">
        <v>1547</v>
      </c>
      <c r="K32" s="273">
        <v>3703.1015695199994</v>
      </c>
    </row>
    <row r="33" spans="1:11" ht="19.5" customHeight="1" x14ac:dyDescent="0.25">
      <c r="A33" s="125" t="s">
        <v>518</v>
      </c>
      <c r="B33" s="124">
        <v>47184</v>
      </c>
      <c r="C33" s="273">
        <v>49043.616005279997</v>
      </c>
      <c r="D33" s="124">
        <v>2943</v>
      </c>
      <c r="E33" s="273">
        <v>1711.6616087699999</v>
      </c>
      <c r="F33" s="124">
        <v>3010</v>
      </c>
      <c r="G33" s="273">
        <v>1582.4245169999999</v>
      </c>
      <c r="H33" s="124">
        <v>98885</v>
      </c>
      <c r="I33" s="273">
        <v>133125.5501106579</v>
      </c>
      <c r="J33" s="124">
        <v>152022</v>
      </c>
      <c r="K33" s="273">
        <v>185463.2522417079</v>
      </c>
    </row>
    <row r="34" spans="1:11" ht="19.5" customHeight="1" x14ac:dyDescent="0.25">
      <c r="A34" s="125" t="s">
        <v>1051</v>
      </c>
      <c r="B34" s="124">
        <v>5856</v>
      </c>
      <c r="C34" s="273">
        <v>2098.99244619</v>
      </c>
      <c r="D34" s="124">
        <v>225</v>
      </c>
      <c r="E34" s="273">
        <v>192.76341500000001</v>
      </c>
      <c r="F34" s="124">
        <v>180</v>
      </c>
      <c r="G34" s="273">
        <v>161.029696</v>
      </c>
      <c r="H34" s="124">
        <v>2123</v>
      </c>
      <c r="I34" s="273">
        <v>2929.9142856799999</v>
      </c>
      <c r="J34" s="124">
        <v>8384</v>
      </c>
      <c r="K34" s="273">
        <v>5382.6998428699999</v>
      </c>
    </row>
    <row r="35" spans="1:11" ht="19.5" customHeight="1" x14ac:dyDescent="0.25">
      <c r="A35" s="125" t="s">
        <v>1052</v>
      </c>
      <c r="B35" s="124">
        <v>865</v>
      </c>
      <c r="C35" s="273">
        <v>1156.8074360000001</v>
      </c>
      <c r="D35" s="124">
        <v>87</v>
      </c>
      <c r="E35" s="273">
        <v>64.653807</v>
      </c>
      <c r="F35" s="124">
        <v>66</v>
      </c>
      <c r="G35" s="273">
        <v>79.675250000000005</v>
      </c>
      <c r="H35" s="124">
        <v>1056</v>
      </c>
      <c r="I35" s="273">
        <v>1525.7518813199999</v>
      </c>
      <c r="J35" s="124">
        <v>2074</v>
      </c>
      <c r="K35" s="273">
        <v>2826.8883743199999</v>
      </c>
    </row>
    <row r="36" spans="1:11" ht="19.5" customHeight="1" x14ac:dyDescent="0.25">
      <c r="A36" s="125" t="s">
        <v>1053</v>
      </c>
      <c r="B36" s="124">
        <v>12398</v>
      </c>
      <c r="C36" s="273">
        <v>6473.80201356</v>
      </c>
      <c r="D36" s="124">
        <v>892</v>
      </c>
      <c r="E36" s="273">
        <v>626.77970999999991</v>
      </c>
      <c r="F36" s="124">
        <v>945</v>
      </c>
      <c r="G36" s="273">
        <v>394.083214</v>
      </c>
      <c r="H36" s="124">
        <v>37340</v>
      </c>
      <c r="I36" s="273">
        <v>47979.364629353593</v>
      </c>
      <c r="J36" s="124">
        <v>51575</v>
      </c>
      <c r="K36" s="273">
        <v>55474.029566913596</v>
      </c>
    </row>
    <row r="37" spans="1:11" ht="19.5" customHeight="1" x14ac:dyDescent="0.25">
      <c r="A37" s="125" t="s">
        <v>1054</v>
      </c>
      <c r="B37" s="124">
        <v>599</v>
      </c>
      <c r="C37" s="273">
        <v>315.82889399999999</v>
      </c>
      <c r="D37" s="124">
        <v>26</v>
      </c>
      <c r="E37" s="273">
        <v>10.250299999999999</v>
      </c>
      <c r="F37" s="124">
        <v>154</v>
      </c>
      <c r="G37" s="273">
        <v>308.13469400000002</v>
      </c>
      <c r="H37" s="124">
        <v>1851</v>
      </c>
      <c r="I37" s="273">
        <v>6590.2518333399994</v>
      </c>
      <c r="J37" s="124">
        <v>2630</v>
      </c>
      <c r="K37" s="273">
        <v>7224.4657213399996</v>
      </c>
    </row>
    <row r="38" spans="1:11" ht="19.5" customHeight="1" x14ac:dyDescent="0.25">
      <c r="A38" s="125" t="s">
        <v>1055</v>
      </c>
      <c r="B38" s="124">
        <v>2328</v>
      </c>
      <c r="C38" s="273">
        <v>1883.5152490400001</v>
      </c>
      <c r="D38" s="124">
        <v>65</v>
      </c>
      <c r="E38" s="273">
        <v>71.584716999999998</v>
      </c>
      <c r="F38" s="124">
        <v>172</v>
      </c>
      <c r="G38" s="273">
        <v>115.09603</v>
      </c>
      <c r="H38" s="124">
        <v>3433</v>
      </c>
      <c r="I38" s="273">
        <v>5190.1748592200001</v>
      </c>
      <c r="J38" s="124">
        <v>5998</v>
      </c>
      <c r="K38" s="273">
        <v>7260.3708552600001</v>
      </c>
    </row>
    <row r="39" spans="1:11" ht="24.75" customHeight="1" x14ac:dyDescent="0.25">
      <c r="A39" s="123" t="s">
        <v>1056</v>
      </c>
      <c r="B39" s="124">
        <v>25138</v>
      </c>
      <c r="C39" s="273">
        <v>37114.669966490001</v>
      </c>
      <c r="D39" s="124">
        <v>1648</v>
      </c>
      <c r="E39" s="273">
        <v>745.62965976999999</v>
      </c>
      <c r="F39" s="124">
        <v>1493</v>
      </c>
      <c r="G39" s="273">
        <v>524.40563299999997</v>
      </c>
      <c r="H39" s="124">
        <v>53082</v>
      </c>
      <c r="I39" s="273">
        <v>68910.092621744334</v>
      </c>
      <c r="J39" s="124">
        <v>81361</v>
      </c>
      <c r="K39" s="273">
        <v>107294.79788100434</v>
      </c>
    </row>
    <row r="40" spans="1:11" ht="19.5" customHeight="1" x14ac:dyDescent="0.25">
      <c r="A40" s="125" t="s">
        <v>519</v>
      </c>
      <c r="B40" s="124">
        <v>29674</v>
      </c>
      <c r="C40" s="273">
        <v>12199.012355999999</v>
      </c>
      <c r="D40" s="124">
        <v>22553</v>
      </c>
      <c r="E40" s="273">
        <v>5847.9941568300001</v>
      </c>
      <c r="F40" s="124">
        <v>1190</v>
      </c>
      <c r="G40" s="273">
        <v>749.13614699999994</v>
      </c>
      <c r="H40" s="124">
        <v>39913</v>
      </c>
      <c r="I40" s="273">
        <v>133666.6785758163</v>
      </c>
      <c r="J40" s="124">
        <v>93330</v>
      </c>
      <c r="K40" s="273">
        <v>152462.82123564632</v>
      </c>
    </row>
    <row r="41" spans="1:11" ht="19.5" customHeight="1" x14ac:dyDescent="0.25">
      <c r="A41" s="125" t="s">
        <v>520</v>
      </c>
      <c r="B41" s="124">
        <v>11040</v>
      </c>
      <c r="C41" s="273">
        <v>9292.1177744300003</v>
      </c>
      <c r="D41" s="124">
        <v>2425</v>
      </c>
      <c r="E41" s="273">
        <v>2224.8848025100001</v>
      </c>
      <c r="F41" s="124">
        <v>1659</v>
      </c>
      <c r="G41" s="273">
        <v>2714.9563710000002</v>
      </c>
      <c r="H41" s="124">
        <v>18383</v>
      </c>
      <c r="I41" s="273">
        <v>76692.128320190124</v>
      </c>
      <c r="J41" s="124">
        <v>33507</v>
      </c>
      <c r="K41" s="273">
        <v>90924.087268130126</v>
      </c>
    </row>
    <row r="42" spans="1:11" ht="19.5" customHeight="1" x14ac:dyDescent="0.25">
      <c r="A42" s="125" t="s">
        <v>1057</v>
      </c>
      <c r="B42" s="124">
        <v>10455</v>
      </c>
      <c r="C42" s="273">
        <v>9055.7199287399999</v>
      </c>
      <c r="D42" s="124">
        <v>2313</v>
      </c>
      <c r="E42" s="273">
        <v>2146.1927235100002</v>
      </c>
      <c r="F42" s="124">
        <v>1482</v>
      </c>
      <c r="G42" s="273">
        <v>2616.9446320000002</v>
      </c>
      <c r="H42" s="124">
        <v>14547</v>
      </c>
      <c r="I42" s="273">
        <v>62908.395821217302</v>
      </c>
      <c r="J42" s="124">
        <v>28797</v>
      </c>
      <c r="K42" s="273">
        <v>76727.253105467302</v>
      </c>
    </row>
    <row r="43" spans="1:11" ht="19.5" customHeight="1" x14ac:dyDescent="0.25">
      <c r="A43" s="125" t="s">
        <v>1058</v>
      </c>
      <c r="B43" s="124">
        <v>247</v>
      </c>
      <c r="C43" s="273">
        <v>70.084159</v>
      </c>
      <c r="D43" s="124">
        <v>57</v>
      </c>
      <c r="E43" s="273">
        <v>32.407868999999998</v>
      </c>
      <c r="F43" s="124">
        <v>25</v>
      </c>
      <c r="G43" s="273">
        <v>17.096616999999998</v>
      </c>
      <c r="H43" s="124">
        <v>489</v>
      </c>
      <c r="I43" s="273">
        <v>965.47699889</v>
      </c>
      <c r="J43" s="124">
        <v>818</v>
      </c>
      <c r="K43" s="273">
        <v>1085.06564389</v>
      </c>
    </row>
    <row r="44" spans="1:11" ht="19.5" customHeight="1" x14ac:dyDescent="0.25">
      <c r="A44" s="125" t="s">
        <v>1059</v>
      </c>
      <c r="B44" s="124">
        <v>338</v>
      </c>
      <c r="C44" s="273">
        <v>166.31368669</v>
      </c>
      <c r="D44" s="124">
        <v>55</v>
      </c>
      <c r="E44" s="273">
        <v>46.284210000000002</v>
      </c>
      <c r="F44" s="124">
        <v>152</v>
      </c>
      <c r="G44" s="273">
        <v>80.915121999999997</v>
      </c>
      <c r="H44" s="124">
        <v>3347</v>
      </c>
      <c r="I44" s="273">
        <v>12818.25550008282</v>
      </c>
      <c r="J44" s="124">
        <v>3892</v>
      </c>
      <c r="K44" s="273">
        <v>13111.76851877282</v>
      </c>
    </row>
    <row r="45" spans="1:11" ht="19.5" customHeight="1" x14ac:dyDescent="0.25">
      <c r="A45" s="125" t="s">
        <v>1060</v>
      </c>
      <c r="B45" s="124">
        <v>1279</v>
      </c>
      <c r="C45" s="273">
        <v>680.92608599999994</v>
      </c>
      <c r="D45" s="124">
        <v>470</v>
      </c>
      <c r="E45" s="273">
        <v>193.92492899999999</v>
      </c>
      <c r="F45" s="124">
        <v>186</v>
      </c>
      <c r="G45" s="273">
        <v>181.084226</v>
      </c>
      <c r="H45" s="124">
        <v>3548</v>
      </c>
      <c r="I45" s="273">
        <v>5186.9955494373899</v>
      </c>
      <c r="J45" s="124">
        <v>5483</v>
      </c>
      <c r="K45" s="273">
        <v>6242.9307904373891</v>
      </c>
    </row>
    <row r="46" spans="1:11" ht="19.5" customHeight="1" x14ac:dyDescent="0.25">
      <c r="A46" s="125" t="s">
        <v>522</v>
      </c>
      <c r="B46" s="124">
        <v>476181</v>
      </c>
      <c r="C46" s="273">
        <v>133565.8647563</v>
      </c>
      <c r="D46" s="124">
        <v>191739</v>
      </c>
      <c r="E46" s="273">
        <v>51775.70828739</v>
      </c>
      <c r="F46" s="124">
        <v>11630</v>
      </c>
      <c r="G46" s="273">
        <v>11927.074053</v>
      </c>
      <c r="H46" s="124">
        <v>297196</v>
      </c>
      <c r="I46" s="273">
        <v>365185.16459188191</v>
      </c>
      <c r="J46" s="124">
        <v>976746</v>
      </c>
      <c r="K46" s="273">
        <v>562453.81168857194</v>
      </c>
    </row>
    <row r="47" spans="1:11" s="63" customFormat="1" ht="19.5" customHeight="1" x14ac:dyDescent="0.2">
      <c r="A47" s="50" t="s">
        <v>1061</v>
      </c>
      <c r="B47" s="31">
        <v>0</v>
      </c>
      <c r="C47" s="618">
        <v>0</v>
      </c>
      <c r="D47" s="31">
        <v>0</v>
      </c>
      <c r="E47" s="618">
        <v>0</v>
      </c>
      <c r="F47" s="31">
        <v>0</v>
      </c>
      <c r="G47" s="618">
        <v>0</v>
      </c>
      <c r="H47" s="31">
        <v>103885</v>
      </c>
      <c r="I47" s="618">
        <v>874791.66052009212</v>
      </c>
      <c r="J47" s="31">
        <v>103885</v>
      </c>
      <c r="K47" s="618">
        <v>874791.66052009212</v>
      </c>
    </row>
    <row r="48" spans="1:11" ht="19.5" customHeight="1" x14ac:dyDescent="0.25">
      <c r="A48" s="125" t="s">
        <v>1062</v>
      </c>
      <c r="B48" s="124">
        <v>0</v>
      </c>
      <c r="C48" s="273">
        <v>0</v>
      </c>
      <c r="D48" s="124">
        <v>0</v>
      </c>
      <c r="E48" s="273">
        <v>0</v>
      </c>
      <c r="F48" s="124">
        <v>0</v>
      </c>
      <c r="G48" s="273">
        <v>0</v>
      </c>
      <c r="H48" s="124">
        <v>42130</v>
      </c>
      <c r="I48" s="273">
        <v>565022.60692474339</v>
      </c>
      <c r="J48" s="124">
        <v>42130</v>
      </c>
      <c r="K48" s="273">
        <v>565022.60692474339</v>
      </c>
    </row>
    <row r="49" spans="1:11" ht="26.25" customHeight="1" x14ac:dyDescent="0.25">
      <c r="A49" s="123" t="s">
        <v>1063</v>
      </c>
      <c r="B49" s="124">
        <v>0</v>
      </c>
      <c r="C49" s="273">
        <v>0</v>
      </c>
      <c r="D49" s="124">
        <v>0</v>
      </c>
      <c r="E49" s="273">
        <v>0</v>
      </c>
      <c r="F49" s="124">
        <v>0</v>
      </c>
      <c r="G49" s="273">
        <v>0</v>
      </c>
      <c r="H49" s="124">
        <v>61755</v>
      </c>
      <c r="I49" s="273">
        <v>309769.05359534861</v>
      </c>
      <c r="J49" s="124">
        <v>61755</v>
      </c>
      <c r="K49" s="273">
        <v>309769.05359534861</v>
      </c>
    </row>
    <row r="50" spans="1:11" s="63" customFormat="1" ht="19.5" customHeight="1" x14ac:dyDescent="0.2">
      <c r="A50" s="297" t="s">
        <v>1064</v>
      </c>
      <c r="B50" s="619">
        <v>123619010</v>
      </c>
      <c r="C50" s="620">
        <v>12040179.52941737</v>
      </c>
      <c r="D50" s="619">
        <v>59615176</v>
      </c>
      <c r="E50" s="620">
        <v>3874462.4997331118</v>
      </c>
      <c r="F50" s="619">
        <v>1624813</v>
      </c>
      <c r="G50" s="620">
        <v>1410346.7177045399</v>
      </c>
      <c r="H50" s="619">
        <v>1659</v>
      </c>
      <c r="I50" s="620">
        <v>88.015300499999995</v>
      </c>
      <c r="J50" s="619">
        <v>184860658</v>
      </c>
      <c r="K50" s="620">
        <v>17325076.762155522</v>
      </c>
    </row>
    <row r="51" spans="1:11" ht="19.5" customHeight="1" x14ac:dyDescent="0.25">
      <c r="A51" s="125" t="s">
        <v>1065</v>
      </c>
      <c r="B51" s="124">
        <v>24767136</v>
      </c>
      <c r="C51" s="273">
        <v>3500665.7078273059</v>
      </c>
      <c r="D51" s="124">
        <v>6975292</v>
      </c>
      <c r="E51" s="273">
        <v>1347036.1943713049</v>
      </c>
      <c r="F51" s="124">
        <v>381155</v>
      </c>
      <c r="G51" s="273">
        <v>320242.71157618408</v>
      </c>
      <c r="H51" s="124">
        <v>760</v>
      </c>
      <c r="I51" s="273">
        <v>26.160247250000001</v>
      </c>
      <c r="J51" s="124">
        <v>32124343</v>
      </c>
      <c r="K51" s="273">
        <v>5167970.7740220446</v>
      </c>
    </row>
    <row r="52" spans="1:11" ht="19.5" customHeight="1" x14ac:dyDescent="0.25">
      <c r="A52" s="125" t="s">
        <v>1066</v>
      </c>
      <c r="B52" s="124">
        <v>22299731</v>
      </c>
      <c r="C52" s="273">
        <v>5936013.4647980668</v>
      </c>
      <c r="D52" s="124">
        <v>3529239</v>
      </c>
      <c r="E52" s="273">
        <v>846867.04360843822</v>
      </c>
      <c r="F52" s="124">
        <v>663303</v>
      </c>
      <c r="G52" s="273">
        <v>539890.35301020299</v>
      </c>
      <c r="H52" s="124">
        <v>86</v>
      </c>
      <c r="I52" s="273">
        <v>22.208315330000001</v>
      </c>
      <c r="J52" s="124">
        <v>26492359</v>
      </c>
      <c r="K52" s="273">
        <v>7322793.0697320383</v>
      </c>
    </row>
    <row r="53" spans="1:11" ht="19.5" customHeight="1" x14ac:dyDescent="0.25">
      <c r="A53" s="125" t="s">
        <v>1067</v>
      </c>
      <c r="B53" s="124">
        <v>76552143</v>
      </c>
      <c r="C53" s="273">
        <v>2603500.3567919899</v>
      </c>
      <c r="D53" s="124">
        <v>49110645</v>
      </c>
      <c r="E53" s="273">
        <v>1680559.2617533689</v>
      </c>
      <c r="F53" s="124">
        <v>580355</v>
      </c>
      <c r="G53" s="273">
        <v>550213.65311815322</v>
      </c>
      <c r="H53" s="124">
        <v>813</v>
      </c>
      <c r="I53" s="273">
        <v>39.646737919999993</v>
      </c>
      <c r="J53" s="124">
        <v>126243956</v>
      </c>
      <c r="K53" s="273">
        <v>4834312.9184014322</v>
      </c>
    </row>
    <row r="54" spans="1:11" s="63" customFormat="1" ht="19.5" customHeight="1" thickBot="1" x14ac:dyDescent="0.25">
      <c r="A54" s="621" t="s">
        <v>1068</v>
      </c>
      <c r="B54" s="622">
        <v>7358</v>
      </c>
      <c r="C54" s="623">
        <v>2965.242937</v>
      </c>
      <c r="D54" s="622">
        <v>2008</v>
      </c>
      <c r="E54" s="623">
        <v>1573.5417420000001</v>
      </c>
      <c r="F54" s="622">
        <v>286</v>
      </c>
      <c r="G54" s="623">
        <v>224.73227199999999</v>
      </c>
      <c r="H54" s="622">
        <v>10777</v>
      </c>
      <c r="I54" s="623">
        <v>33327.223638410003</v>
      </c>
      <c r="J54" s="622">
        <v>20429</v>
      </c>
      <c r="K54" s="623">
        <v>38090.740589410008</v>
      </c>
    </row>
    <row r="55" spans="1:11" ht="16.5" thickTop="1" thickBot="1" x14ac:dyDescent="0.3">
      <c r="A55" s="131" t="s">
        <v>284</v>
      </c>
      <c r="B55" s="132">
        <v>129668203</v>
      </c>
      <c r="C55" s="275">
        <v>14221549.986623202</v>
      </c>
      <c r="D55" s="132">
        <v>60257357</v>
      </c>
      <c r="E55" s="275">
        <v>4240351.6795719182</v>
      </c>
      <c r="F55" s="132">
        <v>1863242</v>
      </c>
      <c r="G55" s="275">
        <v>1745704.6075166562</v>
      </c>
      <c r="H55" s="132">
        <v>2748172</v>
      </c>
      <c r="I55" s="275">
        <v>16415021.638607863</v>
      </c>
      <c r="J55" s="132">
        <v>194536974</v>
      </c>
      <c r="K55" s="275">
        <v>36622627.912319645</v>
      </c>
    </row>
    <row r="56" spans="1:11" s="317" customFormat="1" ht="12.75" thickTop="1" x14ac:dyDescent="0.2">
      <c r="A56" s="863" t="s">
        <v>1273</v>
      </c>
      <c r="B56" s="863"/>
      <c r="C56" s="863"/>
      <c r="D56" s="863"/>
      <c r="E56" s="863"/>
      <c r="F56" s="863"/>
      <c r="G56" s="863"/>
      <c r="H56" s="863"/>
      <c r="I56" s="863"/>
      <c r="J56" s="863"/>
      <c r="K56" s="863"/>
    </row>
    <row r="57" spans="1:11" s="318" customFormat="1" ht="11.25" x14ac:dyDescent="0.2">
      <c r="A57" s="503" t="s">
        <v>99</v>
      </c>
      <c r="B57" s="504"/>
      <c r="C57" s="504"/>
      <c r="D57" s="504"/>
      <c r="E57" s="504"/>
      <c r="F57" s="504"/>
      <c r="G57" s="504"/>
      <c r="H57" s="504"/>
      <c r="I57" s="504"/>
      <c r="J57" s="504"/>
      <c r="K57" s="504"/>
    </row>
    <row r="58" spans="1:11" s="318" customFormat="1" ht="11.25" x14ac:dyDescent="0.2">
      <c r="A58" s="2" t="s">
        <v>1535</v>
      </c>
    </row>
    <row r="59" spans="1:11" s="318" customFormat="1" ht="11.25" x14ac:dyDescent="0.2">
      <c r="A59" s="862" t="s">
        <v>1536</v>
      </c>
      <c r="B59" s="862"/>
    </row>
    <row r="60" spans="1:11" s="318" customFormat="1" ht="25.5" customHeight="1" x14ac:dyDescent="0.2">
      <c r="A60" s="864" t="s">
        <v>1510</v>
      </c>
      <c r="B60" s="864"/>
      <c r="C60" s="864"/>
      <c r="D60" s="864"/>
      <c r="E60" s="864"/>
      <c r="F60" s="864"/>
      <c r="G60" s="864"/>
      <c r="H60" s="864"/>
      <c r="I60" s="864"/>
      <c r="J60" s="864"/>
      <c r="K60" s="864"/>
    </row>
    <row r="61" spans="1:11" s="318" customFormat="1" ht="24" customHeight="1" x14ac:dyDescent="0.2">
      <c r="A61" s="862" t="s">
        <v>925</v>
      </c>
      <c r="B61" s="862"/>
      <c r="C61" s="862"/>
      <c r="D61" s="862"/>
      <c r="E61" s="862"/>
      <c r="F61" s="862"/>
      <c r="G61" s="862"/>
      <c r="H61" s="862"/>
      <c r="I61" s="862"/>
      <c r="J61" s="862"/>
      <c r="K61" s="862"/>
    </row>
    <row r="62" spans="1:11" s="318" customFormat="1" ht="11.25" x14ac:dyDescent="0.2"/>
    <row r="63" spans="1:11" s="318" customFormat="1" ht="11.25" x14ac:dyDescent="0.2"/>
    <row r="64" spans="1:11" s="317" customFormat="1" ht="9" x14ac:dyDescent="0.15"/>
    <row r="65" s="317" customFormat="1" ht="9" x14ac:dyDescent="0.15"/>
    <row r="66" s="317" customFormat="1" ht="9" x14ac:dyDescent="0.15"/>
    <row r="67" s="317" customFormat="1" ht="9" x14ac:dyDescent="0.15"/>
  </sheetData>
  <mergeCells count="14">
    <mergeCell ref="J5:K5"/>
    <mergeCell ref="A61:K61"/>
    <mergeCell ref="A59:B59"/>
    <mergeCell ref="A1:K1"/>
    <mergeCell ref="A2:K2"/>
    <mergeCell ref="A3:K3"/>
    <mergeCell ref="A4:K4"/>
    <mergeCell ref="A5:A6"/>
    <mergeCell ref="B5:C5"/>
    <mergeCell ref="D5:E5"/>
    <mergeCell ref="F5:G5"/>
    <mergeCell ref="H5:I5"/>
    <mergeCell ref="A56:K56"/>
    <mergeCell ref="A60:K60"/>
  </mergeCells>
  <pageMargins left="0.7" right="0.7" top="0.75" bottom="0.75" header="0.3" footer="0.3"/>
  <pageSetup paperSize="9" scale="49" orientation="portrait" verticalDpi="1200"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A1:U38"/>
  <sheetViews>
    <sheetView zoomScaleNormal="100" zoomScaleSheetLayoutView="115" workbookViewId="0">
      <selection activeCell="A3" sqref="A3:K3"/>
    </sheetView>
  </sheetViews>
  <sheetFormatPr defaultColWidth="9.140625" defaultRowHeight="15" x14ac:dyDescent="0.25"/>
  <cols>
    <col min="1" max="1" width="42.42578125" style="24" customWidth="1"/>
    <col min="2" max="2" width="10" style="24" bestFit="1" customWidth="1"/>
    <col min="3" max="3" width="13.5703125" style="24" customWidth="1"/>
    <col min="4" max="4" width="9.140625" style="24" bestFit="1" customWidth="1"/>
    <col min="5" max="5" width="11.42578125" style="24" bestFit="1" customWidth="1"/>
    <col min="6" max="6" width="8.28515625" style="24" bestFit="1" customWidth="1"/>
    <col min="7" max="7" width="11.42578125" style="24" bestFit="1" customWidth="1"/>
    <col min="8" max="8" width="8.28515625" style="24" bestFit="1" customWidth="1"/>
    <col min="9" max="9" width="11.42578125" style="24" bestFit="1" customWidth="1"/>
    <col min="10" max="10" width="10" style="24" bestFit="1" customWidth="1"/>
    <col min="11" max="11" width="11.42578125" style="24" bestFit="1" customWidth="1"/>
    <col min="12" max="16384" width="9.140625" style="24"/>
  </cols>
  <sheetData>
    <row r="1" spans="1:21" ht="22.5" x14ac:dyDescent="0.25">
      <c r="A1" s="776" t="s">
        <v>236</v>
      </c>
      <c r="B1" s="776"/>
      <c r="C1" s="776"/>
      <c r="D1" s="776"/>
      <c r="E1" s="776"/>
      <c r="F1" s="776"/>
      <c r="G1" s="776"/>
      <c r="H1" s="776"/>
      <c r="I1" s="776"/>
      <c r="J1" s="776"/>
      <c r="K1" s="776"/>
    </row>
    <row r="2" spans="1:21" ht="22.5" x14ac:dyDescent="0.25">
      <c r="A2" s="865" t="s">
        <v>1304</v>
      </c>
      <c r="B2" s="865"/>
      <c r="C2" s="865"/>
      <c r="D2" s="865"/>
      <c r="E2" s="865"/>
      <c r="F2" s="865"/>
      <c r="G2" s="865"/>
      <c r="H2" s="865"/>
      <c r="I2" s="865"/>
      <c r="J2" s="865"/>
      <c r="K2" s="865"/>
    </row>
    <row r="3" spans="1:21" ht="15.75" x14ac:dyDescent="0.25">
      <c r="A3" s="866" t="s">
        <v>1678</v>
      </c>
      <c r="B3" s="866"/>
      <c r="C3" s="866"/>
      <c r="D3" s="866"/>
      <c r="E3" s="866"/>
      <c r="F3" s="866"/>
      <c r="G3" s="866"/>
      <c r="H3" s="866"/>
      <c r="I3" s="866"/>
      <c r="J3" s="866"/>
      <c r="K3" s="866"/>
      <c r="L3" s="62"/>
      <c r="M3" s="62"/>
      <c r="N3" s="62"/>
      <c r="O3" s="62"/>
      <c r="P3" s="62"/>
      <c r="Q3" s="62"/>
      <c r="R3" s="62"/>
      <c r="S3" s="62"/>
      <c r="T3" s="62"/>
      <c r="U3" s="62"/>
    </row>
    <row r="4" spans="1:21" x14ac:dyDescent="0.25">
      <c r="A4" s="806" t="s">
        <v>1290</v>
      </c>
      <c r="B4" s="806"/>
      <c r="C4" s="806"/>
      <c r="D4" s="806"/>
      <c r="E4" s="806"/>
      <c r="F4" s="806"/>
      <c r="G4" s="806"/>
      <c r="H4" s="806"/>
      <c r="I4" s="806"/>
      <c r="J4" s="806"/>
      <c r="K4" s="806"/>
    </row>
    <row r="5" spans="1:21" ht="15.75" thickBot="1" x14ac:dyDescent="0.3">
      <c r="A5" s="807" t="s">
        <v>1305</v>
      </c>
      <c r="B5" s="807"/>
      <c r="C5" s="807"/>
      <c r="D5" s="807"/>
      <c r="E5" s="807"/>
      <c r="F5" s="807"/>
      <c r="G5" s="807"/>
      <c r="H5" s="807"/>
      <c r="I5" s="807"/>
      <c r="J5" s="807"/>
      <c r="K5" s="807"/>
    </row>
    <row r="6" spans="1:21" ht="16.5" thickTop="1" thickBot="1" x14ac:dyDescent="0.3">
      <c r="A6" s="382"/>
      <c r="B6" s="872" t="s">
        <v>237</v>
      </c>
      <c r="C6" s="873"/>
      <c r="D6" s="875" t="s">
        <v>238</v>
      </c>
      <c r="E6" s="876"/>
      <c r="F6" s="876"/>
      <c r="G6" s="876"/>
      <c r="H6" s="876"/>
      <c r="I6" s="876"/>
      <c r="J6" s="876"/>
      <c r="K6" s="876"/>
    </row>
    <row r="7" spans="1:21" x14ac:dyDescent="0.25">
      <c r="A7" s="108" t="s">
        <v>239</v>
      </c>
      <c r="B7" s="874"/>
      <c r="C7" s="809"/>
      <c r="D7" s="867" t="s">
        <v>240</v>
      </c>
      <c r="E7" s="877"/>
      <c r="F7" s="867" t="s">
        <v>241</v>
      </c>
      <c r="G7" s="877"/>
      <c r="H7" s="867" t="s">
        <v>242</v>
      </c>
      <c r="I7" s="877"/>
      <c r="J7" s="867" t="s">
        <v>243</v>
      </c>
      <c r="K7" s="868"/>
    </row>
    <row r="8" spans="1:21" ht="15.75" thickBot="1" x14ac:dyDescent="0.3">
      <c r="A8" s="108" t="s">
        <v>244</v>
      </c>
      <c r="B8" s="869"/>
      <c r="C8" s="870"/>
      <c r="D8" s="869"/>
      <c r="E8" s="870"/>
      <c r="F8" s="869" t="s">
        <v>245</v>
      </c>
      <c r="G8" s="870"/>
      <c r="H8" s="869"/>
      <c r="I8" s="870"/>
      <c r="J8" s="869" t="s">
        <v>246</v>
      </c>
      <c r="K8" s="871"/>
    </row>
    <row r="9" spans="1:21" x14ac:dyDescent="0.25">
      <c r="A9" s="382"/>
      <c r="B9" s="108" t="s">
        <v>247</v>
      </c>
      <c r="C9" s="290"/>
      <c r="D9" s="108" t="s">
        <v>248</v>
      </c>
      <c r="E9" s="239"/>
      <c r="F9" s="108" t="s">
        <v>248</v>
      </c>
      <c r="G9" s="239"/>
      <c r="H9" s="108" t="s">
        <v>248</v>
      </c>
      <c r="I9" s="239"/>
      <c r="J9" s="108" t="s">
        <v>247</v>
      </c>
      <c r="K9" s="243"/>
    </row>
    <row r="10" spans="1:21" ht="15.75" thickBot="1" x14ac:dyDescent="0.3">
      <c r="A10" s="383"/>
      <c r="B10" s="109" t="s">
        <v>249</v>
      </c>
      <c r="C10" s="109" t="s">
        <v>104</v>
      </c>
      <c r="D10" s="109" t="s">
        <v>249</v>
      </c>
      <c r="E10" s="109" t="s">
        <v>104</v>
      </c>
      <c r="F10" s="109" t="s">
        <v>249</v>
      </c>
      <c r="G10" s="109" t="s">
        <v>104</v>
      </c>
      <c r="H10" s="109" t="s">
        <v>249</v>
      </c>
      <c r="I10" s="109" t="s">
        <v>104</v>
      </c>
      <c r="J10" s="109" t="s">
        <v>249</v>
      </c>
      <c r="K10" s="84" t="s">
        <v>104</v>
      </c>
    </row>
    <row r="11" spans="1:21" ht="15.75" thickTop="1" x14ac:dyDescent="0.25">
      <c r="A11" s="1"/>
      <c r="B11" s="1"/>
      <c r="C11" s="1"/>
      <c r="D11" s="1"/>
      <c r="E11" s="1"/>
      <c r="F11" s="1"/>
      <c r="G11" s="1"/>
      <c r="H11" s="1"/>
      <c r="I11" s="1"/>
      <c r="J11" s="1"/>
      <c r="K11" s="1"/>
    </row>
    <row r="12" spans="1:21" x14ac:dyDescent="0.25">
      <c r="A12" s="85" t="s">
        <v>250</v>
      </c>
      <c r="B12" s="134">
        <v>1137121</v>
      </c>
      <c r="C12" s="88">
        <v>2993.356722543559</v>
      </c>
      <c r="D12" s="134">
        <v>448222</v>
      </c>
      <c r="E12" s="88">
        <v>1578.7021687397121</v>
      </c>
      <c r="F12" s="134">
        <v>16844</v>
      </c>
      <c r="G12" s="88">
        <v>21.591875051533002</v>
      </c>
      <c r="H12" s="134">
        <v>93344</v>
      </c>
      <c r="I12" s="88">
        <v>46.805346799786996</v>
      </c>
      <c r="J12" s="134">
        <v>4865172</v>
      </c>
      <c r="K12" s="88">
        <v>12438.100480612498</v>
      </c>
    </row>
    <row r="13" spans="1:21" x14ac:dyDescent="0.25">
      <c r="A13" s="85" t="s">
        <v>251</v>
      </c>
      <c r="B13" s="134">
        <v>95626</v>
      </c>
      <c r="C13" s="88">
        <v>3414.5847265136299</v>
      </c>
      <c r="D13" s="134">
        <v>48869</v>
      </c>
      <c r="E13" s="88">
        <v>1765.8885551747601</v>
      </c>
      <c r="F13" s="134">
        <v>710</v>
      </c>
      <c r="G13" s="88">
        <v>25.272451360000002</v>
      </c>
      <c r="H13" s="134">
        <v>1436</v>
      </c>
      <c r="I13" s="88">
        <v>50.864066722099999</v>
      </c>
      <c r="J13" s="134">
        <v>276156</v>
      </c>
      <c r="K13" s="88">
        <v>9765.5225827168488</v>
      </c>
    </row>
    <row r="14" spans="1:21" x14ac:dyDescent="0.25">
      <c r="A14" s="85" t="s">
        <v>252</v>
      </c>
      <c r="B14" s="134">
        <v>140194</v>
      </c>
      <c r="C14" s="88">
        <v>10518.42826111493</v>
      </c>
      <c r="D14" s="134">
        <v>44457</v>
      </c>
      <c r="E14" s="88">
        <v>3150.1269046903899</v>
      </c>
      <c r="F14" s="134">
        <v>729</v>
      </c>
      <c r="G14" s="88">
        <v>52.849966780000003</v>
      </c>
      <c r="H14" s="134">
        <v>1157</v>
      </c>
      <c r="I14" s="88">
        <v>82.436506795689994</v>
      </c>
      <c r="J14" s="134">
        <v>257506</v>
      </c>
      <c r="K14" s="88">
        <v>18301.46705387102</v>
      </c>
    </row>
    <row r="15" spans="1:21" x14ac:dyDescent="0.25">
      <c r="A15" s="85" t="s">
        <v>253</v>
      </c>
      <c r="B15" s="134">
        <v>61582</v>
      </c>
      <c r="C15" s="88">
        <v>7448.0911964744</v>
      </c>
      <c r="D15" s="134">
        <v>23386</v>
      </c>
      <c r="E15" s="88">
        <v>2865.2964338400002</v>
      </c>
      <c r="F15" s="134">
        <v>416</v>
      </c>
      <c r="G15" s="88">
        <v>50.720793690000001</v>
      </c>
      <c r="H15" s="134">
        <v>682</v>
      </c>
      <c r="I15" s="88">
        <v>83.175883769899997</v>
      </c>
      <c r="J15" s="134">
        <v>159293</v>
      </c>
      <c r="K15" s="88">
        <v>19412.492015558099</v>
      </c>
    </row>
    <row r="16" spans="1:21" x14ac:dyDescent="0.25">
      <c r="A16" s="85" t="s">
        <v>254</v>
      </c>
      <c r="B16" s="134">
        <v>40741</v>
      </c>
      <c r="C16" s="88">
        <v>7043.1364622090996</v>
      </c>
      <c r="D16" s="134">
        <v>15033</v>
      </c>
      <c r="E16" s="88">
        <v>2597.1630446232998</v>
      </c>
      <c r="F16" s="134">
        <v>282</v>
      </c>
      <c r="G16" s="88">
        <v>48.68482066</v>
      </c>
      <c r="H16" s="134">
        <v>429</v>
      </c>
      <c r="I16" s="88">
        <v>74.687293940000004</v>
      </c>
      <c r="J16" s="134">
        <v>114978</v>
      </c>
      <c r="K16" s="88">
        <v>20036.926126130398</v>
      </c>
    </row>
    <row r="17" spans="1:11" x14ac:dyDescent="0.25">
      <c r="A17" s="85" t="s">
        <v>255</v>
      </c>
      <c r="B17" s="134">
        <v>60797</v>
      </c>
      <c r="C17" s="88">
        <v>14733.0909158252</v>
      </c>
      <c r="D17" s="134">
        <v>18935</v>
      </c>
      <c r="E17" s="88">
        <v>4615.3132638033003</v>
      </c>
      <c r="F17" s="134">
        <v>368</v>
      </c>
      <c r="G17" s="88">
        <v>89.348228489999997</v>
      </c>
      <c r="H17" s="134">
        <v>611</v>
      </c>
      <c r="I17" s="88">
        <v>150.4685053311</v>
      </c>
      <c r="J17" s="134">
        <v>176095</v>
      </c>
      <c r="K17" s="88">
        <v>43367.418083490498</v>
      </c>
    </row>
    <row r="18" spans="1:11" x14ac:dyDescent="0.25">
      <c r="A18" s="85" t="s">
        <v>256</v>
      </c>
      <c r="B18" s="134">
        <v>41023</v>
      </c>
      <c r="C18" s="88">
        <v>14063.403007106899</v>
      </c>
      <c r="D18" s="134">
        <v>11314</v>
      </c>
      <c r="E18" s="88">
        <v>3914.6945911600001</v>
      </c>
      <c r="F18" s="134">
        <v>236</v>
      </c>
      <c r="G18" s="88">
        <v>82.438539410000004</v>
      </c>
      <c r="H18" s="134">
        <v>447</v>
      </c>
      <c r="I18" s="88">
        <v>155.32924262930001</v>
      </c>
      <c r="J18" s="134">
        <v>135080</v>
      </c>
      <c r="K18" s="88">
        <v>46849.344546618398</v>
      </c>
    </row>
    <row r="19" spans="1:11" x14ac:dyDescent="0.25">
      <c r="A19" s="85" t="s">
        <v>257</v>
      </c>
      <c r="B19" s="134">
        <v>27179</v>
      </c>
      <c r="C19" s="88">
        <v>12183.7433863926</v>
      </c>
      <c r="D19" s="134">
        <v>7305</v>
      </c>
      <c r="E19" s="88">
        <v>3255.99055774</v>
      </c>
      <c r="F19" s="134">
        <v>204</v>
      </c>
      <c r="G19" s="88">
        <v>91.159058479999999</v>
      </c>
      <c r="H19" s="134">
        <v>296</v>
      </c>
      <c r="I19" s="88">
        <v>132.33820741279999</v>
      </c>
      <c r="J19" s="134">
        <v>116502</v>
      </c>
      <c r="K19" s="88">
        <v>52157.640630944799</v>
      </c>
    </row>
    <row r="20" spans="1:11" x14ac:dyDescent="0.25">
      <c r="A20" s="85" t="s">
        <v>258</v>
      </c>
      <c r="B20" s="134">
        <v>48719</v>
      </c>
      <c r="C20" s="88">
        <v>29411.921804548299</v>
      </c>
      <c r="D20" s="134">
        <v>12014</v>
      </c>
      <c r="E20" s="88">
        <v>7355.3673087400002</v>
      </c>
      <c r="F20" s="134">
        <v>440</v>
      </c>
      <c r="G20" s="88">
        <v>269.32549134999999</v>
      </c>
      <c r="H20" s="134">
        <v>647</v>
      </c>
      <c r="I20" s="88">
        <v>396.15082506350001</v>
      </c>
      <c r="J20" s="134">
        <v>209638</v>
      </c>
      <c r="K20" s="88">
        <v>127457.3775596365</v>
      </c>
    </row>
    <row r="21" spans="1:11" x14ac:dyDescent="0.25">
      <c r="A21" s="85" t="s">
        <v>259</v>
      </c>
      <c r="B21" s="134">
        <v>29254</v>
      </c>
      <c r="C21" s="88">
        <v>25363.631855297899</v>
      </c>
      <c r="D21" s="134">
        <v>7019</v>
      </c>
      <c r="E21" s="88">
        <v>6079.9056172500004</v>
      </c>
      <c r="F21" s="134">
        <v>266</v>
      </c>
      <c r="G21" s="88">
        <v>230.84217312339999</v>
      </c>
      <c r="H21" s="134">
        <v>374</v>
      </c>
      <c r="I21" s="88">
        <v>325.77399531520001</v>
      </c>
      <c r="J21" s="134">
        <v>114608</v>
      </c>
      <c r="K21" s="88">
        <v>99030.1591870337</v>
      </c>
    </row>
    <row r="22" spans="1:11" x14ac:dyDescent="0.25">
      <c r="A22" s="85" t="s">
        <v>260</v>
      </c>
      <c r="B22" s="134">
        <v>65866</v>
      </c>
      <c r="C22" s="88">
        <v>92164.481317042999</v>
      </c>
      <c r="D22" s="134">
        <v>14759</v>
      </c>
      <c r="E22" s="88">
        <v>20687.89017766</v>
      </c>
      <c r="F22" s="134">
        <v>611</v>
      </c>
      <c r="G22" s="88">
        <v>866.15990689800003</v>
      </c>
      <c r="H22" s="134">
        <v>978</v>
      </c>
      <c r="I22" s="88">
        <v>1393.308192681</v>
      </c>
      <c r="J22" s="134">
        <v>179062</v>
      </c>
      <c r="K22" s="88">
        <v>245978.85846695301</v>
      </c>
    </row>
    <row r="23" spans="1:11" x14ac:dyDescent="0.25">
      <c r="A23" s="85" t="s">
        <v>261</v>
      </c>
      <c r="B23" s="134">
        <v>31778</v>
      </c>
      <c r="C23" s="88">
        <v>77712.056932007996</v>
      </c>
      <c r="D23" s="134">
        <v>6759</v>
      </c>
      <c r="E23" s="88">
        <v>16389.132286939999</v>
      </c>
      <c r="F23" s="134">
        <v>315</v>
      </c>
      <c r="G23" s="88">
        <v>777.81923853000001</v>
      </c>
      <c r="H23" s="134">
        <v>479</v>
      </c>
      <c r="I23" s="88">
        <v>1170.98085956</v>
      </c>
      <c r="J23" s="134">
        <v>69170</v>
      </c>
      <c r="K23" s="88">
        <v>168118.80870313599</v>
      </c>
    </row>
    <row r="24" spans="1:11" x14ac:dyDescent="0.25">
      <c r="A24" s="85" t="s">
        <v>262</v>
      </c>
      <c r="B24" s="134">
        <v>17408</v>
      </c>
      <c r="C24" s="88">
        <v>59576.900754064998</v>
      </c>
      <c r="D24" s="134">
        <v>4052</v>
      </c>
      <c r="E24" s="88">
        <v>14084.558057</v>
      </c>
      <c r="F24" s="134">
        <v>191</v>
      </c>
      <c r="G24" s="88">
        <v>664.58239347999995</v>
      </c>
      <c r="H24" s="134">
        <v>414</v>
      </c>
      <c r="I24" s="88">
        <v>1413.496130534</v>
      </c>
      <c r="J24" s="134">
        <v>39542</v>
      </c>
      <c r="K24" s="88">
        <v>135796.99459157299</v>
      </c>
    </row>
    <row r="25" spans="1:11" x14ac:dyDescent="0.25">
      <c r="A25" s="85" t="s">
        <v>263</v>
      </c>
      <c r="B25" s="134">
        <v>11604</v>
      </c>
      <c r="C25" s="88">
        <v>51851.407393658003</v>
      </c>
      <c r="D25" s="134">
        <v>2604</v>
      </c>
      <c r="E25" s="88">
        <v>11693.742755372999</v>
      </c>
      <c r="F25" s="134">
        <v>169</v>
      </c>
      <c r="G25" s="88">
        <v>751.94070706000002</v>
      </c>
      <c r="H25" s="134">
        <v>272</v>
      </c>
      <c r="I25" s="88">
        <v>1212.7853387</v>
      </c>
      <c r="J25" s="134">
        <v>25620</v>
      </c>
      <c r="K25" s="88">
        <v>114259.490567095</v>
      </c>
    </row>
    <row r="26" spans="1:11" x14ac:dyDescent="0.25">
      <c r="A26" s="85" t="s">
        <v>264</v>
      </c>
      <c r="B26" s="134">
        <v>9566</v>
      </c>
      <c r="C26" s="88">
        <v>51577.218843442002</v>
      </c>
      <c r="D26" s="134">
        <v>2075</v>
      </c>
      <c r="E26" s="88">
        <v>11290.0040125</v>
      </c>
      <c r="F26" s="134">
        <v>128</v>
      </c>
      <c r="G26" s="88">
        <v>699.80697585999997</v>
      </c>
      <c r="H26" s="134">
        <v>256</v>
      </c>
      <c r="I26" s="88">
        <v>1391.4947116359999</v>
      </c>
      <c r="J26" s="134">
        <v>20974</v>
      </c>
      <c r="K26" s="88">
        <v>113274.280951386</v>
      </c>
    </row>
    <row r="27" spans="1:11" x14ac:dyDescent="0.25">
      <c r="A27" s="85" t="s">
        <v>265</v>
      </c>
      <c r="B27" s="134">
        <v>5789</v>
      </c>
      <c r="C27" s="88">
        <v>37464.623262888999</v>
      </c>
      <c r="D27" s="134">
        <v>1663</v>
      </c>
      <c r="E27" s="88">
        <v>10792.484275209999</v>
      </c>
      <c r="F27" s="134">
        <v>99</v>
      </c>
      <c r="G27" s="88">
        <v>640.98995304000005</v>
      </c>
      <c r="H27" s="134">
        <v>165</v>
      </c>
      <c r="I27" s="88">
        <v>1070.48415568</v>
      </c>
      <c r="J27" s="134">
        <v>13425</v>
      </c>
      <c r="K27" s="88">
        <v>86701.535903156997</v>
      </c>
    </row>
    <row r="28" spans="1:11" x14ac:dyDescent="0.25">
      <c r="A28" s="85" t="s">
        <v>266</v>
      </c>
      <c r="B28" s="134">
        <v>4571</v>
      </c>
      <c r="C28" s="88">
        <v>34029.930548258002</v>
      </c>
      <c r="D28" s="134">
        <v>1239</v>
      </c>
      <c r="E28" s="88">
        <v>9240.5890997400002</v>
      </c>
      <c r="F28" s="134">
        <v>82</v>
      </c>
      <c r="G28" s="88">
        <v>616.38729665999995</v>
      </c>
      <c r="H28" s="134">
        <v>155</v>
      </c>
      <c r="I28" s="88">
        <v>1164.641311483</v>
      </c>
      <c r="J28" s="134">
        <v>10499</v>
      </c>
      <c r="K28" s="88">
        <v>78293.799403412006</v>
      </c>
    </row>
    <row r="29" spans="1:11" x14ac:dyDescent="0.25">
      <c r="A29" s="85" t="s">
        <v>267</v>
      </c>
      <c r="B29" s="134">
        <v>3732</v>
      </c>
      <c r="C29" s="88">
        <v>31597.210699646999</v>
      </c>
      <c r="D29" s="134">
        <v>986</v>
      </c>
      <c r="E29" s="88">
        <v>8343.2669628629992</v>
      </c>
      <c r="F29" s="134">
        <v>61</v>
      </c>
      <c r="G29" s="88">
        <v>515.64634384999999</v>
      </c>
      <c r="H29" s="134">
        <v>140</v>
      </c>
      <c r="I29" s="88">
        <v>1187.0937324399999</v>
      </c>
      <c r="J29" s="134">
        <v>8220</v>
      </c>
      <c r="K29" s="88">
        <v>69542.657736024004</v>
      </c>
    </row>
    <row r="30" spans="1:11" x14ac:dyDescent="0.25">
      <c r="A30" s="85" t="s">
        <v>268</v>
      </c>
      <c r="B30" s="134">
        <v>3049</v>
      </c>
      <c r="C30" s="88">
        <v>28934.502477319002</v>
      </c>
      <c r="D30" s="134">
        <v>882</v>
      </c>
      <c r="E30" s="88">
        <v>8389.3180702000009</v>
      </c>
      <c r="F30" s="134">
        <v>71</v>
      </c>
      <c r="G30" s="88">
        <v>675.15650449999998</v>
      </c>
      <c r="H30" s="134">
        <v>131</v>
      </c>
      <c r="I30" s="88">
        <v>1247.7653712179999</v>
      </c>
      <c r="J30" s="134">
        <v>7135</v>
      </c>
      <c r="K30" s="88">
        <v>67723.118908320001</v>
      </c>
    </row>
    <row r="31" spans="1:11" x14ac:dyDescent="0.25">
      <c r="A31" s="85" t="s">
        <v>269</v>
      </c>
      <c r="B31" s="134">
        <v>24667</v>
      </c>
      <c r="C31" s="88">
        <v>559652.46469068003</v>
      </c>
      <c r="D31" s="134">
        <v>12505</v>
      </c>
      <c r="E31" s="88">
        <v>404549.41606773</v>
      </c>
      <c r="F31" s="134">
        <v>1450</v>
      </c>
      <c r="G31" s="88">
        <v>53561.40302767</v>
      </c>
      <c r="H31" s="134">
        <v>2269</v>
      </c>
      <c r="I31" s="88">
        <v>75661.375490949998</v>
      </c>
      <c r="J31" s="134">
        <v>64212</v>
      </c>
      <c r="K31" s="88">
        <v>1668437.62521853</v>
      </c>
    </row>
    <row r="32" spans="1:11" x14ac:dyDescent="0.25">
      <c r="A32" s="85" t="s">
        <v>270</v>
      </c>
      <c r="B32" s="134">
        <v>811</v>
      </c>
      <c r="C32" s="88">
        <v>137677.55067970001</v>
      </c>
      <c r="D32" s="134">
        <v>3545</v>
      </c>
      <c r="E32" s="88">
        <v>748900.7899643</v>
      </c>
      <c r="F32" s="134">
        <v>646</v>
      </c>
      <c r="G32" s="88">
        <v>142200.46470720001</v>
      </c>
      <c r="H32" s="134">
        <v>797</v>
      </c>
      <c r="I32" s="88">
        <v>174139.6343568</v>
      </c>
      <c r="J32" s="134">
        <v>6216</v>
      </c>
      <c r="K32" s="88">
        <v>1204601.5882983</v>
      </c>
    </row>
    <row r="33" spans="1:11" x14ac:dyDescent="0.25">
      <c r="A33" s="85" t="s">
        <v>271</v>
      </c>
      <c r="B33" s="134">
        <v>45</v>
      </c>
      <c r="C33" s="88">
        <v>29147.009411200001</v>
      </c>
      <c r="D33" s="134">
        <v>785</v>
      </c>
      <c r="E33" s="88">
        <v>529101.69510210003</v>
      </c>
      <c r="F33" s="134">
        <v>285</v>
      </c>
      <c r="G33" s="88">
        <v>196572.39682610001</v>
      </c>
      <c r="H33" s="134">
        <v>182</v>
      </c>
      <c r="I33" s="88">
        <v>115221.7835076</v>
      </c>
      <c r="J33" s="134">
        <v>711</v>
      </c>
      <c r="K33" s="88">
        <v>486077.30472449999</v>
      </c>
    </row>
    <row r="34" spans="1:11" x14ac:dyDescent="0.25">
      <c r="A34" s="85" t="s">
        <v>272</v>
      </c>
      <c r="B34" s="134">
        <v>46</v>
      </c>
      <c r="C34" s="88">
        <v>86378.664235999997</v>
      </c>
      <c r="D34" s="134">
        <v>788</v>
      </c>
      <c r="E34" s="88">
        <v>1551177.253391</v>
      </c>
      <c r="F34" s="134">
        <v>320</v>
      </c>
      <c r="G34" s="88">
        <v>672539.23371499998</v>
      </c>
      <c r="H34" s="134">
        <v>243</v>
      </c>
      <c r="I34" s="88">
        <v>543363.30537900003</v>
      </c>
      <c r="J34" s="134">
        <v>510</v>
      </c>
      <c r="K34" s="88">
        <v>974184.958675</v>
      </c>
    </row>
    <row r="35" spans="1:11" x14ac:dyDescent="0.25">
      <c r="A35" s="85" t="s">
        <v>273</v>
      </c>
      <c r="B35" s="134">
        <v>9</v>
      </c>
      <c r="C35" s="88">
        <v>61065.990508000003</v>
      </c>
      <c r="D35" s="134">
        <v>108</v>
      </c>
      <c r="E35" s="88">
        <v>676064.11221799999</v>
      </c>
      <c r="F35" s="134">
        <v>52</v>
      </c>
      <c r="G35" s="88">
        <v>350367.75520399999</v>
      </c>
      <c r="H35" s="134">
        <v>62</v>
      </c>
      <c r="I35" s="88">
        <v>398858.88483300002</v>
      </c>
      <c r="J35" s="134">
        <v>76</v>
      </c>
      <c r="K35" s="88">
        <v>509679.73982900003</v>
      </c>
    </row>
    <row r="36" spans="1:11" ht="15.75" thickBot="1" x14ac:dyDescent="0.3">
      <c r="A36" s="85" t="s">
        <v>274</v>
      </c>
      <c r="B36" s="135">
        <v>1</v>
      </c>
      <c r="C36" s="136">
        <v>22889.039000000001</v>
      </c>
      <c r="D36" s="135">
        <v>79</v>
      </c>
      <c r="E36" s="136">
        <v>1719918.63958</v>
      </c>
      <c r="F36" s="135">
        <v>47</v>
      </c>
      <c r="G36" s="136">
        <v>763004.00754999998</v>
      </c>
      <c r="H36" s="135">
        <v>26</v>
      </c>
      <c r="I36" s="136">
        <v>520128.18874999997</v>
      </c>
      <c r="J36" s="135">
        <v>27</v>
      </c>
      <c r="K36" s="136">
        <v>720948.52350999997</v>
      </c>
    </row>
    <row r="37" spans="1:11" ht="16.5" thickTop="1" thickBot="1" x14ac:dyDescent="0.3">
      <c r="A37" s="137" t="s">
        <v>234</v>
      </c>
      <c r="B37" s="138">
        <v>1861178</v>
      </c>
      <c r="C37" s="89">
        <v>1488892.4390919353</v>
      </c>
      <c r="D37" s="138">
        <v>689383</v>
      </c>
      <c r="E37" s="89">
        <v>5777801.3404663773</v>
      </c>
      <c r="F37" s="138">
        <v>25022</v>
      </c>
      <c r="G37" s="89">
        <v>2185415.9837482432</v>
      </c>
      <c r="H37" s="138">
        <v>105992</v>
      </c>
      <c r="I37" s="89">
        <v>1840123.2519950613</v>
      </c>
      <c r="J37" s="138">
        <v>6870427</v>
      </c>
      <c r="K37" s="89">
        <v>7092435.7337529985</v>
      </c>
    </row>
    <row r="38" spans="1:11" ht="15.75" thickTop="1" x14ac:dyDescent="0.25">
      <c r="A38" s="863" t="s">
        <v>1273</v>
      </c>
      <c r="B38" s="863"/>
      <c r="C38" s="863"/>
      <c r="D38" s="863"/>
      <c r="E38" s="863"/>
      <c r="F38" s="863"/>
      <c r="G38" s="863"/>
      <c r="H38" s="863"/>
      <c r="I38" s="863"/>
      <c r="J38" s="863"/>
      <c r="K38" s="863"/>
    </row>
  </sheetData>
  <mergeCells count="14">
    <mergeCell ref="A38:K38"/>
    <mergeCell ref="J7:K7"/>
    <mergeCell ref="F8:G8"/>
    <mergeCell ref="J8:K8"/>
    <mergeCell ref="B6:C8"/>
    <mergeCell ref="D6:K6"/>
    <mergeCell ref="F7:G7"/>
    <mergeCell ref="H7:I8"/>
    <mergeCell ref="D7:E8"/>
    <mergeCell ref="A1:K1"/>
    <mergeCell ref="A2:K2"/>
    <mergeCell ref="A3:K3"/>
    <mergeCell ref="A4:K4"/>
    <mergeCell ref="A5:K5"/>
  </mergeCells>
  <pageMargins left="0.7" right="0.7" top="0.75" bottom="0.75" header="0.3" footer="0.3"/>
  <pageSetup paperSize="9" scale="59" orientation="portrait" verticalDpi="1200"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fitToPage="1"/>
  </sheetPr>
  <dimension ref="A1:K49"/>
  <sheetViews>
    <sheetView zoomScaleNormal="100" zoomScaleSheetLayoutView="100" workbookViewId="0">
      <selection activeCell="D14" sqref="D14"/>
    </sheetView>
  </sheetViews>
  <sheetFormatPr defaultColWidth="9.140625" defaultRowHeight="15" x14ac:dyDescent="0.25"/>
  <cols>
    <col min="1" max="1" width="40.28515625" style="24" customWidth="1"/>
    <col min="2" max="2" width="8.5703125" style="24" bestFit="1" customWidth="1"/>
    <col min="3" max="3" width="10" style="24" bestFit="1" customWidth="1"/>
    <col min="4" max="4" width="12" style="24" bestFit="1" customWidth="1"/>
    <col min="5" max="5" width="12.42578125" style="24" bestFit="1" customWidth="1"/>
    <col min="6" max="6" width="8.28515625" style="24" bestFit="1" customWidth="1"/>
    <col min="7" max="7" width="9" style="24" bestFit="1" customWidth="1"/>
    <col min="8" max="8" width="12" style="24" bestFit="1" customWidth="1"/>
    <col min="9" max="9" width="12.42578125" style="24" bestFit="1" customWidth="1"/>
    <col min="10" max="10" width="12" style="24" bestFit="1" customWidth="1"/>
    <col min="11" max="11" width="12.42578125" style="24" bestFit="1" customWidth="1"/>
    <col min="12" max="16384" width="9.140625" style="24"/>
  </cols>
  <sheetData>
    <row r="1" spans="1:11" ht="22.5" x14ac:dyDescent="0.25">
      <c r="A1" s="776" t="s">
        <v>236</v>
      </c>
      <c r="B1" s="776"/>
      <c r="C1" s="776"/>
      <c r="D1" s="776"/>
      <c r="E1" s="776"/>
      <c r="F1" s="776"/>
      <c r="G1" s="776"/>
      <c r="H1" s="776"/>
      <c r="I1" s="776"/>
      <c r="J1" s="776"/>
      <c r="K1" s="776"/>
    </row>
    <row r="2" spans="1:11" ht="18.75" customHeight="1" x14ac:dyDescent="0.25">
      <c r="A2" s="865" t="s">
        <v>1306</v>
      </c>
      <c r="B2" s="865"/>
      <c r="C2" s="865"/>
      <c r="D2" s="865"/>
      <c r="E2" s="865"/>
      <c r="F2" s="865"/>
      <c r="G2" s="865"/>
      <c r="H2" s="865"/>
      <c r="I2" s="865"/>
      <c r="J2" s="865"/>
      <c r="K2" s="865"/>
    </row>
    <row r="3" spans="1:11" ht="15" customHeight="1" x14ac:dyDescent="0.25">
      <c r="A3" s="866" t="s">
        <v>1678</v>
      </c>
      <c r="B3" s="866"/>
      <c r="C3" s="866"/>
      <c r="D3" s="866"/>
      <c r="E3" s="866"/>
      <c r="F3" s="866"/>
      <c r="G3" s="866"/>
      <c r="H3" s="866"/>
      <c r="I3" s="866"/>
      <c r="J3" s="866"/>
      <c r="K3" s="866"/>
    </row>
    <row r="4" spans="1:11" x14ac:dyDescent="0.25">
      <c r="A4" s="806" t="s">
        <v>1290</v>
      </c>
      <c r="B4" s="806"/>
      <c r="C4" s="806"/>
      <c r="D4" s="806"/>
      <c r="E4" s="806"/>
      <c r="F4" s="806"/>
      <c r="G4" s="806"/>
      <c r="H4" s="806"/>
      <c r="I4" s="806"/>
      <c r="J4" s="806"/>
      <c r="K4" s="806"/>
    </row>
    <row r="5" spans="1:11" ht="15.75" thickBot="1" x14ac:dyDescent="0.3">
      <c r="A5" s="807" t="s">
        <v>1305</v>
      </c>
      <c r="B5" s="807"/>
      <c r="C5" s="807"/>
      <c r="D5" s="807"/>
      <c r="E5" s="807"/>
      <c r="F5" s="807"/>
      <c r="G5" s="807"/>
      <c r="H5" s="807"/>
      <c r="I5" s="807"/>
      <c r="J5" s="807"/>
      <c r="K5" s="807"/>
    </row>
    <row r="6" spans="1:11" ht="16.5" thickTop="1" thickBot="1" x14ac:dyDescent="0.3">
      <c r="A6" s="883" t="s">
        <v>1276</v>
      </c>
      <c r="B6" s="875" t="s">
        <v>238</v>
      </c>
      <c r="C6" s="876"/>
      <c r="D6" s="876"/>
      <c r="E6" s="876"/>
      <c r="F6" s="876"/>
      <c r="G6" s="876"/>
      <c r="H6" s="876"/>
      <c r="I6" s="881"/>
      <c r="J6" s="872" t="s">
        <v>234</v>
      </c>
      <c r="K6" s="808"/>
    </row>
    <row r="7" spans="1:11" x14ac:dyDescent="0.25">
      <c r="A7" s="809"/>
      <c r="B7" s="867" t="s">
        <v>275</v>
      </c>
      <c r="C7" s="877"/>
      <c r="D7" s="867" t="s">
        <v>276</v>
      </c>
      <c r="E7" s="877"/>
      <c r="F7" s="867" t="s">
        <v>277</v>
      </c>
      <c r="G7" s="877"/>
      <c r="H7" s="867" t="s">
        <v>278</v>
      </c>
      <c r="I7" s="877"/>
      <c r="J7" s="874"/>
      <c r="K7" s="882"/>
    </row>
    <row r="8" spans="1:11" ht="15.75" thickBot="1" x14ac:dyDescent="0.3">
      <c r="A8" s="809"/>
      <c r="B8" s="869"/>
      <c r="C8" s="870"/>
      <c r="D8" s="869"/>
      <c r="E8" s="870"/>
      <c r="F8" s="869"/>
      <c r="G8" s="870"/>
      <c r="H8" s="869"/>
      <c r="I8" s="870"/>
      <c r="J8" s="869"/>
      <c r="K8" s="871"/>
    </row>
    <row r="9" spans="1:11" x14ac:dyDescent="0.25">
      <c r="A9" s="809"/>
      <c r="B9" s="108" t="s">
        <v>247</v>
      </c>
      <c r="C9" s="290"/>
      <c r="D9" s="108" t="s">
        <v>248</v>
      </c>
      <c r="E9" s="239"/>
      <c r="F9" s="108" t="s">
        <v>248</v>
      </c>
      <c r="G9" s="239"/>
      <c r="H9" s="108" t="s">
        <v>248</v>
      </c>
      <c r="I9" s="239"/>
      <c r="J9" s="108" t="s">
        <v>247</v>
      </c>
      <c r="K9" s="243"/>
    </row>
    <row r="10" spans="1:11" ht="18.75" customHeight="1" thickBot="1" x14ac:dyDescent="0.3">
      <c r="A10" s="810"/>
      <c r="B10" s="109" t="s">
        <v>249</v>
      </c>
      <c r="C10" s="109" t="s">
        <v>104</v>
      </c>
      <c r="D10" s="109" t="s">
        <v>249</v>
      </c>
      <c r="E10" s="109" t="s">
        <v>104</v>
      </c>
      <c r="F10" s="109" t="s">
        <v>249</v>
      </c>
      <c r="G10" s="109" t="s">
        <v>104</v>
      </c>
      <c r="H10" s="109" t="s">
        <v>249</v>
      </c>
      <c r="I10" s="109" t="s">
        <v>104</v>
      </c>
      <c r="J10" s="109" t="s">
        <v>249</v>
      </c>
      <c r="K10" s="84" t="s">
        <v>104</v>
      </c>
    </row>
    <row r="11" spans="1:11" ht="15.75" thickTop="1" x14ac:dyDescent="0.25">
      <c r="A11" s="1"/>
      <c r="B11" s="1"/>
      <c r="C11" s="1"/>
      <c r="D11" s="1"/>
      <c r="E11" s="1"/>
      <c r="F11" s="1"/>
      <c r="G11" s="1"/>
      <c r="H11" s="1"/>
      <c r="I11" s="1"/>
      <c r="J11" s="1"/>
      <c r="K11" s="1"/>
    </row>
    <row r="12" spans="1:11" ht="27" customHeight="1" x14ac:dyDescent="0.25">
      <c r="A12" s="85" t="s">
        <v>250</v>
      </c>
      <c r="B12" s="139">
        <v>63105</v>
      </c>
      <c r="C12" s="140">
        <v>283.98358148420704</v>
      </c>
      <c r="D12" s="139">
        <v>160858241</v>
      </c>
      <c r="E12" s="140">
        <v>243283.24166542946</v>
      </c>
      <c r="F12" s="139">
        <v>11104</v>
      </c>
      <c r="G12" s="140">
        <v>27.89160141</v>
      </c>
      <c r="H12" s="139">
        <v>166356032</v>
      </c>
      <c r="I12" s="140">
        <v>257680.31671952724</v>
      </c>
      <c r="J12" s="139">
        <v>167493153</v>
      </c>
      <c r="K12" s="140">
        <v>260673.67344207078</v>
      </c>
    </row>
    <row r="13" spans="1:11" ht="27" customHeight="1" x14ac:dyDescent="0.25">
      <c r="A13" s="85" t="s">
        <v>251</v>
      </c>
      <c r="B13" s="139">
        <v>5117</v>
      </c>
      <c r="C13" s="140">
        <v>180.76763639715</v>
      </c>
      <c r="D13" s="139">
        <v>4640104</v>
      </c>
      <c r="E13" s="140">
        <v>168187.5972285319</v>
      </c>
      <c r="F13" s="139">
        <v>1119</v>
      </c>
      <c r="G13" s="140">
        <v>41.008217000000002</v>
      </c>
      <c r="H13" s="139">
        <v>4973511</v>
      </c>
      <c r="I13" s="140">
        <v>180016.92073790278</v>
      </c>
      <c r="J13" s="139">
        <v>5069137</v>
      </c>
      <c r="K13" s="140">
        <v>183431.5054644164</v>
      </c>
    </row>
    <row r="14" spans="1:11" ht="27" customHeight="1" x14ac:dyDescent="0.25">
      <c r="A14" s="85" t="s">
        <v>252</v>
      </c>
      <c r="B14" s="139">
        <v>6520</v>
      </c>
      <c r="C14" s="140">
        <v>439.10220272601998</v>
      </c>
      <c r="D14" s="139">
        <v>4618113</v>
      </c>
      <c r="E14" s="140">
        <v>333310.28933258652</v>
      </c>
      <c r="F14" s="139">
        <v>1451</v>
      </c>
      <c r="G14" s="140">
        <v>99.699406999999994</v>
      </c>
      <c r="H14" s="139">
        <v>4929933</v>
      </c>
      <c r="I14" s="140">
        <v>355435.97137444961</v>
      </c>
      <c r="J14" s="139">
        <v>5070127</v>
      </c>
      <c r="K14" s="140">
        <v>365954.39963556454</v>
      </c>
    </row>
    <row r="15" spans="1:11" ht="27" customHeight="1" x14ac:dyDescent="0.25">
      <c r="A15" s="85" t="s">
        <v>253</v>
      </c>
      <c r="B15" s="139">
        <v>2928</v>
      </c>
      <c r="C15" s="140">
        <v>355.49641839920002</v>
      </c>
      <c r="D15" s="139">
        <v>2759970</v>
      </c>
      <c r="E15" s="140">
        <v>338275.32666317082</v>
      </c>
      <c r="F15" s="139">
        <v>602</v>
      </c>
      <c r="G15" s="140">
        <v>71.859919000000005</v>
      </c>
      <c r="H15" s="139">
        <v>2947277</v>
      </c>
      <c r="I15" s="140">
        <v>361114.36812742805</v>
      </c>
      <c r="J15" s="139">
        <v>3008859</v>
      </c>
      <c r="K15" s="140">
        <v>368562.45932390244</v>
      </c>
    </row>
    <row r="16" spans="1:11" ht="27" customHeight="1" x14ac:dyDescent="0.25">
      <c r="A16" s="85" t="s">
        <v>254</v>
      </c>
      <c r="B16" s="139">
        <v>1200</v>
      </c>
      <c r="C16" s="140">
        <v>207.18333644750001</v>
      </c>
      <c r="D16" s="139">
        <v>1795471</v>
      </c>
      <c r="E16" s="140">
        <v>312905.36414299381</v>
      </c>
      <c r="F16" s="139">
        <v>488</v>
      </c>
      <c r="G16" s="140">
        <v>82.794297</v>
      </c>
      <c r="H16" s="139">
        <v>1927881</v>
      </c>
      <c r="I16" s="140">
        <v>335952.80306179496</v>
      </c>
      <c r="J16" s="139">
        <v>1968622</v>
      </c>
      <c r="K16" s="140">
        <v>342995.93952400406</v>
      </c>
    </row>
    <row r="17" spans="1:11" ht="27" customHeight="1" x14ac:dyDescent="0.25">
      <c r="A17" s="85" t="s">
        <v>255</v>
      </c>
      <c r="B17" s="139">
        <v>1945</v>
      </c>
      <c r="C17" s="140">
        <v>469.6467001712</v>
      </c>
      <c r="D17" s="139">
        <v>2307750</v>
      </c>
      <c r="E17" s="140">
        <v>565460.93461205123</v>
      </c>
      <c r="F17" s="139">
        <v>963</v>
      </c>
      <c r="G17" s="140">
        <v>231.529844</v>
      </c>
      <c r="H17" s="139">
        <v>2506667</v>
      </c>
      <c r="I17" s="140">
        <v>614384.65923733718</v>
      </c>
      <c r="J17" s="139">
        <v>2567464</v>
      </c>
      <c r="K17" s="140">
        <v>629117.7501531624</v>
      </c>
    </row>
    <row r="18" spans="1:11" ht="27" customHeight="1" x14ac:dyDescent="0.25">
      <c r="A18" s="85" t="s">
        <v>256</v>
      </c>
      <c r="B18" s="139">
        <v>1585</v>
      </c>
      <c r="C18" s="140">
        <v>547.56238375999999</v>
      </c>
      <c r="D18" s="139">
        <v>1454663</v>
      </c>
      <c r="E18" s="140">
        <v>504537.84539143671</v>
      </c>
      <c r="F18" s="139">
        <v>953</v>
      </c>
      <c r="G18" s="140">
        <v>334.29117400000001</v>
      </c>
      <c r="H18" s="139">
        <v>1604278</v>
      </c>
      <c r="I18" s="140">
        <v>556421.50586901442</v>
      </c>
      <c r="J18" s="139">
        <v>1645301</v>
      </c>
      <c r="K18" s="140">
        <v>570484.90887612128</v>
      </c>
    </row>
    <row r="19" spans="1:11" ht="27" customHeight="1" x14ac:dyDescent="0.25">
      <c r="A19" s="85" t="s">
        <v>257</v>
      </c>
      <c r="B19" s="139">
        <v>915</v>
      </c>
      <c r="C19" s="140">
        <v>408.19741188059999</v>
      </c>
      <c r="D19" s="139">
        <v>1031871</v>
      </c>
      <c r="E19" s="140">
        <v>461232.53207225353</v>
      </c>
      <c r="F19" s="139">
        <v>810</v>
      </c>
      <c r="G19" s="140">
        <v>361.388578</v>
      </c>
      <c r="H19" s="139">
        <v>1157903</v>
      </c>
      <c r="I19" s="140">
        <v>517639.24651671172</v>
      </c>
      <c r="J19" s="139">
        <v>1185082</v>
      </c>
      <c r="K19" s="140">
        <v>529822.98990310438</v>
      </c>
    </row>
    <row r="20" spans="1:11" ht="27" customHeight="1" x14ac:dyDescent="0.25">
      <c r="A20" s="85" t="s">
        <v>258</v>
      </c>
      <c r="B20" s="139">
        <v>1938</v>
      </c>
      <c r="C20" s="140">
        <v>1164.2498483463</v>
      </c>
      <c r="D20" s="139">
        <v>1582309</v>
      </c>
      <c r="E20" s="140">
        <v>959879.44964555441</v>
      </c>
      <c r="F20" s="139">
        <v>459</v>
      </c>
      <c r="G20" s="140">
        <v>269.76010400000001</v>
      </c>
      <c r="H20" s="139">
        <v>1807445</v>
      </c>
      <c r="I20" s="140">
        <v>1096791.6807826906</v>
      </c>
      <c r="J20" s="139">
        <v>1856164</v>
      </c>
      <c r="K20" s="140">
        <v>1126203.6025872389</v>
      </c>
    </row>
    <row r="21" spans="1:11" ht="27" customHeight="1" x14ac:dyDescent="0.25">
      <c r="A21" s="85" t="s">
        <v>259</v>
      </c>
      <c r="B21" s="139">
        <v>1252</v>
      </c>
      <c r="C21" s="140">
        <v>1111.9050161129001</v>
      </c>
      <c r="D21" s="139">
        <v>833892</v>
      </c>
      <c r="E21" s="140">
        <v>724726.50618942105</v>
      </c>
      <c r="F21" s="139">
        <v>545</v>
      </c>
      <c r="G21" s="140">
        <v>457.75698699999998</v>
      </c>
      <c r="H21" s="139">
        <v>957956</v>
      </c>
      <c r="I21" s="140">
        <v>831962.84916525625</v>
      </c>
      <c r="J21" s="139">
        <v>987210</v>
      </c>
      <c r="K21" s="140">
        <v>857326.4810205542</v>
      </c>
    </row>
    <row r="22" spans="1:11" ht="27" customHeight="1" x14ac:dyDescent="0.25">
      <c r="A22" s="85" t="s">
        <v>260</v>
      </c>
      <c r="B22" s="139">
        <v>3543</v>
      </c>
      <c r="C22" s="140">
        <v>5035.3290585539999</v>
      </c>
      <c r="D22" s="139">
        <v>1414067</v>
      </c>
      <c r="E22" s="140">
        <v>1960715.0464059049</v>
      </c>
      <c r="F22" s="139">
        <v>608</v>
      </c>
      <c r="G22" s="140">
        <v>792.19825700000001</v>
      </c>
      <c r="H22" s="139">
        <v>1613628</v>
      </c>
      <c r="I22" s="140">
        <v>2235468.7904656511</v>
      </c>
      <c r="J22" s="139">
        <v>1679494</v>
      </c>
      <c r="K22" s="140">
        <v>2327633.2717826939</v>
      </c>
    </row>
    <row r="23" spans="1:11" ht="27" customHeight="1" x14ac:dyDescent="0.25">
      <c r="A23" s="85" t="s">
        <v>261</v>
      </c>
      <c r="B23" s="139">
        <v>1856</v>
      </c>
      <c r="C23" s="140">
        <v>4550.2553969029996</v>
      </c>
      <c r="D23" s="139">
        <v>547825</v>
      </c>
      <c r="E23" s="140">
        <v>1332843.9320320259</v>
      </c>
      <c r="F23" s="139">
        <v>395</v>
      </c>
      <c r="G23" s="140">
        <v>887.88425499999994</v>
      </c>
      <c r="H23" s="139">
        <v>626799</v>
      </c>
      <c r="I23" s="140">
        <v>1524738.8127720947</v>
      </c>
      <c r="J23" s="139">
        <v>658577</v>
      </c>
      <c r="K23" s="140">
        <v>1602450.8697041026</v>
      </c>
    </row>
    <row r="24" spans="1:11" ht="27" customHeight="1" x14ac:dyDescent="0.25">
      <c r="A24" s="85" t="s">
        <v>262</v>
      </c>
      <c r="B24" s="139">
        <v>1219</v>
      </c>
      <c r="C24" s="140">
        <v>4277.0329510900001</v>
      </c>
      <c r="D24" s="139">
        <v>286178</v>
      </c>
      <c r="E24" s="140">
        <v>983104.68591706001</v>
      </c>
      <c r="F24" s="139">
        <v>125</v>
      </c>
      <c r="G24" s="140">
        <v>424.99570899999998</v>
      </c>
      <c r="H24" s="139">
        <v>331721</v>
      </c>
      <c r="I24" s="140">
        <v>1139766.345749737</v>
      </c>
      <c r="J24" s="139">
        <v>349129</v>
      </c>
      <c r="K24" s="140">
        <v>1199343.246503802</v>
      </c>
    </row>
    <row r="25" spans="1:11" ht="27" customHeight="1" x14ac:dyDescent="0.25">
      <c r="A25" s="85" t="s">
        <v>263</v>
      </c>
      <c r="B25" s="139">
        <v>902</v>
      </c>
      <c r="C25" s="140">
        <v>4114.7206486180003</v>
      </c>
      <c r="D25" s="139">
        <v>172638</v>
      </c>
      <c r="E25" s="140">
        <v>769571.64990702004</v>
      </c>
      <c r="F25" s="139">
        <v>237</v>
      </c>
      <c r="G25" s="140">
        <v>1120.654061</v>
      </c>
      <c r="H25" s="139">
        <v>202442</v>
      </c>
      <c r="I25" s="140">
        <v>902724.98398486606</v>
      </c>
      <c r="J25" s="139">
        <v>214046</v>
      </c>
      <c r="K25" s="140">
        <v>954576.39137852401</v>
      </c>
    </row>
    <row r="26" spans="1:11" ht="27" customHeight="1" x14ac:dyDescent="0.25">
      <c r="A26" s="85" t="s">
        <v>264</v>
      </c>
      <c r="B26" s="139">
        <v>1009</v>
      </c>
      <c r="C26" s="140">
        <v>5371.4883617799997</v>
      </c>
      <c r="D26" s="139">
        <v>128218</v>
      </c>
      <c r="E26" s="140">
        <v>692673.68582429003</v>
      </c>
      <c r="F26" s="139">
        <v>101</v>
      </c>
      <c r="G26" s="140">
        <v>542.59479799999997</v>
      </c>
      <c r="H26" s="139">
        <v>152761</v>
      </c>
      <c r="I26" s="140">
        <v>825243.35563545197</v>
      </c>
      <c r="J26" s="139">
        <v>162327</v>
      </c>
      <c r="K26" s="140">
        <v>876820.57447889401</v>
      </c>
    </row>
    <row r="27" spans="1:11" ht="27" customHeight="1" x14ac:dyDescent="0.25">
      <c r="A27" s="85" t="s">
        <v>265</v>
      </c>
      <c r="B27" s="139">
        <v>541</v>
      </c>
      <c r="C27" s="140">
        <v>3493.8171398630002</v>
      </c>
      <c r="D27" s="139">
        <v>78604</v>
      </c>
      <c r="E27" s="140">
        <v>507850.36936029</v>
      </c>
      <c r="F27" s="139">
        <v>32</v>
      </c>
      <c r="G27" s="140">
        <v>208.40944999999999</v>
      </c>
      <c r="H27" s="139">
        <v>94529</v>
      </c>
      <c r="I27" s="140">
        <v>610758.09023723996</v>
      </c>
      <c r="J27" s="139">
        <v>100318</v>
      </c>
      <c r="K27" s="140">
        <v>648222.71350012894</v>
      </c>
    </row>
    <row r="28" spans="1:11" ht="27" customHeight="1" x14ac:dyDescent="0.25">
      <c r="A28" s="85" t="s">
        <v>266</v>
      </c>
      <c r="B28" s="139">
        <v>421</v>
      </c>
      <c r="C28" s="140">
        <v>3139.8139541189998</v>
      </c>
      <c r="D28" s="139">
        <v>59014</v>
      </c>
      <c r="E28" s="140">
        <v>440342.89270234201</v>
      </c>
      <c r="F28" s="139">
        <v>50</v>
      </c>
      <c r="G28" s="140">
        <v>370.186486</v>
      </c>
      <c r="H28" s="139">
        <v>71460</v>
      </c>
      <c r="I28" s="140">
        <v>533168.310253756</v>
      </c>
      <c r="J28" s="139">
        <v>76031</v>
      </c>
      <c r="K28" s="140">
        <v>567198.24080201401</v>
      </c>
    </row>
    <row r="29" spans="1:11" ht="27" customHeight="1" x14ac:dyDescent="0.25">
      <c r="A29" s="85" t="s">
        <v>267</v>
      </c>
      <c r="B29" s="139">
        <v>438</v>
      </c>
      <c r="C29" s="140">
        <v>3714.8471110700002</v>
      </c>
      <c r="D29" s="139">
        <v>44322</v>
      </c>
      <c r="E29" s="140">
        <v>374938.46876047301</v>
      </c>
      <c r="F29" s="139">
        <v>36</v>
      </c>
      <c r="G29" s="140">
        <v>309.84544199999999</v>
      </c>
      <c r="H29" s="139">
        <v>54203</v>
      </c>
      <c r="I29" s="140">
        <v>458551.82608872</v>
      </c>
      <c r="J29" s="139">
        <v>57935</v>
      </c>
      <c r="K29" s="140">
        <v>490149.03678836703</v>
      </c>
    </row>
    <row r="30" spans="1:11" ht="27" customHeight="1" x14ac:dyDescent="0.25">
      <c r="A30" s="85" t="s">
        <v>268</v>
      </c>
      <c r="B30" s="139">
        <v>449</v>
      </c>
      <c r="C30" s="140">
        <v>4346.7936654499999</v>
      </c>
      <c r="D30" s="139">
        <v>35055</v>
      </c>
      <c r="E30" s="140">
        <v>332423.7356053</v>
      </c>
      <c r="F30" s="139">
        <v>21</v>
      </c>
      <c r="G30" s="140">
        <v>199.79649000000001</v>
      </c>
      <c r="H30" s="139">
        <v>43744</v>
      </c>
      <c r="I30" s="140">
        <v>415005.68461498793</v>
      </c>
      <c r="J30" s="139">
        <v>46793</v>
      </c>
      <c r="K30" s="140">
        <v>443940.18709230691</v>
      </c>
    </row>
    <row r="31" spans="1:11" ht="27" customHeight="1" x14ac:dyDescent="0.25">
      <c r="A31" s="85" t="s">
        <v>269</v>
      </c>
      <c r="B31" s="139">
        <v>5450</v>
      </c>
      <c r="C31" s="140">
        <v>174340.08041781999</v>
      </c>
      <c r="D31" s="139">
        <v>208435</v>
      </c>
      <c r="E31" s="140">
        <v>4251436.3693458801</v>
      </c>
      <c r="F31" s="139">
        <v>271</v>
      </c>
      <c r="G31" s="140">
        <v>7276.4462469999999</v>
      </c>
      <c r="H31" s="139">
        <v>294592</v>
      </c>
      <c r="I31" s="140">
        <v>6635262.7158155814</v>
      </c>
      <c r="J31" s="139">
        <v>319259</v>
      </c>
      <c r="K31" s="140">
        <v>7194915.1805062611</v>
      </c>
    </row>
    <row r="32" spans="1:11" ht="27" customHeight="1" x14ac:dyDescent="0.25">
      <c r="A32" s="85" t="s">
        <v>270</v>
      </c>
      <c r="B32" s="139">
        <v>1274</v>
      </c>
      <c r="C32" s="140">
        <v>275431.27266239998</v>
      </c>
      <c r="D32" s="139">
        <v>3660</v>
      </c>
      <c r="E32" s="140">
        <v>625018.86223570001</v>
      </c>
      <c r="F32" s="139">
        <v>49</v>
      </c>
      <c r="G32" s="140">
        <v>10425.443582</v>
      </c>
      <c r="H32" s="139">
        <v>16187</v>
      </c>
      <c r="I32" s="140">
        <v>3180718.0558067001</v>
      </c>
      <c r="J32" s="139">
        <v>16998</v>
      </c>
      <c r="K32" s="140">
        <v>3318395.6064864001</v>
      </c>
    </row>
    <row r="33" spans="1:11" ht="27" customHeight="1" x14ac:dyDescent="0.25">
      <c r="A33" s="85" t="s">
        <v>271</v>
      </c>
      <c r="B33" s="139">
        <v>141</v>
      </c>
      <c r="C33" s="140">
        <v>94070.196886699996</v>
      </c>
      <c r="D33" s="139">
        <v>146</v>
      </c>
      <c r="E33" s="140">
        <v>99065.092774799996</v>
      </c>
      <c r="F33" s="139">
        <v>5</v>
      </c>
      <c r="G33" s="140">
        <v>3222.8606840000002</v>
      </c>
      <c r="H33" s="139">
        <v>2255</v>
      </c>
      <c r="I33" s="140">
        <v>1523331.3305058</v>
      </c>
      <c r="J33" s="139">
        <v>2300</v>
      </c>
      <c r="K33" s="140">
        <v>1552478.3399169999</v>
      </c>
    </row>
    <row r="34" spans="1:11" ht="27" customHeight="1" x14ac:dyDescent="0.25">
      <c r="A34" s="85" t="s">
        <v>272</v>
      </c>
      <c r="B34" s="139">
        <v>128</v>
      </c>
      <c r="C34" s="140">
        <v>213447.14245000001</v>
      </c>
      <c r="D34" s="139">
        <v>82</v>
      </c>
      <c r="E34" s="140">
        <v>145704.112341</v>
      </c>
      <c r="F34" s="139">
        <v>5</v>
      </c>
      <c r="G34" s="140">
        <v>10331.445</v>
      </c>
      <c r="H34" s="139">
        <v>2076</v>
      </c>
      <c r="I34" s="140">
        <v>4110747.4509510002</v>
      </c>
      <c r="J34" s="139">
        <v>2122</v>
      </c>
      <c r="K34" s="140">
        <v>4197126.1151870005</v>
      </c>
    </row>
    <row r="35" spans="1:11" ht="27" customHeight="1" x14ac:dyDescent="0.25">
      <c r="A35" s="85" t="s">
        <v>273</v>
      </c>
      <c r="B35" s="139">
        <v>6</v>
      </c>
      <c r="C35" s="140">
        <v>36280.444280000003</v>
      </c>
      <c r="D35" s="139">
        <v>27</v>
      </c>
      <c r="E35" s="140">
        <v>158806.215</v>
      </c>
      <c r="F35" s="139">
        <v>0</v>
      </c>
      <c r="G35" s="140">
        <v>0</v>
      </c>
      <c r="H35" s="139">
        <v>331</v>
      </c>
      <c r="I35" s="140">
        <v>2130057.151364</v>
      </c>
      <c r="J35" s="139">
        <v>340</v>
      </c>
      <c r="K35" s="140">
        <v>2191123.1418719999</v>
      </c>
    </row>
    <row r="36" spans="1:11" ht="27" customHeight="1" thickBot="1" x14ac:dyDescent="0.3">
      <c r="A36" s="85" t="s">
        <v>274</v>
      </c>
      <c r="B36" s="141">
        <v>3</v>
      </c>
      <c r="C36" s="142">
        <v>38010.330999999998</v>
      </c>
      <c r="D36" s="141">
        <v>3</v>
      </c>
      <c r="E36" s="142">
        <v>38782.557000000001</v>
      </c>
      <c r="F36" s="141">
        <v>0</v>
      </c>
      <c r="G36" s="142">
        <v>0</v>
      </c>
      <c r="H36" s="141">
        <v>185</v>
      </c>
      <c r="I36" s="142">
        <v>3800792.2473900001</v>
      </c>
      <c r="J36" s="141">
        <v>186</v>
      </c>
      <c r="K36" s="142">
        <v>3823681.28639</v>
      </c>
    </row>
    <row r="37" spans="1:11" ht="27" customHeight="1" thickTop="1" thickBot="1" x14ac:dyDescent="0.3">
      <c r="A37" s="143" t="s">
        <v>234</v>
      </c>
      <c r="B37" s="144">
        <v>103885</v>
      </c>
      <c r="C37" s="145">
        <v>874791.66052009212</v>
      </c>
      <c r="D37" s="144">
        <v>184860658</v>
      </c>
      <c r="E37" s="145">
        <v>17325076.762155518</v>
      </c>
      <c r="F37" s="144">
        <v>20429</v>
      </c>
      <c r="G37" s="145">
        <v>38090.740589409994</v>
      </c>
      <c r="H37" s="144">
        <v>192675796</v>
      </c>
      <c r="I37" s="145">
        <v>35133735.473227695</v>
      </c>
      <c r="J37" s="144">
        <v>194536974</v>
      </c>
      <c r="K37" s="145">
        <v>36622627.91231963</v>
      </c>
    </row>
    <row r="38" spans="1:11" ht="15.75" thickTop="1" x14ac:dyDescent="0.25">
      <c r="A38" s="880" t="s">
        <v>1273</v>
      </c>
      <c r="B38" s="880"/>
      <c r="C38" s="880"/>
      <c r="D38" s="880"/>
      <c r="E38" s="880"/>
      <c r="F38" s="880"/>
      <c r="G38" s="880"/>
      <c r="H38" s="880"/>
      <c r="I38" s="880"/>
      <c r="J38" s="880"/>
      <c r="K38" s="880"/>
    </row>
    <row r="39" spans="1:11" s="113" customFormat="1" ht="10.5" customHeight="1" x14ac:dyDescent="0.2">
      <c r="A39" s="380" t="s">
        <v>99</v>
      </c>
      <c r="B39" s="381"/>
      <c r="C39" s="381"/>
      <c r="D39" s="381"/>
      <c r="E39" s="381"/>
      <c r="F39" s="381"/>
      <c r="G39" s="381"/>
      <c r="H39" s="381"/>
      <c r="I39" s="381"/>
      <c r="J39" s="381"/>
      <c r="K39" s="381"/>
    </row>
    <row r="40" spans="1:11" s="113" customFormat="1" ht="12" x14ac:dyDescent="0.2">
      <c r="A40" s="879" t="s">
        <v>1492</v>
      </c>
      <c r="B40" s="879"/>
      <c r="C40" s="879"/>
      <c r="D40" s="879"/>
      <c r="E40" s="879"/>
      <c r="F40" s="879"/>
      <c r="G40" s="879"/>
      <c r="H40" s="879"/>
      <c r="I40" s="879"/>
      <c r="J40" s="879"/>
      <c r="K40" s="879"/>
    </row>
    <row r="41" spans="1:11" s="113" customFormat="1" ht="24" customHeight="1" x14ac:dyDescent="0.2">
      <c r="A41" s="878" t="s">
        <v>1506</v>
      </c>
      <c r="B41" s="878"/>
      <c r="C41" s="878"/>
      <c r="D41" s="878"/>
      <c r="E41" s="878"/>
      <c r="F41" s="878"/>
      <c r="G41" s="878"/>
      <c r="H41" s="878"/>
      <c r="I41" s="878"/>
      <c r="J41" s="878"/>
      <c r="K41" s="878"/>
    </row>
    <row r="42" spans="1:11" s="113" customFormat="1" ht="12" x14ac:dyDescent="0.2"/>
    <row r="43" spans="1:11" x14ac:dyDescent="0.25">
      <c r="A43" s="317"/>
      <c r="B43" s="317"/>
      <c r="C43" s="317"/>
      <c r="D43" s="317"/>
      <c r="E43" s="317"/>
      <c r="F43" s="317"/>
      <c r="G43" s="317"/>
      <c r="H43" s="317"/>
      <c r="I43" s="317"/>
      <c r="J43" s="317"/>
      <c r="K43" s="317"/>
    </row>
    <row r="44" spans="1:11" x14ac:dyDescent="0.25">
      <c r="A44" s="317"/>
      <c r="B44" s="317"/>
      <c r="C44" s="317"/>
      <c r="D44" s="317"/>
      <c r="E44" s="317"/>
      <c r="F44" s="317"/>
      <c r="G44" s="317"/>
      <c r="H44" s="317"/>
      <c r="I44" s="317"/>
      <c r="J44" s="317"/>
      <c r="K44" s="317"/>
    </row>
    <row r="45" spans="1:11" x14ac:dyDescent="0.25">
      <c r="A45" s="317"/>
      <c r="B45" s="317"/>
      <c r="C45" s="317"/>
      <c r="D45" s="317"/>
      <c r="E45" s="317"/>
      <c r="F45" s="317"/>
      <c r="G45" s="317"/>
      <c r="H45" s="317"/>
      <c r="I45" s="317"/>
      <c r="J45" s="317"/>
      <c r="K45" s="317"/>
    </row>
    <row r="46" spans="1:11" x14ac:dyDescent="0.25">
      <c r="A46" s="317"/>
      <c r="B46" s="317"/>
      <c r="C46" s="317"/>
      <c r="D46" s="317"/>
      <c r="E46" s="317"/>
      <c r="F46" s="317"/>
      <c r="G46" s="317"/>
      <c r="H46" s="317"/>
      <c r="I46" s="317"/>
      <c r="J46" s="317"/>
      <c r="K46" s="317"/>
    </row>
    <row r="47" spans="1:11" x14ac:dyDescent="0.25">
      <c r="A47" s="317"/>
      <c r="B47" s="317"/>
      <c r="C47" s="317"/>
      <c r="D47" s="317"/>
      <c r="E47" s="317"/>
      <c r="F47" s="317"/>
      <c r="G47" s="317"/>
      <c r="H47" s="317"/>
      <c r="I47" s="317"/>
      <c r="J47" s="317"/>
      <c r="K47" s="317"/>
    </row>
    <row r="48" spans="1:11" x14ac:dyDescent="0.25">
      <c r="A48" s="317"/>
      <c r="B48" s="317"/>
      <c r="C48" s="317"/>
      <c r="D48" s="317"/>
      <c r="E48" s="317"/>
      <c r="F48" s="317"/>
      <c r="G48" s="317"/>
      <c r="H48" s="317"/>
      <c r="I48" s="317"/>
      <c r="J48" s="317"/>
      <c r="K48" s="317"/>
    </row>
    <row r="49" spans="1:11" x14ac:dyDescent="0.25">
      <c r="A49" s="317"/>
      <c r="B49" s="317"/>
      <c r="C49" s="317"/>
      <c r="D49" s="317"/>
      <c r="E49" s="317"/>
      <c r="F49" s="317"/>
      <c r="G49" s="317"/>
      <c r="H49" s="317"/>
      <c r="I49" s="317"/>
      <c r="J49" s="317"/>
      <c r="K49" s="317"/>
    </row>
  </sheetData>
  <mergeCells count="15">
    <mergeCell ref="A41:K41"/>
    <mergeCell ref="A40:K40"/>
    <mergeCell ref="H7:I8"/>
    <mergeCell ref="A38:K38"/>
    <mergeCell ref="A1:K1"/>
    <mergeCell ref="A2:K2"/>
    <mergeCell ref="A3:K3"/>
    <mergeCell ref="A4:K4"/>
    <mergeCell ref="A5:K5"/>
    <mergeCell ref="B6:I6"/>
    <mergeCell ref="J6:K8"/>
    <mergeCell ref="B7:C8"/>
    <mergeCell ref="D7:E8"/>
    <mergeCell ref="F7:G8"/>
    <mergeCell ref="A6:A10"/>
  </mergeCells>
  <pageMargins left="0.7" right="0.7" top="0.75" bottom="0.75" header="0.3" footer="0.3"/>
  <pageSetup paperSize="9" scale="59" orientation="portrait" verticalDpi="1200"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A1:K77"/>
  <sheetViews>
    <sheetView zoomScaleNormal="100" zoomScaleSheetLayoutView="130" workbookViewId="0">
      <selection activeCell="F4" sqref="F4:H4"/>
    </sheetView>
  </sheetViews>
  <sheetFormatPr defaultColWidth="9.140625" defaultRowHeight="15" x14ac:dyDescent="0.25"/>
  <cols>
    <col min="1" max="1" width="14.140625" bestFit="1" customWidth="1"/>
    <col min="2" max="2" width="39.85546875" customWidth="1"/>
    <col min="3" max="11" width="9.5703125" customWidth="1"/>
  </cols>
  <sheetData>
    <row r="1" spans="1:11" ht="22.5" x14ac:dyDescent="0.25">
      <c r="A1" s="887" t="s">
        <v>1330</v>
      </c>
      <c r="B1" s="887"/>
      <c r="C1" s="887"/>
      <c r="D1" s="887"/>
      <c r="E1" s="887"/>
      <c r="F1" s="887"/>
      <c r="G1" s="887"/>
      <c r="H1" s="887"/>
      <c r="I1" s="887"/>
      <c r="J1" s="887"/>
      <c r="K1" s="887"/>
    </row>
    <row r="2" spans="1:11" ht="15.75" x14ac:dyDescent="0.25">
      <c r="A2" s="888" t="s">
        <v>1307</v>
      </c>
      <c r="B2" s="888"/>
      <c r="C2" s="888"/>
      <c r="D2" s="888"/>
      <c r="E2" s="888"/>
      <c r="F2" s="888"/>
      <c r="G2" s="888"/>
      <c r="H2" s="888"/>
      <c r="I2" s="888"/>
      <c r="J2" s="888"/>
      <c r="K2" s="888"/>
    </row>
    <row r="3" spans="1:11" ht="15.75" thickBot="1" x14ac:dyDescent="0.3">
      <c r="A3" s="889" t="s">
        <v>1294</v>
      </c>
      <c r="B3" s="889"/>
      <c r="C3" s="889"/>
      <c r="D3" s="889"/>
      <c r="E3" s="889"/>
      <c r="F3" s="889"/>
      <c r="G3" s="889"/>
      <c r="H3" s="889"/>
      <c r="I3" s="889"/>
      <c r="J3" s="889"/>
      <c r="K3" s="889"/>
    </row>
    <row r="4" spans="1:11" ht="16.5" customHeight="1" thickTop="1" thickBot="1" x14ac:dyDescent="0.3">
      <c r="A4" s="217" t="s">
        <v>279</v>
      </c>
      <c r="B4" s="890" t="s">
        <v>281</v>
      </c>
      <c r="C4" s="892" t="s">
        <v>1679</v>
      </c>
      <c r="D4" s="893"/>
      <c r="E4" s="893"/>
      <c r="F4" s="892" t="s">
        <v>1680</v>
      </c>
      <c r="G4" s="893"/>
      <c r="H4" s="893"/>
      <c r="I4" s="892" t="s">
        <v>1681</v>
      </c>
      <c r="J4" s="893"/>
      <c r="K4" s="893"/>
    </row>
    <row r="5" spans="1:11" ht="15.75" thickBot="1" x14ac:dyDescent="0.3">
      <c r="A5" s="218" t="s">
        <v>280</v>
      </c>
      <c r="B5" s="891"/>
      <c r="C5" s="148" t="s">
        <v>282</v>
      </c>
      <c r="D5" s="148" t="s">
        <v>283</v>
      </c>
      <c r="E5" s="149" t="s">
        <v>284</v>
      </c>
      <c r="F5" s="148" t="s">
        <v>282</v>
      </c>
      <c r="G5" s="148" t="s">
        <v>283</v>
      </c>
      <c r="H5" s="149" t="s">
        <v>284</v>
      </c>
      <c r="I5" s="148" t="s">
        <v>282</v>
      </c>
      <c r="J5" s="148" t="s">
        <v>283</v>
      </c>
      <c r="K5" s="148" t="s">
        <v>284</v>
      </c>
    </row>
    <row r="6" spans="1:11" ht="15.75" thickTop="1" x14ac:dyDescent="0.25">
      <c r="A6" s="77"/>
      <c r="B6" s="1"/>
      <c r="C6" s="4"/>
      <c r="D6" s="4"/>
      <c r="E6" s="4"/>
      <c r="F6" s="4"/>
      <c r="G6" s="4"/>
      <c r="H6" s="4"/>
      <c r="I6" s="4"/>
      <c r="J6" s="4"/>
      <c r="K6" s="4"/>
    </row>
    <row r="7" spans="1:11" x14ac:dyDescent="0.25">
      <c r="A7" s="884" t="s">
        <v>285</v>
      </c>
      <c r="B7" s="85" t="s">
        <v>286</v>
      </c>
      <c r="C7" s="93">
        <v>94.8</v>
      </c>
      <c r="D7" s="93">
        <v>923.72</v>
      </c>
      <c r="E7" s="93">
        <v>1018.52</v>
      </c>
      <c r="F7" s="93">
        <v>154.5884558424093</v>
      </c>
      <c r="G7" s="93">
        <v>1297.4131629738051</v>
      </c>
      <c r="H7" s="93">
        <v>1452.0016188162144</v>
      </c>
      <c r="I7" s="93">
        <v>194.45548709090318</v>
      </c>
      <c r="J7" s="93">
        <v>1294.4369520010318</v>
      </c>
      <c r="K7" s="93">
        <v>1488.8924390919351</v>
      </c>
    </row>
    <row r="8" spans="1:11" x14ac:dyDescent="0.25">
      <c r="A8" s="884"/>
      <c r="B8" s="85" t="s">
        <v>240</v>
      </c>
      <c r="C8" s="93">
        <v>104.07</v>
      </c>
      <c r="D8" s="93">
        <v>5160.6400000000003</v>
      </c>
      <c r="E8" s="93">
        <v>5264.71</v>
      </c>
      <c r="F8" s="93">
        <v>302.76359903526998</v>
      </c>
      <c r="G8" s="93">
        <v>5260.399013635847</v>
      </c>
      <c r="H8" s="93">
        <v>5563.1626126711171</v>
      </c>
      <c r="I8" s="93">
        <v>103.79785971231</v>
      </c>
      <c r="J8" s="93">
        <v>5674.0034807540669</v>
      </c>
      <c r="K8" s="93">
        <v>5777.801340466377</v>
      </c>
    </row>
    <row r="9" spans="1:11" x14ac:dyDescent="0.25">
      <c r="A9" s="884"/>
      <c r="B9" s="85" t="s">
        <v>287</v>
      </c>
      <c r="C9" s="93">
        <v>27.04</v>
      </c>
      <c r="D9" s="93">
        <v>2004.52</v>
      </c>
      <c r="E9" s="93">
        <v>2031.56</v>
      </c>
      <c r="F9" s="93">
        <v>57.573918681260004</v>
      </c>
      <c r="G9" s="93">
        <v>2026.2054383040938</v>
      </c>
      <c r="H9" s="93">
        <v>2083.7793569853538</v>
      </c>
      <c r="I9" s="93">
        <v>23.007473006479998</v>
      </c>
      <c r="J9" s="93">
        <v>2162.4085107417627</v>
      </c>
      <c r="K9" s="93">
        <v>2185.4159837482425</v>
      </c>
    </row>
    <row r="10" spans="1:11" x14ac:dyDescent="0.25">
      <c r="A10" s="884"/>
      <c r="B10" s="85" t="s">
        <v>288</v>
      </c>
      <c r="C10" s="93">
        <v>2.02</v>
      </c>
      <c r="D10" s="93">
        <v>1641.33</v>
      </c>
      <c r="E10" s="93">
        <v>1643.35</v>
      </c>
      <c r="F10" s="93">
        <v>2.3168366761900003</v>
      </c>
      <c r="G10" s="93">
        <v>2304.9467224199043</v>
      </c>
      <c r="H10" s="93">
        <v>2307.2635590960945</v>
      </c>
      <c r="I10" s="93">
        <v>2.0623251584200002</v>
      </c>
      <c r="J10" s="93">
        <v>1838.0609268366411</v>
      </c>
      <c r="K10" s="93">
        <v>1840.1232519950611</v>
      </c>
    </row>
    <row r="11" spans="1:11" x14ac:dyDescent="0.25">
      <c r="A11" s="884"/>
      <c r="B11" s="85" t="s">
        <v>289</v>
      </c>
      <c r="C11" s="93">
        <v>472.28</v>
      </c>
      <c r="D11" s="93">
        <v>6369.26</v>
      </c>
      <c r="E11" s="93">
        <v>6841.54</v>
      </c>
      <c r="F11" s="93">
        <v>470.2983868959962</v>
      </c>
      <c r="G11" s="93">
        <v>6657.5548658817352</v>
      </c>
      <c r="H11" s="93">
        <v>7127.8532527777315</v>
      </c>
      <c r="I11" s="93">
        <v>465.98906713287101</v>
      </c>
      <c r="J11" s="93">
        <v>6626.4466666201361</v>
      </c>
      <c r="K11" s="93">
        <v>7092.4357337530073</v>
      </c>
    </row>
    <row r="12" spans="1:11" x14ac:dyDescent="0.25">
      <c r="A12" s="884"/>
      <c r="B12" s="85" t="s">
        <v>290</v>
      </c>
      <c r="C12" s="93">
        <v>16</v>
      </c>
      <c r="D12" s="93">
        <v>757.31</v>
      </c>
      <c r="E12" s="93">
        <v>773.31</v>
      </c>
      <c r="F12" s="93">
        <v>15.81616847105</v>
      </c>
      <c r="G12" s="93">
        <v>798.34140125939336</v>
      </c>
      <c r="H12" s="93">
        <v>814.15756973044336</v>
      </c>
      <c r="I12" s="93">
        <v>12.576884229639999</v>
      </c>
      <c r="J12" s="93">
        <v>862.21477629045216</v>
      </c>
      <c r="K12" s="93">
        <v>874.79166052009214</v>
      </c>
    </row>
    <row r="13" spans="1:11" x14ac:dyDescent="0.25">
      <c r="A13" s="884"/>
      <c r="B13" s="85" t="s">
        <v>291</v>
      </c>
      <c r="C13" s="93">
        <v>2700.44</v>
      </c>
      <c r="D13" s="93">
        <v>14064.51</v>
      </c>
      <c r="E13" s="93">
        <v>16764.95</v>
      </c>
      <c r="F13" s="93">
        <v>2528.3146865742851</v>
      </c>
      <c r="G13" s="93">
        <v>14623.44691294276</v>
      </c>
      <c r="H13" s="93">
        <v>17151.761599517045</v>
      </c>
      <c r="I13" s="93">
        <v>2783.0992890693619</v>
      </c>
      <c r="J13" s="93">
        <v>14541.977473086181</v>
      </c>
      <c r="K13" s="93">
        <v>17325.076762155542</v>
      </c>
    </row>
    <row r="14" spans="1:11" x14ac:dyDescent="0.25">
      <c r="A14" s="884"/>
      <c r="B14" s="85" t="s">
        <v>277</v>
      </c>
      <c r="C14" s="93">
        <v>1.9</v>
      </c>
      <c r="D14" s="93">
        <v>67.83</v>
      </c>
      <c r="E14" s="93">
        <v>69.73</v>
      </c>
      <c r="F14" s="93">
        <v>1.3569378670000001</v>
      </c>
      <c r="G14" s="93">
        <v>76.188671671850003</v>
      </c>
      <c r="H14" s="93">
        <v>77.545609538850002</v>
      </c>
      <c r="I14" s="93">
        <v>1.006818478</v>
      </c>
      <c r="J14" s="93">
        <v>37.083922111409997</v>
      </c>
      <c r="K14" s="93">
        <v>38.090740589409997</v>
      </c>
    </row>
    <row r="15" spans="1:11" ht="15.75" thickBot="1" x14ac:dyDescent="0.3">
      <c r="A15" s="886"/>
      <c r="B15" s="451" t="s">
        <v>284</v>
      </c>
      <c r="C15" s="624">
        <v>3418.5648970000002</v>
      </c>
      <c r="D15" s="624">
        <v>30989.110629999999</v>
      </c>
      <c r="E15" s="624">
        <v>34407.675519999997</v>
      </c>
      <c r="F15" s="624">
        <v>3533.0289900434605</v>
      </c>
      <c r="G15" s="624">
        <v>33044.49618908939</v>
      </c>
      <c r="H15" s="624">
        <v>36577.525179132848</v>
      </c>
      <c r="I15" s="624">
        <v>3585.9952038779861</v>
      </c>
      <c r="J15" s="624">
        <v>33036.632708441677</v>
      </c>
      <c r="K15" s="624">
        <v>36622.627912319665</v>
      </c>
    </row>
    <row r="16" spans="1:11" x14ac:dyDescent="0.25">
      <c r="A16" s="150"/>
      <c r="B16" s="150"/>
      <c r="C16" s="93"/>
      <c r="D16" s="93"/>
      <c r="E16" s="93"/>
      <c r="F16" s="93"/>
      <c r="G16" s="93"/>
      <c r="H16" s="93"/>
      <c r="I16" s="93"/>
      <c r="J16" s="93"/>
      <c r="K16" s="93"/>
    </row>
    <row r="17" spans="1:11" x14ac:dyDescent="0.25">
      <c r="A17" s="884" t="s">
        <v>292</v>
      </c>
      <c r="B17" s="85" t="s">
        <v>286</v>
      </c>
      <c r="C17" s="93">
        <v>67.56</v>
      </c>
      <c r="D17" s="93">
        <v>380.88</v>
      </c>
      <c r="E17" s="93">
        <v>448.44</v>
      </c>
      <c r="F17" s="93">
        <v>98.681488855527192</v>
      </c>
      <c r="G17" s="93">
        <v>462.29102581918937</v>
      </c>
      <c r="H17" s="93">
        <v>560.97251467471654</v>
      </c>
      <c r="I17" s="93">
        <v>114.63208458019041</v>
      </c>
      <c r="J17" s="93">
        <v>524.699261413464</v>
      </c>
      <c r="K17" s="93">
        <v>639.33134599365439</v>
      </c>
    </row>
    <row r="18" spans="1:11" x14ac:dyDescent="0.25">
      <c r="A18" s="884"/>
      <c r="B18" s="85" t="s">
        <v>240</v>
      </c>
      <c r="C18" s="93">
        <v>27.99</v>
      </c>
      <c r="D18" s="93">
        <v>2128.67</v>
      </c>
      <c r="E18" s="93">
        <v>2156.66</v>
      </c>
      <c r="F18" s="93">
        <v>169.29700978713001</v>
      </c>
      <c r="G18" s="93">
        <v>2053.6279844053097</v>
      </c>
      <c r="H18" s="93">
        <v>2222.9249941924395</v>
      </c>
      <c r="I18" s="93">
        <v>30.561126674530001</v>
      </c>
      <c r="J18" s="93">
        <v>2253.4096248726232</v>
      </c>
      <c r="K18" s="93">
        <v>2283.9707515471532</v>
      </c>
    </row>
    <row r="19" spans="1:11" x14ac:dyDescent="0.25">
      <c r="A19" s="884"/>
      <c r="B19" s="85" t="s">
        <v>287</v>
      </c>
      <c r="C19" s="93">
        <v>7.26</v>
      </c>
      <c r="D19" s="93">
        <v>1021.7</v>
      </c>
      <c r="E19" s="93">
        <v>1028.96</v>
      </c>
      <c r="F19" s="93">
        <v>10.124328503799999</v>
      </c>
      <c r="G19" s="93">
        <v>1007.166522504011</v>
      </c>
      <c r="H19" s="93">
        <v>1017.2908510078111</v>
      </c>
      <c r="I19" s="93">
        <v>12.121407877839999</v>
      </c>
      <c r="J19" s="93">
        <v>1132.1493240284919</v>
      </c>
      <c r="K19" s="93">
        <v>1144.270731906332</v>
      </c>
    </row>
    <row r="20" spans="1:11" x14ac:dyDescent="0.25">
      <c r="A20" s="884"/>
      <c r="B20" s="85" t="s">
        <v>288</v>
      </c>
      <c r="C20" s="93">
        <v>0.52</v>
      </c>
      <c r="D20" s="93">
        <v>135.41999999999999</v>
      </c>
      <c r="E20" s="93">
        <v>135.94</v>
      </c>
      <c r="F20" s="93">
        <v>0.48145404142000003</v>
      </c>
      <c r="G20" s="93">
        <v>179.13381946418031</v>
      </c>
      <c r="H20" s="93">
        <v>179.6152735056003</v>
      </c>
      <c r="I20" s="93">
        <v>0.45319023107</v>
      </c>
      <c r="J20" s="93">
        <v>173.69464408534222</v>
      </c>
      <c r="K20" s="93">
        <v>174.14783431641223</v>
      </c>
    </row>
    <row r="21" spans="1:11" x14ac:dyDescent="0.25">
      <c r="A21" s="884"/>
      <c r="B21" s="85" t="s">
        <v>289</v>
      </c>
      <c r="C21" s="93">
        <v>303.74</v>
      </c>
      <c r="D21" s="93">
        <v>2674.03</v>
      </c>
      <c r="E21" s="93">
        <v>2977.77</v>
      </c>
      <c r="F21" s="93">
        <v>299.07981939839618</v>
      </c>
      <c r="G21" s="93">
        <v>2815.1142415626041</v>
      </c>
      <c r="H21" s="93">
        <v>3114.1940609610001</v>
      </c>
      <c r="I21" s="93">
        <v>290.80787186347101</v>
      </c>
      <c r="J21" s="93">
        <v>2830.9520644875561</v>
      </c>
      <c r="K21" s="93">
        <v>3121.7599363510271</v>
      </c>
    </row>
    <row r="22" spans="1:11" x14ac:dyDescent="0.25">
      <c r="A22" s="884"/>
      <c r="B22" s="85" t="s">
        <v>290</v>
      </c>
      <c r="C22" s="93">
        <v>9.33</v>
      </c>
      <c r="D22" s="93">
        <v>249.62</v>
      </c>
      <c r="E22" s="93">
        <v>258.95</v>
      </c>
      <c r="F22" s="93">
        <v>10.270237587330001</v>
      </c>
      <c r="G22" s="93">
        <v>273.45450726483892</v>
      </c>
      <c r="H22" s="93">
        <v>283.7247448521689</v>
      </c>
      <c r="I22" s="93">
        <v>7.0902552483200001</v>
      </c>
      <c r="J22" s="93">
        <v>296.01293473466052</v>
      </c>
      <c r="K22" s="93">
        <v>303.1031899829805</v>
      </c>
    </row>
    <row r="23" spans="1:11" x14ac:dyDescent="0.25">
      <c r="A23" s="884"/>
      <c r="B23" s="85" t="s">
        <v>291</v>
      </c>
      <c r="C23" s="93">
        <v>1583.1</v>
      </c>
      <c r="D23" s="93">
        <v>7165.89</v>
      </c>
      <c r="E23" s="93">
        <v>8748.99</v>
      </c>
      <c r="F23" s="93">
        <v>1457.3487442467729</v>
      </c>
      <c r="G23" s="93">
        <v>7003.6517623755535</v>
      </c>
      <c r="H23" s="93">
        <v>8461.0005066223257</v>
      </c>
      <c r="I23" s="93">
        <v>1651.9536400430859</v>
      </c>
      <c r="J23" s="93">
        <v>7336.7047820976541</v>
      </c>
      <c r="K23" s="93">
        <v>8988.6584221407393</v>
      </c>
    </row>
    <row r="24" spans="1:11" x14ac:dyDescent="0.25">
      <c r="A24" s="884"/>
      <c r="B24" s="85" t="s">
        <v>277</v>
      </c>
      <c r="C24" s="93">
        <v>0.77</v>
      </c>
      <c r="D24" s="93">
        <v>35.56</v>
      </c>
      <c r="E24" s="93">
        <v>36.33</v>
      </c>
      <c r="F24" s="93">
        <v>0.76542559500000007</v>
      </c>
      <c r="G24" s="93">
        <v>44.092224108000003</v>
      </c>
      <c r="H24" s="93">
        <v>44.857649703000007</v>
      </c>
      <c r="I24" s="93">
        <v>0.42046604799999998</v>
      </c>
      <c r="J24" s="93">
        <v>15.613825796999999</v>
      </c>
      <c r="K24" s="93">
        <v>16.034291844999998</v>
      </c>
    </row>
    <row r="25" spans="1:11" ht="15.75" thickBot="1" x14ac:dyDescent="0.3">
      <c r="A25" s="886"/>
      <c r="B25" s="451" t="s">
        <v>284</v>
      </c>
      <c r="C25" s="624">
        <v>2000.2681689999999</v>
      </c>
      <c r="D25" s="624">
        <v>13791.77628</v>
      </c>
      <c r="E25" s="624">
        <v>15792.044449999999</v>
      </c>
      <c r="F25" s="624">
        <v>2046.0485080153762</v>
      </c>
      <c r="G25" s="624">
        <v>13838.532087503689</v>
      </c>
      <c r="H25" s="624">
        <v>15884.580595519063</v>
      </c>
      <c r="I25" s="624">
        <v>2108.0400425665075</v>
      </c>
      <c r="J25" s="624">
        <v>14563.236461516792</v>
      </c>
      <c r="K25" s="624">
        <v>16671.2765040833</v>
      </c>
    </row>
    <row r="26" spans="1:11" x14ac:dyDescent="0.25">
      <c r="A26" s="1"/>
      <c r="B26" s="150"/>
      <c r="C26" s="93"/>
      <c r="D26" s="93"/>
      <c r="E26" s="93"/>
      <c r="F26" s="93"/>
      <c r="G26" s="93"/>
      <c r="H26" s="93"/>
      <c r="I26" s="93"/>
      <c r="J26" s="93"/>
      <c r="K26" s="93"/>
    </row>
    <row r="27" spans="1:11" x14ac:dyDescent="0.25">
      <c r="A27" s="884" t="s">
        <v>293</v>
      </c>
      <c r="B27" s="85" t="s">
        <v>286</v>
      </c>
      <c r="C27" s="93">
        <v>0.74</v>
      </c>
      <c r="D27" s="93">
        <v>379.83</v>
      </c>
      <c r="E27" s="93">
        <v>380.58</v>
      </c>
      <c r="F27" s="93">
        <v>1.6031298923300001</v>
      </c>
      <c r="G27" s="93">
        <v>617.32829559458855</v>
      </c>
      <c r="H27" s="93">
        <v>618.93142548691856</v>
      </c>
      <c r="I27" s="93">
        <v>1.30198951424</v>
      </c>
      <c r="J27" s="93">
        <v>516.80573156182311</v>
      </c>
      <c r="K27" s="93">
        <v>518.10772107606306</v>
      </c>
    </row>
    <row r="28" spans="1:11" x14ac:dyDescent="0.25">
      <c r="A28" s="884"/>
      <c r="B28" s="85" t="s">
        <v>240</v>
      </c>
      <c r="C28" s="93">
        <v>16.27</v>
      </c>
      <c r="D28" s="93">
        <v>1133.17</v>
      </c>
      <c r="E28" s="93">
        <v>1149.44</v>
      </c>
      <c r="F28" s="93">
        <v>18.1784449809</v>
      </c>
      <c r="G28" s="93">
        <v>1408.7594259791799</v>
      </c>
      <c r="H28" s="93">
        <v>1426.9378709600799</v>
      </c>
      <c r="I28" s="93">
        <v>17.5557359381</v>
      </c>
      <c r="J28" s="93">
        <v>1259.6229793973839</v>
      </c>
      <c r="K28" s="93">
        <v>1277.178715335484</v>
      </c>
    </row>
    <row r="29" spans="1:11" x14ac:dyDescent="0.25">
      <c r="A29" s="884"/>
      <c r="B29" s="85" t="s">
        <v>287</v>
      </c>
      <c r="C29" s="93">
        <v>16.05</v>
      </c>
      <c r="D29" s="93">
        <v>416.81</v>
      </c>
      <c r="E29" s="93">
        <v>432.86</v>
      </c>
      <c r="F29" s="93">
        <v>46.083650845649998</v>
      </c>
      <c r="G29" s="93">
        <v>376.45155226284595</v>
      </c>
      <c r="H29" s="93">
        <v>422.53520310849592</v>
      </c>
      <c r="I29" s="93">
        <v>7.75309321782</v>
      </c>
      <c r="J29" s="93">
        <v>385.01077957991799</v>
      </c>
      <c r="K29" s="93">
        <v>392.76387279773797</v>
      </c>
    </row>
    <row r="30" spans="1:11" x14ac:dyDescent="0.25">
      <c r="A30" s="884"/>
      <c r="B30" s="85" t="s">
        <v>288</v>
      </c>
      <c r="C30" s="93">
        <v>0.06</v>
      </c>
      <c r="D30" s="93">
        <v>1375.8</v>
      </c>
      <c r="E30" s="93">
        <v>1375.85</v>
      </c>
      <c r="F30" s="93">
        <v>0.19744908924000001</v>
      </c>
      <c r="G30" s="93">
        <v>1936.9345572700661</v>
      </c>
      <c r="H30" s="93">
        <v>1937.1320063593062</v>
      </c>
      <c r="I30" s="93">
        <v>6.6843933289999991E-2</v>
      </c>
      <c r="J30" s="93">
        <v>1503.8737973703592</v>
      </c>
      <c r="K30" s="93">
        <v>1503.9406413036493</v>
      </c>
    </row>
    <row r="31" spans="1:11" x14ac:dyDescent="0.25">
      <c r="A31" s="884"/>
      <c r="B31" s="85" t="s">
        <v>289</v>
      </c>
      <c r="C31" s="93">
        <v>42.67</v>
      </c>
      <c r="D31" s="93">
        <v>2609.5500000000002</v>
      </c>
      <c r="E31" s="93">
        <v>2652.22</v>
      </c>
      <c r="F31" s="93">
        <v>42.260858158879998</v>
      </c>
      <c r="G31" s="93">
        <v>2716.6931562444211</v>
      </c>
      <c r="H31" s="93">
        <v>2758.9540144033012</v>
      </c>
      <c r="I31" s="93">
        <v>43.879174510399999</v>
      </c>
      <c r="J31" s="93">
        <v>2713.3016673728453</v>
      </c>
      <c r="K31" s="93">
        <v>2757.1808418832452</v>
      </c>
    </row>
    <row r="32" spans="1:11" x14ac:dyDescent="0.25">
      <c r="A32" s="884"/>
      <c r="B32" s="85" t="s">
        <v>290</v>
      </c>
      <c r="C32" s="93">
        <v>2.13</v>
      </c>
      <c r="D32" s="93">
        <v>349.09</v>
      </c>
      <c r="E32" s="93">
        <v>351.23</v>
      </c>
      <c r="F32" s="93">
        <v>1.66332474579</v>
      </c>
      <c r="G32" s="93">
        <v>361.33336831151087</v>
      </c>
      <c r="H32" s="93">
        <v>362.99669305730089</v>
      </c>
      <c r="I32" s="93">
        <v>1.9057501321199999</v>
      </c>
      <c r="J32" s="93">
        <v>398.9116719244916</v>
      </c>
      <c r="K32" s="93">
        <v>400.81742205661158</v>
      </c>
    </row>
    <row r="33" spans="1:11" x14ac:dyDescent="0.25">
      <c r="A33" s="884"/>
      <c r="B33" s="85" t="s">
        <v>291</v>
      </c>
      <c r="C33" s="93">
        <v>224.22</v>
      </c>
      <c r="D33" s="93">
        <v>4036.72</v>
      </c>
      <c r="E33" s="93">
        <v>4260.9399999999996</v>
      </c>
      <c r="F33" s="93">
        <v>258.35150711082997</v>
      </c>
      <c r="G33" s="93">
        <v>4819.4958762680744</v>
      </c>
      <c r="H33" s="93">
        <v>5077.8473833789049</v>
      </c>
      <c r="I33" s="93">
        <v>239.65982568478</v>
      </c>
      <c r="J33" s="93">
        <v>4351.1265501740927</v>
      </c>
      <c r="K33" s="93">
        <v>4590.7863758588728</v>
      </c>
    </row>
    <row r="34" spans="1:11" x14ac:dyDescent="0.25">
      <c r="A34" s="884"/>
      <c r="B34" s="85" t="s">
        <v>277</v>
      </c>
      <c r="C34" s="93">
        <v>0.01</v>
      </c>
      <c r="D34" s="93">
        <v>17.5</v>
      </c>
      <c r="E34" s="93">
        <v>17.510000000000002</v>
      </c>
      <c r="F34" s="93">
        <v>3.5188999999999998E-2</v>
      </c>
      <c r="G34" s="93">
        <v>23.56400994985</v>
      </c>
      <c r="H34" s="93">
        <v>23.599198949849999</v>
      </c>
      <c r="I34" s="93">
        <v>0.14306057999999999</v>
      </c>
      <c r="J34" s="93">
        <v>16.057722384410003</v>
      </c>
      <c r="K34" s="93">
        <v>16.200782964410003</v>
      </c>
    </row>
    <row r="35" spans="1:11" ht="15.75" thickBot="1" x14ac:dyDescent="0.3">
      <c r="A35" s="886"/>
      <c r="B35" s="451" t="s">
        <v>284</v>
      </c>
      <c r="C35" s="624">
        <v>302.15750170000001</v>
      </c>
      <c r="D35" s="624">
        <v>10318.469059999999</v>
      </c>
      <c r="E35" s="624">
        <v>10620.626560000001</v>
      </c>
      <c r="F35" s="624">
        <v>368.37355382361994</v>
      </c>
      <c r="G35" s="624">
        <v>12260.560241880537</v>
      </c>
      <c r="H35" s="624">
        <v>12628.933795704159</v>
      </c>
      <c r="I35" s="624">
        <v>312.26547351074998</v>
      </c>
      <c r="J35" s="624">
        <v>11144.710899765325</v>
      </c>
      <c r="K35" s="624">
        <v>11456.976373276073</v>
      </c>
    </row>
    <row r="36" spans="1:11" x14ac:dyDescent="0.25">
      <c r="A36" s="150"/>
      <c r="B36" s="150"/>
      <c r="C36" s="93"/>
      <c r="D36" s="93"/>
      <c r="E36" s="93"/>
      <c r="F36" s="93"/>
      <c r="G36" s="93"/>
      <c r="H36" s="93"/>
      <c r="I36" s="93"/>
      <c r="J36" s="93"/>
      <c r="K36" s="93"/>
    </row>
    <row r="37" spans="1:11" x14ac:dyDescent="0.25">
      <c r="A37" s="884" t="s">
        <v>294</v>
      </c>
      <c r="B37" s="85" t="s">
        <v>286</v>
      </c>
      <c r="C37" s="93">
        <v>9.7799999999999994</v>
      </c>
      <c r="D37" s="93">
        <v>33.01</v>
      </c>
      <c r="E37" s="93">
        <v>42.79</v>
      </c>
      <c r="F37" s="93">
        <v>15.39699926089089</v>
      </c>
      <c r="G37" s="93">
        <v>39.268135881762973</v>
      </c>
      <c r="H37" s="93">
        <v>54.665135142653867</v>
      </c>
      <c r="I37" s="93">
        <v>19.752808982944678</v>
      </c>
      <c r="J37" s="93">
        <v>47.319781415056219</v>
      </c>
      <c r="K37" s="93">
        <v>67.072590398000898</v>
      </c>
    </row>
    <row r="38" spans="1:11" x14ac:dyDescent="0.25">
      <c r="A38" s="884"/>
      <c r="B38" s="85" t="s">
        <v>240</v>
      </c>
      <c r="C38" s="93">
        <v>20.89</v>
      </c>
      <c r="D38" s="93">
        <v>457.82</v>
      </c>
      <c r="E38" s="93">
        <v>478.71</v>
      </c>
      <c r="F38" s="93">
        <v>21.510490344220003</v>
      </c>
      <c r="G38" s="93">
        <v>471.56679019785997</v>
      </c>
      <c r="H38" s="93">
        <v>493.07728054207996</v>
      </c>
      <c r="I38" s="93">
        <v>18.464934535050002</v>
      </c>
      <c r="J38" s="93">
        <v>600.68289465328007</v>
      </c>
      <c r="K38" s="93">
        <v>619.14782918833009</v>
      </c>
    </row>
    <row r="39" spans="1:11" x14ac:dyDescent="0.25">
      <c r="A39" s="884"/>
      <c r="B39" s="85" t="s">
        <v>287</v>
      </c>
      <c r="C39" s="93">
        <v>2.5499999999999998</v>
      </c>
      <c r="D39" s="93">
        <v>24.23</v>
      </c>
      <c r="E39" s="93">
        <v>26.78</v>
      </c>
      <c r="F39" s="93">
        <v>0.28256271113999998</v>
      </c>
      <c r="G39" s="93">
        <v>56.15221489855</v>
      </c>
      <c r="H39" s="93">
        <v>56.434777609690002</v>
      </c>
      <c r="I39" s="93">
        <v>1.75916730657</v>
      </c>
      <c r="J39" s="93">
        <v>31.640828736919996</v>
      </c>
      <c r="K39" s="93">
        <v>33.399996043489999</v>
      </c>
    </row>
    <row r="40" spans="1:11" x14ac:dyDescent="0.25">
      <c r="A40" s="884"/>
      <c r="B40" s="85" t="s">
        <v>288</v>
      </c>
      <c r="C40" s="93">
        <v>0.06</v>
      </c>
      <c r="D40" s="93">
        <v>5.82</v>
      </c>
      <c r="E40" s="93">
        <v>5.88</v>
      </c>
      <c r="F40" s="93">
        <v>8.9033922590000009E-2</v>
      </c>
      <c r="G40" s="93">
        <v>45.728108319215302</v>
      </c>
      <c r="H40" s="93">
        <v>45.8171422418053</v>
      </c>
      <c r="I40" s="93">
        <v>6.6936750800000014E-2</v>
      </c>
      <c r="J40" s="93">
        <v>4.4843955605893004</v>
      </c>
      <c r="K40" s="93">
        <v>4.5513323113893005</v>
      </c>
    </row>
    <row r="41" spans="1:11" x14ac:dyDescent="0.25">
      <c r="A41" s="884"/>
      <c r="B41" s="85" t="s">
        <v>289</v>
      </c>
      <c r="C41" s="93">
        <v>74.11</v>
      </c>
      <c r="D41" s="93">
        <v>161.33000000000001</v>
      </c>
      <c r="E41" s="93">
        <v>235.44</v>
      </c>
      <c r="F41" s="93">
        <v>78.642125658719991</v>
      </c>
      <c r="G41" s="93">
        <v>210.26785759745709</v>
      </c>
      <c r="H41" s="93">
        <v>288.9099832561771</v>
      </c>
      <c r="I41" s="93">
        <v>75.722323238780007</v>
      </c>
      <c r="J41" s="93">
        <v>171.78114838001241</v>
      </c>
      <c r="K41" s="93">
        <v>247.50347161879242</v>
      </c>
    </row>
    <row r="42" spans="1:11" x14ac:dyDescent="0.25">
      <c r="A42" s="884"/>
      <c r="B42" s="85" t="s">
        <v>290</v>
      </c>
      <c r="C42" s="93">
        <v>1.52</v>
      </c>
      <c r="D42" s="93">
        <v>32.450000000000003</v>
      </c>
      <c r="E42" s="93">
        <v>33.97</v>
      </c>
      <c r="F42" s="93">
        <v>1.3120001825299998</v>
      </c>
      <c r="G42" s="93">
        <v>50.446324678130004</v>
      </c>
      <c r="H42" s="93">
        <v>51.758324860660004</v>
      </c>
      <c r="I42" s="93">
        <v>0.9863688489800001</v>
      </c>
      <c r="J42" s="93">
        <v>49.38122289775</v>
      </c>
      <c r="K42" s="93">
        <v>50.36759174673</v>
      </c>
    </row>
    <row r="43" spans="1:11" x14ac:dyDescent="0.25">
      <c r="A43" s="884"/>
      <c r="B43" s="85" t="s">
        <v>291</v>
      </c>
      <c r="C43" s="93">
        <v>496.44</v>
      </c>
      <c r="D43" s="93">
        <v>1082.07</v>
      </c>
      <c r="E43" s="93">
        <v>1578.5</v>
      </c>
      <c r="F43" s="93">
        <v>445.30643603246938</v>
      </c>
      <c r="G43" s="93">
        <v>1005.019080733861</v>
      </c>
      <c r="H43" s="93">
        <v>1450.3255167663303</v>
      </c>
      <c r="I43" s="93">
        <v>506.48916555150402</v>
      </c>
      <c r="J43" s="93">
        <v>1051.7346153763099</v>
      </c>
      <c r="K43" s="93">
        <v>1558.223780927814</v>
      </c>
    </row>
    <row r="44" spans="1:11" x14ac:dyDescent="0.25">
      <c r="A44" s="884"/>
      <c r="B44" s="85" t="s">
        <v>277</v>
      </c>
      <c r="C44" s="93">
        <v>0.9</v>
      </c>
      <c r="D44" s="93">
        <v>5.62</v>
      </c>
      <c r="E44" s="93">
        <v>6.53</v>
      </c>
      <c r="F44" s="93">
        <v>0.43679727199999996</v>
      </c>
      <c r="G44" s="93">
        <v>3.4703689049999999</v>
      </c>
      <c r="H44" s="93">
        <v>3.9071661769999997</v>
      </c>
      <c r="I44" s="93">
        <v>0.33101114999999998</v>
      </c>
      <c r="J44" s="93">
        <v>1.7820876320000001</v>
      </c>
      <c r="K44" s="93">
        <v>2.1130987820000002</v>
      </c>
    </row>
    <row r="45" spans="1:11" ht="15.75" thickBot="1" x14ac:dyDescent="0.3">
      <c r="A45" s="886"/>
      <c r="B45" s="451" t="s">
        <v>284</v>
      </c>
      <c r="C45" s="624">
        <v>606.24357759999998</v>
      </c>
      <c r="D45" s="624">
        <v>1802.3511289999999</v>
      </c>
      <c r="E45" s="624">
        <v>2408.5947070000002</v>
      </c>
      <c r="F45" s="624">
        <v>562.97644538456029</v>
      </c>
      <c r="G45" s="624">
        <v>1881.9188812118364</v>
      </c>
      <c r="H45" s="624">
        <v>2444.8953265963964</v>
      </c>
      <c r="I45" s="624">
        <v>623.57271636462872</v>
      </c>
      <c r="J45" s="624">
        <v>1958.8069746519179</v>
      </c>
      <c r="K45" s="624">
        <v>2582.379691016547</v>
      </c>
    </row>
    <row r="46" spans="1:11" x14ac:dyDescent="0.25">
      <c r="A46" s="150"/>
      <c r="B46" s="150"/>
      <c r="C46" s="93"/>
      <c r="D46" s="93"/>
      <c r="E46" s="93"/>
      <c r="F46" s="93"/>
      <c r="G46" s="93"/>
      <c r="H46" s="93"/>
      <c r="I46" s="93"/>
      <c r="J46" s="93"/>
      <c r="K46" s="93"/>
    </row>
    <row r="47" spans="1:11" x14ac:dyDescent="0.25">
      <c r="A47" s="884" t="s">
        <v>295</v>
      </c>
      <c r="B47" s="85" t="s">
        <v>286</v>
      </c>
      <c r="C47" s="93">
        <v>0.08</v>
      </c>
      <c r="D47" s="93">
        <v>1.87</v>
      </c>
      <c r="E47" s="93">
        <v>1.95</v>
      </c>
      <c r="F47" s="93">
        <v>0.32702866436</v>
      </c>
      <c r="G47" s="93">
        <v>2.8386101455300001</v>
      </c>
      <c r="H47" s="93">
        <v>3.1656388098899999</v>
      </c>
      <c r="I47" s="93">
        <v>0.24768402298</v>
      </c>
      <c r="J47" s="93">
        <v>1.72162265758752</v>
      </c>
      <c r="K47" s="93">
        <v>1.9693066805675199</v>
      </c>
    </row>
    <row r="48" spans="1:11" x14ac:dyDescent="0.25">
      <c r="A48" s="884"/>
      <c r="B48" s="85" t="s">
        <v>240</v>
      </c>
      <c r="C48" s="93">
        <v>23.71</v>
      </c>
      <c r="D48" s="93">
        <v>191.77</v>
      </c>
      <c r="E48" s="93">
        <v>215.48</v>
      </c>
      <c r="F48" s="93">
        <v>27.9118073729</v>
      </c>
      <c r="G48" s="93">
        <v>202.53173830942001</v>
      </c>
      <c r="H48" s="93">
        <v>230.44354568232001</v>
      </c>
      <c r="I48" s="93">
        <v>22.73614563612</v>
      </c>
      <c r="J48" s="93">
        <v>170.66395070796</v>
      </c>
      <c r="K48" s="93">
        <v>193.40009634408</v>
      </c>
    </row>
    <row r="49" spans="1:11" x14ac:dyDescent="0.25">
      <c r="A49" s="884"/>
      <c r="B49" s="85" t="s">
        <v>287</v>
      </c>
      <c r="C49" s="93">
        <v>0.8</v>
      </c>
      <c r="D49" s="93">
        <v>13.14</v>
      </c>
      <c r="E49" s="93">
        <v>13.94</v>
      </c>
      <c r="F49" s="93">
        <v>0.81812871787000008</v>
      </c>
      <c r="G49" s="93">
        <v>14.91391252605</v>
      </c>
      <c r="H49" s="93">
        <v>15.732041243919999</v>
      </c>
      <c r="I49" s="93">
        <v>1.0053682162499999</v>
      </c>
      <c r="J49" s="93">
        <v>14.38284010878</v>
      </c>
      <c r="K49" s="93">
        <v>15.38820832503</v>
      </c>
    </row>
    <row r="50" spans="1:11" x14ac:dyDescent="0.25">
      <c r="A50" s="884"/>
      <c r="B50" s="85" t="s">
        <v>288</v>
      </c>
      <c r="C50" s="93">
        <v>0</v>
      </c>
      <c r="D50" s="93">
        <v>0.26</v>
      </c>
      <c r="E50" s="93">
        <v>0.26</v>
      </c>
      <c r="F50" s="93">
        <v>3.8633000000000001E-2</v>
      </c>
      <c r="G50" s="93">
        <v>0.24692894701000001</v>
      </c>
      <c r="H50" s="93">
        <v>0.28556194701000004</v>
      </c>
      <c r="I50" s="93">
        <v>0</v>
      </c>
      <c r="J50" s="93">
        <v>4.735989656350001</v>
      </c>
      <c r="K50" s="93">
        <v>4.735989656350001</v>
      </c>
    </row>
    <row r="51" spans="1:11" x14ac:dyDescent="0.25">
      <c r="A51" s="884"/>
      <c r="B51" s="85" t="s">
        <v>289</v>
      </c>
      <c r="C51" s="93">
        <v>29.55</v>
      </c>
      <c r="D51" s="93">
        <v>102.91</v>
      </c>
      <c r="E51" s="93">
        <v>132.46</v>
      </c>
      <c r="F51" s="93">
        <v>29.108221259979999</v>
      </c>
      <c r="G51" s="93">
        <v>93.082094659940012</v>
      </c>
      <c r="H51" s="93">
        <v>122.19031591992001</v>
      </c>
      <c r="I51" s="93">
        <v>31.772893416030001</v>
      </c>
      <c r="J51" s="93">
        <v>96.93402752800273</v>
      </c>
      <c r="K51" s="93">
        <v>128.70692094403273</v>
      </c>
    </row>
    <row r="52" spans="1:11" x14ac:dyDescent="0.25">
      <c r="A52" s="884"/>
      <c r="B52" s="85" t="s">
        <v>290</v>
      </c>
      <c r="C52" s="93">
        <v>0.21</v>
      </c>
      <c r="D52" s="93">
        <v>8.3800000000000008</v>
      </c>
      <c r="E52" s="93">
        <v>8.59</v>
      </c>
      <c r="F52" s="93">
        <v>0.10178360189999999</v>
      </c>
      <c r="G52" s="93">
        <v>7.3445422186791003</v>
      </c>
      <c r="H52" s="93">
        <v>7.4463258205791005</v>
      </c>
      <c r="I52" s="93">
        <v>0.19823804382000002</v>
      </c>
      <c r="J52" s="93">
        <v>5.5119388779012999</v>
      </c>
      <c r="K52" s="93">
        <v>5.7101769217212999</v>
      </c>
    </row>
    <row r="53" spans="1:11" x14ac:dyDescent="0.25">
      <c r="A53" s="884"/>
      <c r="B53" s="85" t="s">
        <v>291</v>
      </c>
      <c r="C53" s="93">
        <v>85.96</v>
      </c>
      <c r="D53" s="93">
        <v>285.12</v>
      </c>
      <c r="E53" s="93">
        <v>371.08</v>
      </c>
      <c r="F53" s="93">
        <v>86.347369762309995</v>
      </c>
      <c r="G53" s="93">
        <v>281.05195455591428</v>
      </c>
      <c r="H53" s="93">
        <v>367.39932431822427</v>
      </c>
      <c r="I53" s="93">
        <v>92.724632176939991</v>
      </c>
      <c r="J53" s="93">
        <v>310.78699457022111</v>
      </c>
      <c r="K53" s="93">
        <v>403.51162674716113</v>
      </c>
    </row>
    <row r="54" spans="1:11" x14ac:dyDescent="0.25">
      <c r="A54" s="884"/>
      <c r="B54" s="85" t="s">
        <v>277</v>
      </c>
      <c r="C54" s="93">
        <v>0.13</v>
      </c>
      <c r="D54" s="93">
        <v>0.89</v>
      </c>
      <c r="E54" s="93">
        <v>1.02</v>
      </c>
      <c r="F54" s="93">
        <v>3.1406999999999997E-2</v>
      </c>
      <c r="G54" s="93">
        <v>0.48313346000000001</v>
      </c>
      <c r="H54" s="93">
        <v>0.51454045999999998</v>
      </c>
      <c r="I54" s="93">
        <v>4.3879189999999998E-2</v>
      </c>
      <c r="J54" s="93">
        <v>0.69232039800000011</v>
      </c>
      <c r="K54" s="93">
        <v>0.73619958800000007</v>
      </c>
    </row>
    <row r="55" spans="1:11" ht="15.75" thickBot="1" x14ac:dyDescent="0.3">
      <c r="A55" s="886"/>
      <c r="B55" s="451" t="s">
        <v>284</v>
      </c>
      <c r="C55" s="624">
        <v>140.4360227</v>
      </c>
      <c r="D55" s="624">
        <v>604.33872120000001</v>
      </c>
      <c r="E55" s="624">
        <v>744.77474389999998</v>
      </c>
      <c r="F55" s="624">
        <v>144.68437937932001</v>
      </c>
      <c r="G55" s="624">
        <v>602.49291482254341</v>
      </c>
      <c r="H55" s="624">
        <v>747.17729420186333</v>
      </c>
      <c r="I55" s="624">
        <v>148.72884070213999</v>
      </c>
      <c r="J55" s="624">
        <v>605.42968450480259</v>
      </c>
      <c r="K55" s="624">
        <v>754.15852520694273</v>
      </c>
    </row>
    <row r="56" spans="1:11" x14ac:dyDescent="0.25">
      <c r="A56" s="150"/>
      <c r="B56" s="150"/>
      <c r="C56" s="93"/>
      <c r="D56" s="93"/>
      <c r="E56" s="93"/>
      <c r="F56" s="93"/>
      <c r="G56" s="93"/>
      <c r="H56" s="93"/>
      <c r="I56" s="93"/>
      <c r="J56" s="93"/>
      <c r="K56" s="93"/>
    </row>
    <row r="57" spans="1:11" x14ac:dyDescent="0.25">
      <c r="A57" s="884" t="s">
        <v>296</v>
      </c>
      <c r="B57" s="85" t="s">
        <v>286</v>
      </c>
      <c r="C57" s="93">
        <v>1.55</v>
      </c>
      <c r="D57" s="93">
        <v>102.4</v>
      </c>
      <c r="E57" s="93">
        <v>103.95</v>
      </c>
      <c r="F57" s="93">
        <v>1.76826362638</v>
      </c>
      <c r="G57" s="93">
        <v>129.44289025841991</v>
      </c>
      <c r="H57" s="93">
        <v>131.2111538847999</v>
      </c>
      <c r="I57" s="93">
        <v>1.9031263518900001</v>
      </c>
      <c r="J57" s="93">
        <v>138.63653363008049</v>
      </c>
      <c r="K57" s="93">
        <v>140.53965998197049</v>
      </c>
    </row>
    <row r="58" spans="1:11" x14ac:dyDescent="0.25">
      <c r="A58" s="884"/>
      <c r="B58" s="85" t="s">
        <v>240</v>
      </c>
      <c r="C58" s="93">
        <v>1.35</v>
      </c>
      <c r="D58" s="93">
        <v>1198.6099999999999</v>
      </c>
      <c r="E58" s="93">
        <v>1199.96</v>
      </c>
      <c r="F58" s="93">
        <v>8.0303388757</v>
      </c>
      <c r="G58" s="93">
        <v>1039.6466382182471</v>
      </c>
      <c r="H58" s="93">
        <v>1047.676977093947</v>
      </c>
      <c r="I58" s="93">
        <v>1.2774216074</v>
      </c>
      <c r="J58" s="93">
        <v>1326.5160330512269</v>
      </c>
      <c r="K58" s="93">
        <v>1327.7934546586268</v>
      </c>
    </row>
    <row r="59" spans="1:11" x14ac:dyDescent="0.25">
      <c r="A59" s="884"/>
      <c r="B59" s="85" t="s">
        <v>287</v>
      </c>
      <c r="C59" s="93">
        <v>0</v>
      </c>
      <c r="D59" s="93">
        <v>515.79999999999995</v>
      </c>
      <c r="E59" s="93">
        <v>515.79999999999995</v>
      </c>
      <c r="F59" s="93">
        <v>7.8289120000000004E-3</v>
      </c>
      <c r="G59" s="93">
        <v>514.90649566117656</v>
      </c>
      <c r="H59" s="93">
        <v>514.9143245731766</v>
      </c>
      <c r="I59" s="93">
        <v>7.4219999999999998E-3</v>
      </c>
      <c r="J59" s="93">
        <v>586.19985263689341</v>
      </c>
      <c r="K59" s="93">
        <v>586.20727463689343</v>
      </c>
    </row>
    <row r="60" spans="1:11" x14ac:dyDescent="0.25">
      <c r="A60" s="884"/>
      <c r="B60" s="85" t="s">
        <v>288</v>
      </c>
      <c r="C60" s="93">
        <v>0</v>
      </c>
      <c r="D60" s="93">
        <v>100.82</v>
      </c>
      <c r="E60" s="93">
        <v>100.82</v>
      </c>
      <c r="F60" s="93">
        <v>5.8914980000000002E-4</v>
      </c>
      <c r="G60" s="93">
        <v>119.61950168895271</v>
      </c>
      <c r="H60" s="93">
        <v>119.62009083875272</v>
      </c>
      <c r="I60" s="93">
        <v>4.065E-3</v>
      </c>
      <c r="J60" s="93">
        <v>128.3773232472908</v>
      </c>
      <c r="K60" s="93">
        <v>128.3813882472908</v>
      </c>
    </row>
    <row r="61" spans="1:11" x14ac:dyDescent="0.25">
      <c r="A61" s="884"/>
      <c r="B61" s="85" t="s">
        <v>289</v>
      </c>
      <c r="C61" s="93">
        <v>5.8</v>
      </c>
      <c r="D61" s="93">
        <v>789.33</v>
      </c>
      <c r="E61" s="93">
        <v>795.12</v>
      </c>
      <c r="F61" s="93">
        <v>4.9454835013</v>
      </c>
      <c r="G61" s="93">
        <v>787.07970067726967</v>
      </c>
      <c r="H61" s="93">
        <v>792.0251841785697</v>
      </c>
      <c r="I61" s="93">
        <v>7.7208473268899995</v>
      </c>
      <c r="J61" s="93">
        <v>780.40016696070018</v>
      </c>
      <c r="K61" s="93">
        <v>788.12101428759013</v>
      </c>
    </row>
    <row r="62" spans="1:11" x14ac:dyDescent="0.25">
      <c r="A62" s="884"/>
      <c r="B62" s="85" t="s">
        <v>290</v>
      </c>
      <c r="C62" s="93">
        <v>1.32</v>
      </c>
      <c r="D62" s="93">
        <v>111.77</v>
      </c>
      <c r="E62" s="93">
        <v>113.09</v>
      </c>
      <c r="F62" s="93">
        <v>1.19657210511</v>
      </c>
      <c r="G62" s="93">
        <v>99.856645675806348</v>
      </c>
      <c r="H62" s="93">
        <v>101.05321778091634</v>
      </c>
      <c r="I62" s="93">
        <v>1.2042152658099998</v>
      </c>
      <c r="J62" s="93">
        <v>106.2127010386988</v>
      </c>
      <c r="K62" s="93">
        <v>107.4169163045088</v>
      </c>
    </row>
    <row r="63" spans="1:11" x14ac:dyDescent="0.25">
      <c r="A63" s="884"/>
      <c r="B63" s="85" t="s">
        <v>291</v>
      </c>
      <c r="C63" s="93">
        <v>32.78</v>
      </c>
      <c r="D63" s="93">
        <v>1059.8800000000001</v>
      </c>
      <c r="E63" s="93">
        <v>1092.6600000000001</v>
      </c>
      <c r="F63" s="93">
        <v>32.988296888420003</v>
      </c>
      <c r="G63" s="93">
        <v>1082.0925057291449</v>
      </c>
      <c r="H63" s="93">
        <v>1115.080802617565</v>
      </c>
      <c r="I63" s="93">
        <v>35.09439044042</v>
      </c>
      <c r="J63" s="93">
        <v>1080.397488525985</v>
      </c>
      <c r="K63" s="93">
        <v>1115.491878966405</v>
      </c>
    </row>
    <row r="64" spans="1:11" x14ac:dyDescent="0.25">
      <c r="A64" s="884"/>
      <c r="B64" s="85" t="s">
        <v>277</v>
      </c>
      <c r="C64" s="93">
        <v>0</v>
      </c>
      <c r="D64" s="93">
        <v>8.23</v>
      </c>
      <c r="E64" s="93">
        <v>8.23</v>
      </c>
      <c r="F64" s="93">
        <v>1.2548E-2</v>
      </c>
      <c r="G64" s="93">
        <v>4.5353479820000002</v>
      </c>
      <c r="H64" s="93">
        <v>4.547895982</v>
      </c>
      <c r="I64" s="93">
        <v>2.5169999999999997E-3</v>
      </c>
      <c r="J64" s="93">
        <v>2.800752798</v>
      </c>
      <c r="K64" s="93">
        <v>2.8032697980000001</v>
      </c>
    </row>
    <row r="65" spans="1:11" ht="15.75" thickBot="1" x14ac:dyDescent="0.3">
      <c r="A65" s="886"/>
      <c r="B65" s="451" t="s">
        <v>284</v>
      </c>
      <c r="C65" s="624">
        <v>42.803476619999998</v>
      </c>
      <c r="D65" s="624">
        <v>3886.8371849999999</v>
      </c>
      <c r="E65" s="624">
        <v>3929.6406619999998</v>
      </c>
      <c r="F65" s="624">
        <v>48.949921058710004</v>
      </c>
      <c r="G65" s="624">
        <v>3777.1797258910169</v>
      </c>
      <c r="H65" s="624">
        <v>3826.1296469497274</v>
      </c>
      <c r="I65" s="624">
        <v>47.214004992409997</v>
      </c>
      <c r="J65" s="624">
        <v>4149.5408518888753</v>
      </c>
      <c r="K65" s="624">
        <v>4196.7548568812854</v>
      </c>
    </row>
    <row r="66" spans="1:11" x14ac:dyDescent="0.25">
      <c r="A66" s="1"/>
      <c r="B66" s="150"/>
      <c r="C66" s="93"/>
      <c r="D66" s="93"/>
      <c r="E66" s="93"/>
      <c r="F66" s="93"/>
      <c r="G66" s="93"/>
      <c r="H66" s="93"/>
      <c r="I66" s="93"/>
      <c r="J66" s="93"/>
      <c r="K66" s="93"/>
    </row>
    <row r="67" spans="1:11" x14ac:dyDescent="0.25">
      <c r="A67" s="884" t="s">
        <v>297</v>
      </c>
      <c r="B67" s="85" t="s">
        <v>286</v>
      </c>
      <c r="C67" s="93">
        <v>1.17</v>
      </c>
      <c r="D67" s="93">
        <v>1.25</v>
      </c>
      <c r="E67" s="93">
        <v>2.42</v>
      </c>
      <c r="F67" s="93">
        <v>1.2175710560399999</v>
      </c>
      <c r="G67" s="93">
        <v>1.41837710301617</v>
      </c>
      <c r="H67" s="93">
        <v>2.63594815905617</v>
      </c>
      <c r="I67" s="93">
        <v>1.2587163877500001</v>
      </c>
      <c r="J67" s="93">
        <v>2.0686125243193603</v>
      </c>
      <c r="K67" s="93">
        <v>3.3273289120693601</v>
      </c>
    </row>
    <row r="68" spans="1:11" x14ac:dyDescent="0.25">
      <c r="A68" s="884"/>
      <c r="B68" s="85" t="s">
        <v>240</v>
      </c>
      <c r="C68" s="93">
        <v>11.65</v>
      </c>
      <c r="D68" s="93">
        <v>23.67</v>
      </c>
      <c r="E68" s="93">
        <v>35.31</v>
      </c>
      <c r="F68" s="93">
        <v>11.641234644239999</v>
      </c>
      <c r="G68" s="93">
        <v>21.02035263142</v>
      </c>
      <c r="H68" s="93">
        <v>32.661587275659997</v>
      </c>
      <c r="I68" s="93">
        <v>11.786068034139999</v>
      </c>
      <c r="J68" s="93">
        <v>24.62425295996</v>
      </c>
      <c r="K68" s="93">
        <v>36.410320994099997</v>
      </c>
    </row>
    <row r="69" spans="1:11" x14ac:dyDescent="0.25">
      <c r="A69" s="884"/>
      <c r="B69" s="85" t="s">
        <v>298</v>
      </c>
      <c r="C69" s="93">
        <v>0.31</v>
      </c>
      <c r="D69" s="93">
        <v>12.2</v>
      </c>
      <c r="E69" s="93">
        <v>12.51</v>
      </c>
      <c r="F69" s="93">
        <v>0.19062701400000001</v>
      </c>
      <c r="G69" s="93">
        <v>12.461781501760001</v>
      </c>
      <c r="H69" s="93">
        <v>12.652408515760001</v>
      </c>
      <c r="I69" s="93">
        <v>0.30312138800000005</v>
      </c>
      <c r="J69" s="93">
        <v>12.56273957576</v>
      </c>
      <c r="K69" s="93">
        <v>12.865860963759999</v>
      </c>
    </row>
    <row r="70" spans="1:11" x14ac:dyDescent="0.25">
      <c r="A70" s="884"/>
      <c r="B70" s="85" t="s">
        <v>288</v>
      </c>
      <c r="C70" s="93">
        <v>1.19</v>
      </c>
      <c r="D70" s="93">
        <v>6.73</v>
      </c>
      <c r="E70" s="93">
        <v>7.92</v>
      </c>
      <c r="F70" s="93">
        <v>1.2991577594699999</v>
      </c>
      <c r="G70" s="93">
        <v>7.3314396852199994</v>
      </c>
      <c r="H70" s="93">
        <v>8.6305974446900002</v>
      </c>
      <c r="I70" s="93">
        <v>1.35327258947</v>
      </c>
      <c r="J70" s="93">
        <v>7.4376990446000004</v>
      </c>
      <c r="K70" s="93">
        <v>8.7909716340700008</v>
      </c>
    </row>
    <row r="71" spans="1:11" x14ac:dyDescent="0.25">
      <c r="A71" s="884"/>
      <c r="B71" s="85" t="s">
        <v>289</v>
      </c>
      <c r="C71" s="93">
        <v>9.2899999999999991</v>
      </c>
      <c r="D71" s="93">
        <v>11.38</v>
      </c>
      <c r="E71" s="93">
        <v>20.68</v>
      </c>
      <c r="F71" s="93">
        <v>9.6276034821899987</v>
      </c>
      <c r="G71" s="93">
        <v>13.056243423050001</v>
      </c>
      <c r="H71" s="93">
        <v>22.683846905239999</v>
      </c>
      <c r="I71" s="93">
        <v>9.6353161152000002</v>
      </c>
      <c r="J71" s="93">
        <v>13.276087572369999</v>
      </c>
      <c r="K71" s="93">
        <v>22.911403687570001</v>
      </c>
    </row>
    <row r="72" spans="1:11" x14ac:dyDescent="0.25">
      <c r="A72" s="884"/>
      <c r="B72" s="85" t="s">
        <v>290</v>
      </c>
      <c r="C72" s="93">
        <v>1.0900000000000001</v>
      </c>
      <c r="D72" s="93">
        <v>1.1200000000000001</v>
      </c>
      <c r="E72" s="93">
        <v>2.2000000000000002</v>
      </c>
      <c r="F72" s="93">
        <v>0.91721360827999998</v>
      </c>
      <c r="G72" s="93">
        <v>1.2086445664643999</v>
      </c>
      <c r="H72" s="93">
        <v>2.1258581747443999</v>
      </c>
      <c r="I72" s="93">
        <v>0.79094359687999993</v>
      </c>
      <c r="J72" s="93">
        <v>1.2908120839605999</v>
      </c>
      <c r="K72" s="93">
        <v>2.0817556808405997</v>
      </c>
    </row>
    <row r="73" spans="1:11" x14ac:dyDescent="0.25">
      <c r="A73" s="884"/>
      <c r="B73" s="85" t="s">
        <v>291</v>
      </c>
      <c r="C73" s="93">
        <v>34.49</v>
      </c>
      <c r="D73" s="93">
        <v>62.01</v>
      </c>
      <c r="E73" s="93">
        <v>96.5</v>
      </c>
      <c r="F73" s="93">
        <v>31.895271910790001</v>
      </c>
      <c r="G73" s="93">
        <v>56.722631492698895</v>
      </c>
      <c r="H73" s="93">
        <v>88.617903403488896</v>
      </c>
      <c r="I73" s="93">
        <v>35.798927598410003</v>
      </c>
      <c r="J73" s="93">
        <v>60.533131478834193</v>
      </c>
      <c r="K73" s="93">
        <v>96.332059077244196</v>
      </c>
    </row>
    <row r="74" spans="1:11" x14ac:dyDescent="0.25">
      <c r="A74" s="884"/>
      <c r="B74" s="85" t="s">
        <v>277</v>
      </c>
      <c r="C74" s="93">
        <v>0.08</v>
      </c>
      <c r="D74" s="93">
        <v>0.03</v>
      </c>
      <c r="E74" s="93">
        <v>0.11</v>
      </c>
      <c r="F74" s="93">
        <v>7.5287000000000007E-2</v>
      </c>
      <c r="G74" s="93">
        <v>3.7691977000000002E-2</v>
      </c>
      <c r="H74" s="93">
        <v>0.11297897700000001</v>
      </c>
      <c r="I74" s="93">
        <v>4.4504130000000003E-2</v>
      </c>
      <c r="J74" s="93">
        <v>9.5834941000000007E-2</v>
      </c>
      <c r="K74" s="93">
        <v>0.14033907100000001</v>
      </c>
    </row>
    <row r="75" spans="1:11" x14ac:dyDescent="0.25">
      <c r="A75" s="884"/>
      <c r="B75" s="103" t="s">
        <v>284</v>
      </c>
      <c r="C75" s="280">
        <v>59.269212150000001</v>
      </c>
      <c r="D75" s="280">
        <v>118.39300249999999</v>
      </c>
      <c r="E75" s="280">
        <v>177.6622146</v>
      </c>
      <c r="F75" s="280">
        <v>56.863966475010002</v>
      </c>
      <c r="G75" s="280">
        <v>113.25716238062945</v>
      </c>
      <c r="H75" s="280">
        <v>170.12112885563945</v>
      </c>
      <c r="I75" s="280">
        <v>60.970869839850003</v>
      </c>
      <c r="J75" s="280">
        <v>121.88917018080416</v>
      </c>
      <c r="K75" s="280">
        <v>182.86004002065417</v>
      </c>
    </row>
    <row r="76" spans="1:11" ht="15.75" thickBot="1" x14ac:dyDescent="0.3">
      <c r="A76" s="7"/>
      <c r="B76" s="8"/>
      <c r="C76" s="9"/>
      <c r="D76" s="9"/>
      <c r="E76" s="9"/>
      <c r="F76" s="9"/>
      <c r="G76" s="9"/>
      <c r="H76" s="9"/>
      <c r="I76" s="9"/>
      <c r="J76" s="9"/>
      <c r="K76" s="9"/>
    </row>
    <row r="77" spans="1:11" ht="15.75" thickTop="1" x14ac:dyDescent="0.25">
      <c r="A77" s="885"/>
      <c r="B77" s="885"/>
      <c r="C77" s="885"/>
      <c r="D77" s="885"/>
      <c r="E77" s="885"/>
      <c r="F77" s="885"/>
      <c r="G77" s="885"/>
      <c r="H77" s="885"/>
      <c r="I77" s="885"/>
      <c r="J77" s="885"/>
      <c r="K77" s="885"/>
    </row>
  </sheetData>
  <mergeCells count="15">
    <mergeCell ref="A1:K1"/>
    <mergeCell ref="A2:K2"/>
    <mergeCell ref="A3:K3"/>
    <mergeCell ref="B4:B5"/>
    <mergeCell ref="C4:E4"/>
    <mergeCell ref="F4:H4"/>
    <mergeCell ref="I4:K4"/>
    <mergeCell ref="A67:A75"/>
    <mergeCell ref="A77:K77"/>
    <mergeCell ref="A7:A15"/>
    <mergeCell ref="A17:A25"/>
    <mergeCell ref="A27:A35"/>
    <mergeCell ref="A37:A45"/>
    <mergeCell ref="A47:A55"/>
    <mergeCell ref="A57:A65"/>
  </mergeCells>
  <pageMargins left="0.7" right="0.7" top="0.75" bottom="0.75" header="0.3" footer="0.3"/>
  <pageSetup paperSize="9" scale="62" orientation="portrait" verticalDpi="1200"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K23"/>
  <sheetViews>
    <sheetView zoomScaleNormal="100" zoomScaleSheetLayoutView="115" workbookViewId="0">
      <selection activeCell="I5" sqref="I5:K12"/>
    </sheetView>
  </sheetViews>
  <sheetFormatPr defaultColWidth="9.140625" defaultRowHeight="15" x14ac:dyDescent="0.25"/>
  <cols>
    <col min="1" max="1" width="10.140625" style="385" bestFit="1" customWidth="1"/>
    <col min="2" max="2" width="34.140625" style="385" customWidth="1"/>
    <col min="3" max="11" width="9.42578125" style="385" customWidth="1"/>
    <col min="12" max="16384" width="9.140625" style="385"/>
  </cols>
  <sheetData>
    <row r="1" spans="1:11" ht="22.5" x14ac:dyDescent="0.25">
      <c r="A1" s="897" t="s">
        <v>1330</v>
      </c>
      <c r="B1" s="897"/>
      <c r="C1" s="897"/>
      <c r="D1" s="897"/>
      <c r="E1" s="897"/>
      <c r="F1" s="897"/>
      <c r="G1" s="897"/>
      <c r="H1" s="897"/>
      <c r="I1" s="897"/>
      <c r="J1" s="897"/>
      <c r="K1" s="897"/>
    </row>
    <row r="2" spans="1:11" ht="14.25" customHeight="1" x14ac:dyDescent="0.25">
      <c r="A2" s="898" t="s">
        <v>1308</v>
      </c>
      <c r="B2" s="898"/>
      <c r="C2" s="898"/>
      <c r="D2" s="898"/>
      <c r="E2" s="898"/>
      <c r="F2" s="898"/>
      <c r="G2" s="898"/>
      <c r="H2" s="898"/>
      <c r="I2" s="898"/>
      <c r="J2" s="898"/>
      <c r="K2" s="898"/>
    </row>
    <row r="3" spans="1:11" x14ac:dyDescent="0.25">
      <c r="A3" s="899"/>
      <c r="B3" s="899"/>
      <c r="C3" s="899"/>
      <c r="D3" s="899"/>
      <c r="E3" s="899"/>
      <c r="F3" s="899"/>
      <c r="G3" s="899"/>
      <c r="H3" s="899"/>
      <c r="I3" s="899"/>
      <c r="J3" s="899"/>
      <c r="K3" s="899"/>
    </row>
    <row r="4" spans="1:11" ht="15.75" thickBot="1" x14ac:dyDescent="0.3">
      <c r="A4" s="900" t="s">
        <v>1294</v>
      </c>
      <c r="B4" s="900"/>
      <c r="C4" s="900"/>
      <c r="D4" s="900"/>
      <c r="E4" s="900"/>
      <c r="F4" s="900"/>
      <c r="G4" s="900"/>
      <c r="H4" s="900"/>
      <c r="I4" s="900"/>
      <c r="J4" s="900"/>
      <c r="K4" s="900"/>
    </row>
    <row r="5" spans="1:11" ht="15.75" customHeight="1" thickTop="1" thickBot="1" x14ac:dyDescent="0.3">
      <c r="A5" s="151" t="s">
        <v>279</v>
      </c>
      <c r="B5" s="901" t="s">
        <v>281</v>
      </c>
      <c r="C5" s="892" t="s">
        <v>1679</v>
      </c>
      <c r="D5" s="893"/>
      <c r="E5" s="893"/>
      <c r="F5" s="892" t="s">
        <v>1680</v>
      </c>
      <c r="G5" s="893"/>
      <c r="H5" s="893"/>
      <c r="I5" s="892" t="s">
        <v>1681</v>
      </c>
      <c r="J5" s="893"/>
      <c r="K5" s="893"/>
    </row>
    <row r="6" spans="1:11" ht="15.75" thickBot="1" x14ac:dyDescent="0.3">
      <c r="A6" s="152" t="s">
        <v>280</v>
      </c>
      <c r="B6" s="902"/>
      <c r="C6" s="149" t="s">
        <v>282</v>
      </c>
      <c r="D6" s="153" t="s">
        <v>283</v>
      </c>
      <c r="E6" s="154" t="s">
        <v>284</v>
      </c>
      <c r="F6" s="149" t="s">
        <v>282</v>
      </c>
      <c r="G6" s="149" t="s">
        <v>283</v>
      </c>
      <c r="H6" s="149" t="s">
        <v>284</v>
      </c>
      <c r="I6" s="149" t="s">
        <v>282</v>
      </c>
      <c r="J6" s="149" t="s">
        <v>283</v>
      </c>
      <c r="K6" s="148" t="s">
        <v>284</v>
      </c>
    </row>
    <row r="7" spans="1:11" ht="27" customHeight="1" thickTop="1" x14ac:dyDescent="0.25">
      <c r="A7" s="155"/>
      <c r="B7" s="19"/>
      <c r="C7" s="156"/>
      <c r="D7" s="156"/>
      <c r="E7" s="156"/>
      <c r="F7" s="156"/>
      <c r="G7" s="156"/>
      <c r="H7" s="156"/>
      <c r="I7" s="156"/>
      <c r="J7" s="156"/>
      <c r="K7" s="156"/>
    </row>
    <row r="8" spans="1:11" ht="27" customHeight="1" x14ac:dyDescent="0.25">
      <c r="A8" s="895" t="s">
        <v>299</v>
      </c>
      <c r="B8" s="121" t="s">
        <v>286</v>
      </c>
      <c r="C8" s="226">
        <v>13.92</v>
      </c>
      <c r="D8" s="226">
        <v>24.48</v>
      </c>
      <c r="E8" s="226">
        <v>38.39</v>
      </c>
      <c r="F8" s="226">
        <v>35.593974486881265</v>
      </c>
      <c r="G8" s="226">
        <v>44.825828171298255</v>
      </c>
      <c r="H8" s="226">
        <v>80.41980265817952</v>
      </c>
      <c r="I8" s="226">
        <v>55.359077250908101</v>
      </c>
      <c r="J8" s="226">
        <v>63.18540879870168</v>
      </c>
      <c r="K8" s="226">
        <v>118.54448604960979</v>
      </c>
    </row>
    <row r="9" spans="1:11" ht="27" customHeight="1" x14ac:dyDescent="0.25">
      <c r="A9" s="895"/>
      <c r="B9" s="121" t="s">
        <v>240</v>
      </c>
      <c r="C9" s="226">
        <v>2.2200000000000002</v>
      </c>
      <c r="D9" s="226">
        <v>26.93</v>
      </c>
      <c r="E9" s="226">
        <v>29.14</v>
      </c>
      <c r="F9" s="226">
        <v>46.19427303018</v>
      </c>
      <c r="G9" s="226">
        <v>63.246083894409715</v>
      </c>
      <c r="H9" s="226">
        <v>109.44035692458971</v>
      </c>
      <c r="I9" s="226">
        <v>1.4164272869700001</v>
      </c>
      <c r="J9" s="226">
        <v>38.483745111634185</v>
      </c>
      <c r="K9" s="226">
        <v>39.900172398604184</v>
      </c>
    </row>
    <row r="10" spans="1:11" ht="27" customHeight="1" x14ac:dyDescent="0.25">
      <c r="A10" s="895"/>
      <c r="B10" s="121" t="s">
        <v>298</v>
      </c>
      <c r="C10" s="226">
        <v>7.0000000000000007E-2</v>
      </c>
      <c r="D10" s="226">
        <v>0.63</v>
      </c>
      <c r="E10" s="226">
        <v>0.7</v>
      </c>
      <c r="F10" s="226">
        <v>6.67919768E-2</v>
      </c>
      <c r="G10" s="226">
        <v>44.152958949700015</v>
      </c>
      <c r="H10" s="226">
        <v>44.219750926500012</v>
      </c>
      <c r="I10" s="226">
        <v>5.7893E-2</v>
      </c>
      <c r="J10" s="226">
        <v>0.46214607499999999</v>
      </c>
      <c r="K10" s="226">
        <v>0.52003907500000002</v>
      </c>
    </row>
    <row r="11" spans="1:11" ht="27" customHeight="1" x14ac:dyDescent="0.25">
      <c r="A11" s="895"/>
      <c r="B11" s="121" t="s">
        <v>288</v>
      </c>
      <c r="C11" s="226">
        <v>0.2</v>
      </c>
      <c r="D11" s="226">
        <v>16.48</v>
      </c>
      <c r="E11" s="226">
        <v>16.68</v>
      </c>
      <c r="F11" s="226">
        <v>0.21051971367</v>
      </c>
      <c r="G11" s="226">
        <v>15.952367045260001</v>
      </c>
      <c r="H11" s="226">
        <v>16.16288675893</v>
      </c>
      <c r="I11" s="226">
        <v>0.11801665379000001</v>
      </c>
      <c r="J11" s="226">
        <v>15.45707787211</v>
      </c>
      <c r="K11" s="226">
        <v>15.575094525900001</v>
      </c>
    </row>
    <row r="12" spans="1:11" ht="27" customHeight="1" x14ac:dyDescent="0.25">
      <c r="A12" s="895"/>
      <c r="B12" s="121" t="s">
        <v>289</v>
      </c>
      <c r="C12" s="226">
        <v>7.12</v>
      </c>
      <c r="D12" s="226">
        <v>20.73</v>
      </c>
      <c r="E12" s="226">
        <v>27.85</v>
      </c>
      <c r="F12" s="226">
        <v>6.6342754365299994</v>
      </c>
      <c r="G12" s="226">
        <v>22.261571716981258</v>
      </c>
      <c r="H12" s="226">
        <v>28.895847153511259</v>
      </c>
      <c r="I12" s="226">
        <v>6.4506406620999996</v>
      </c>
      <c r="J12" s="226">
        <v>19.719951959639619</v>
      </c>
      <c r="K12" s="226">
        <v>26.170592621739619</v>
      </c>
    </row>
    <row r="13" spans="1:11" ht="27" customHeight="1" x14ac:dyDescent="0.25">
      <c r="A13" s="895"/>
      <c r="B13" s="121" t="s">
        <v>290</v>
      </c>
      <c r="C13" s="226">
        <v>0.41</v>
      </c>
      <c r="D13" s="226">
        <v>4.87</v>
      </c>
      <c r="E13" s="226">
        <v>5.29</v>
      </c>
      <c r="F13" s="226">
        <v>0.35503664011000002</v>
      </c>
      <c r="G13" s="226">
        <v>4.6973685439636998</v>
      </c>
      <c r="H13" s="226">
        <v>5.0524051840736997</v>
      </c>
      <c r="I13" s="226">
        <v>0.40111309370999998</v>
      </c>
      <c r="J13" s="226">
        <v>4.8934947329892999</v>
      </c>
      <c r="K13" s="226">
        <v>5.2946078266993002</v>
      </c>
    </row>
    <row r="14" spans="1:11" ht="27" customHeight="1" x14ac:dyDescent="0.25">
      <c r="A14" s="895"/>
      <c r="B14" s="121" t="s">
        <v>291</v>
      </c>
      <c r="C14" s="226">
        <v>243.46</v>
      </c>
      <c r="D14" s="226">
        <v>372.83</v>
      </c>
      <c r="E14" s="226">
        <v>616.28</v>
      </c>
      <c r="F14" s="226">
        <v>216.0770606226921</v>
      </c>
      <c r="G14" s="226">
        <v>375.41310178749961</v>
      </c>
      <c r="H14" s="226">
        <v>591.49016241019172</v>
      </c>
      <c r="I14" s="226">
        <v>221.37870757422152</v>
      </c>
      <c r="J14" s="226">
        <v>350.55115400305891</v>
      </c>
      <c r="K14" s="226">
        <v>571.92986157728046</v>
      </c>
    </row>
    <row r="15" spans="1:11" ht="27" customHeight="1" x14ac:dyDescent="0.25">
      <c r="A15" s="895"/>
      <c r="B15" s="121" t="s">
        <v>277</v>
      </c>
      <c r="C15" s="226">
        <v>0</v>
      </c>
      <c r="D15" s="226">
        <v>0</v>
      </c>
      <c r="E15" s="226">
        <v>0</v>
      </c>
      <c r="F15" s="226">
        <v>2.8399999999999996E-4</v>
      </c>
      <c r="G15" s="226">
        <v>5.8952900000000001E-3</v>
      </c>
      <c r="H15" s="226">
        <v>6.1792900000000005E-3</v>
      </c>
      <c r="I15" s="226">
        <v>2.1380379999999997E-2</v>
      </c>
      <c r="J15" s="226">
        <v>4.1378160999999997E-2</v>
      </c>
      <c r="K15" s="226">
        <v>6.2758541000000001E-2</v>
      </c>
    </row>
    <row r="16" spans="1:11" ht="27" customHeight="1" x14ac:dyDescent="0.25">
      <c r="A16" s="895"/>
      <c r="B16" s="157" t="s">
        <v>284</v>
      </c>
      <c r="C16" s="281">
        <v>267.39</v>
      </c>
      <c r="D16" s="281">
        <v>466.95</v>
      </c>
      <c r="E16" s="281">
        <v>734.33</v>
      </c>
      <c r="F16" s="281">
        <v>305.13221590686339</v>
      </c>
      <c r="G16" s="281">
        <v>570.5551753991125</v>
      </c>
      <c r="H16" s="281">
        <v>875.68739130597589</v>
      </c>
      <c r="I16" s="281">
        <v>285.20325590169961</v>
      </c>
      <c r="J16" s="281">
        <v>492.79435671413376</v>
      </c>
      <c r="K16" s="281">
        <v>777.9976126158333</v>
      </c>
    </row>
    <row r="17" spans="1:11" ht="27" customHeight="1" thickBot="1" x14ac:dyDescent="0.3">
      <c r="A17" s="17"/>
      <c r="B17" s="18"/>
      <c r="C17" s="16"/>
      <c r="D17" s="16"/>
      <c r="E17" s="16"/>
      <c r="F17" s="16"/>
      <c r="G17" s="16"/>
      <c r="H17" s="16"/>
      <c r="I17" s="16"/>
      <c r="J17" s="16"/>
      <c r="K17" s="16"/>
    </row>
    <row r="18" spans="1:11" ht="15.75" thickTop="1" x14ac:dyDescent="0.25">
      <c r="A18" s="896" t="s">
        <v>1273</v>
      </c>
      <c r="B18" s="896"/>
      <c r="C18" s="896"/>
      <c r="D18" s="896"/>
      <c r="E18" s="896"/>
      <c r="F18" s="896"/>
      <c r="G18" s="896"/>
      <c r="H18" s="896"/>
      <c r="I18" s="896"/>
      <c r="J18" s="896"/>
      <c r="K18" s="896"/>
    </row>
    <row r="19" spans="1:11" s="592" customFormat="1" ht="11.25" x14ac:dyDescent="0.2">
      <c r="A19" s="862" t="s">
        <v>99</v>
      </c>
      <c r="B19" s="862"/>
      <c r="C19" s="862"/>
      <c r="D19" s="862"/>
      <c r="E19" s="862"/>
      <c r="F19" s="862"/>
      <c r="G19" s="862"/>
      <c r="H19" s="862"/>
      <c r="I19" s="862"/>
      <c r="J19" s="862"/>
      <c r="K19" s="862"/>
    </row>
    <row r="20" spans="1:11" s="592" customFormat="1" ht="11.25" x14ac:dyDescent="0.2">
      <c r="A20" s="894" t="s">
        <v>1491</v>
      </c>
      <c r="B20" s="894"/>
      <c r="C20" s="894"/>
      <c r="D20" s="894"/>
      <c r="E20" s="894"/>
      <c r="F20" s="894"/>
      <c r="G20" s="894"/>
      <c r="H20" s="894"/>
      <c r="I20" s="894"/>
      <c r="J20" s="894"/>
      <c r="K20" s="894"/>
    </row>
    <row r="21" spans="1:11" s="592" customFormat="1" ht="21.75" customHeight="1" x14ac:dyDescent="0.2">
      <c r="A21" s="839" t="s">
        <v>1506</v>
      </c>
      <c r="B21" s="839"/>
      <c r="C21" s="839"/>
      <c r="D21" s="839"/>
      <c r="E21" s="839"/>
      <c r="F21" s="839"/>
      <c r="G21" s="839"/>
      <c r="H21" s="839"/>
      <c r="I21" s="839"/>
      <c r="J21" s="839"/>
      <c r="K21" s="839"/>
    </row>
    <row r="22" spans="1:11" s="592" customFormat="1" ht="11.25" x14ac:dyDescent="0.2">
      <c r="A22" s="496"/>
    </row>
    <row r="23" spans="1:11" s="592" customFormat="1" ht="11.25" x14ac:dyDescent="0.2">
      <c r="A23" s="496"/>
    </row>
  </sheetData>
  <mergeCells count="13">
    <mergeCell ref="A1:K1"/>
    <mergeCell ref="A2:K2"/>
    <mergeCell ref="A3:K3"/>
    <mergeCell ref="A4:K4"/>
    <mergeCell ref="B5:B6"/>
    <mergeCell ref="C5:E5"/>
    <mergeCell ref="F5:H5"/>
    <mergeCell ref="I5:K5"/>
    <mergeCell ref="A19:K19"/>
    <mergeCell ref="A20:K20"/>
    <mergeCell ref="A21:K21"/>
    <mergeCell ref="A8:A16"/>
    <mergeCell ref="A18:K18"/>
  </mergeCells>
  <pageMargins left="0.7" right="0.7" top="0.75" bottom="0.75" header="0.3" footer="0.3"/>
  <pageSetup paperSize="9" scale="62" orientation="portrait" verticalDpi="1200"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G46"/>
  <sheetViews>
    <sheetView zoomScale="85" zoomScaleNormal="85" zoomScaleSheetLayoutView="115" workbookViewId="0">
      <selection activeCell="F16" sqref="F16"/>
    </sheetView>
  </sheetViews>
  <sheetFormatPr defaultColWidth="9.140625" defaultRowHeight="15" x14ac:dyDescent="0.25"/>
  <cols>
    <col min="1" max="1" width="50.42578125" style="24" customWidth="1"/>
    <col min="2" max="2" width="12.28515625" style="24" bestFit="1" customWidth="1"/>
    <col min="3" max="3" width="12.7109375" style="24" bestFit="1" customWidth="1"/>
    <col min="4" max="4" width="12.28515625" style="24" bestFit="1" customWidth="1"/>
    <col min="5" max="5" width="12.7109375" style="24" bestFit="1" customWidth="1"/>
    <col min="6" max="6" width="12.28515625" style="24" bestFit="1" customWidth="1"/>
    <col min="7" max="7" width="12.7109375" style="24" bestFit="1" customWidth="1"/>
    <col min="8" max="16384" width="9.140625" style="24"/>
  </cols>
  <sheetData>
    <row r="1" spans="1:7" ht="22.5" x14ac:dyDescent="0.25">
      <c r="A1" s="865" t="s">
        <v>300</v>
      </c>
      <c r="B1" s="865"/>
      <c r="C1" s="865"/>
      <c r="D1" s="865"/>
      <c r="E1" s="865"/>
      <c r="F1" s="865"/>
      <c r="G1" s="865"/>
    </row>
    <row r="2" spans="1:7" ht="22.5" x14ac:dyDescent="0.25">
      <c r="A2" s="865" t="s">
        <v>1309</v>
      </c>
      <c r="B2" s="865"/>
      <c r="C2" s="865"/>
      <c r="D2" s="865"/>
      <c r="E2" s="865"/>
      <c r="F2" s="865"/>
      <c r="G2" s="865"/>
    </row>
    <row r="3" spans="1:7" ht="15.75" x14ac:dyDescent="0.25">
      <c r="A3" s="903" t="s">
        <v>301</v>
      </c>
      <c r="B3" s="903"/>
      <c r="C3" s="903"/>
      <c r="D3" s="903"/>
      <c r="E3" s="903"/>
      <c r="F3" s="903"/>
      <c r="G3" s="903"/>
    </row>
    <row r="4" spans="1:7" ht="15.75" thickBot="1" x14ac:dyDescent="0.3">
      <c r="A4" s="904" t="s">
        <v>1289</v>
      </c>
      <c r="B4" s="904"/>
      <c r="C4" s="904"/>
      <c r="D4" s="904"/>
      <c r="E4" s="904"/>
      <c r="F4" s="904"/>
      <c r="G4" s="904"/>
    </row>
    <row r="5" spans="1:7" ht="16.5" thickTop="1" thickBot="1" x14ac:dyDescent="0.3">
      <c r="A5" s="111" t="s">
        <v>239</v>
      </c>
      <c r="B5" s="905">
        <v>2025</v>
      </c>
      <c r="C5" s="906"/>
      <c r="D5" s="906"/>
      <c r="E5" s="906"/>
      <c r="F5" s="905">
        <v>2026</v>
      </c>
      <c r="G5" s="906"/>
    </row>
    <row r="6" spans="1:7" ht="17.25" thickBot="1" x14ac:dyDescent="0.3">
      <c r="A6" s="158" t="s">
        <v>244</v>
      </c>
      <c r="B6" s="908" t="s">
        <v>893</v>
      </c>
      <c r="C6" s="908"/>
      <c r="D6" s="908" t="s">
        <v>1674</v>
      </c>
      <c r="E6" s="909"/>
      <c r="F6" s="908" t="s">
        <v>1673</v>
      </c>
      <c r="G6" s="909"/>
    </row>
    <row r="7" spans="1:7" x14ac:dyDescent="0.25">
      <c r="A7" s="379"/>
      <c r="B7" s="272" t="s">
        <v>247</v>
      </c>
      <c r="C7" s="272"/>
      <c r="D7" s="272" t="s">
        <v>247</v>
      </c>
      <c r="E7" s="272"/>
      <c r="F7" s="272" t="s">
        <v>247</v>
      </c>
      <c r="G7" s="243"/>
    </row>
    <row r="8" spans="1:7" ht="15.75" thickBot="1" x14ac:dyDescent="0.3">
      <c r="A8" s="384"/>
      <c r="B8" s="237" t="s">
        <v>249</v>
      </c>
      <c r="C8" s="237" t="s">
        <v>104</v>
      </c>
      <c r="D8" s="237" t="s">
        <v>249</v>
      </c>
      <c r="E8" s="237" t="s">
        <v>104</v>
      </c>
      <c r="F8" s="237" t="s">
        <v>249</v>
      </c>
      <c r="G8" s="84" t="s">
        <v>104</v>
      </c>
    </row>
    <row r="9" spans="1:7" ht="15.75" thickTop="1" x14ac:dyDescent="0.25">
      <c r="A9" s="160"/>
      <c r="B9" s="289"/>
      <c r="C9" s="289"/>
      <c r="D9" s="289"/>
      <c r="E9" s="102"/>
      <c r="F9" s="102"/>
      <c r="G9" s="1"/>
    </row>
    <row r="10" spans="1:7" ht="28.5" customHeight="1" x14ac:dyDescent="0.25">
      <c r="A10" s="160" t="s">
        <v>250</v>
      </c>
      <c r="B10" s="161">
        <v>146194681</v>
      </c>
      <c r="C10" s="162">
        <v>253708</v>
      </c>
      <c r="D10" s="161">
        <v>154144601</v>
      </c>
      <c r="E10" s="162">
        <v>282483.56622723822</v>
      </c>
      <c r="F10" s="161">
        <v>167493153</v>
      </c>
      <c r="G10" s="162">
        <v>260673.67344207078</v>
      </c>
    </row>
    <row r="11" spans="1:7" ht="28.5" customHeight="1" x14ac:dyDescent="0.25">
      <c r="A11" s="160" t="s">
        <v>251</v>
      </c>
      <c r="B11" s="161">
        <v>5614176</v>
      </c>
      <c r="C11" s="162">
        <v>203511</v>
      </c>
      <c r="D11" s="161">
        <v>5153024</v>
      </c>
      <c r="E11" s="162">
        <v>186375.95459411884</v>
      </c>
      <c r="F11" s="161">
        <v>5069137</v>
      </c>
      <c r="G11" s="162">
        <v>183431.5054644164</v>
      </c>
    </row>
    <row r="12" spans="1:7" ht="28.5" customHeight="1" x14ac:dyDescent="0.25">
      <c r="A12" s="160" t="s">
        <v>252</v>
      </c>
      <c r="B12" s="161">
        <v>6910789</v>
      </c>
      <c r="C12" s="162">
        <v>499026</v>
      </c>
      <c r="D12" s="161">
        <v>7294436</v>
      </c>
      <c r="E12" s="162">
        <v>525872.64465390029</v>
      </c>
      <c r="F12" s="161">
        <v>5070127</v>
      </c>
      <c r="G12" s="162">
        <v>365954.39963556454</v>
      </c>
    </row>
    <row r="13" spans="1:7" ht="28.5" customHeight="1" x14ac:dyDescent="0.25">
      <c r="A13" s="160" t="s">
        <v>253</v>
      </c>
      <c r="B13" s="161">
        <v>4360388</v>
      </c>
      <c r="C13" s="162">
        <v>531165</v>
      </c>
      <c r="D13" s="161">
        <v>3487114</v>
      </c>
      <c r="E13" s="162">
        <v>425493.60962016904</v>
      </c>
      <c r="F13" s="161">
        <v>3008859</v>
      </c>
      <c r="G13" s="162">
        <v>368562.45932390244</v>
      </c>
    </row>
    <row r="14" spans="1:7" ht="28.5" customHeight="1" x14ac:dyDescent="0.25">
      <c r="A14" s="160" t="s">
        <v>254</v>
      </c>
      <c r="B14" s="161">
        <v>2745603</v>
      </c>
      <c r="C14" s="162">
        <v>474703</v>
      </c>
      <c r="D14" s="161">
        <v>2664037</v>
      </c>
      <c r="E14" s="162">
        <v>454971.36886475113</v>
      </c>
      <c r="F14" s="161">
        <v>1968622</v>
      </c>
      <c r="G14" s="162">
        <v>342995.93952400406</v>
      </c>
    </row>
    <row r="15" spans="1:7" ht="28.5" customHeight="1" x14ac:dyDescent="0.25">
      <c r="A15" s="160" t="s">
        <v>255</v>
      </c>
      <c r="B15" s="161">
        <v>3277778</v>
      </c>
      <c r="C15" s="162">
        <v>799768</v>
      </c>
      <c r="D15" s="161">
        <v>3247803</v>
      </c>
      <c r="E15" s="162">
        <v>795832.522793015</v>
      </c>
      <c r="F15" s="161">
        <v>2567464</v>
      </c>
      <c r="G15" s="162">
        <v>629117.7501531624</v>
      </c>
    </row>
    <row r="16" spans="1:7" ht="28.5" customHeight="1" x14ac:dyDescent="0.25">
      <c r="A16" s="160" t="s">
        <v>256</v>
      </c>
      <c r="B16" s="161">
        <v>1942133</v>
      </c>
      <c r="C16" s="162">
        <v>672495</v>
      </c>
      <c r="D16" s="161">
        <v>1949333</v>
      </c>
      <c r="E16" s="162">
        <v>674005.55275532312</v>
      </c>
      <c r="F16" s="161">
        <v>1645301</v>
      </c>
      <c r="G16" s="162">
        <v>570484.90887612128</v>
      </c>
    </row>
    <row r="17" spans="1:7" ht="28.5" customHeight="1" x14ac:dyDescent="0.25">
      <c r="A17" s="160" t="s">
        <v>257</v>
      </c>
      <c r="B17" s="161">
        <v>1243092</v>
      </c>
      <c r="C17" s="162">
        <v>554055</v>
      </c>
      <c r="D17" s="161">
        <v>1435546</v>
      </c>
      <c r="E17" s="162">
        <v>642264.02547295333</v>
      </c>
      <c r="F17" s="161">
        <v>1185082</v>
      </c>
      <c r="G17" s="162">
        <v>529822.98990310438</v>
      </c>
    </row>
    <row r="18" spans="1:7" ht="28.5" customHeight="1" x14ac:dyDescent="0.25">
      <c r="A18" s="160" t="s">
        <v>258</v>
      </c>
      <c r="B18" s="161">
        <v>1750142</v>
      </c>
      <c r="C18" s="162">
        <v>1055391</v>
      </c>
      <c r="D18" s="161">
        <v>2060915</v>
      </c>
      <c r="E18" s="162">
        <v>1248647.6509398955</v>
      </c>
      <c r="F18" s="161">
        <v>1856164</v>
      </c>
      <c r="G18" s="162">
        <v>1126203.6025872389</v>
      </c>
    </row>
    <row r="19" spans="1:7" ht="28.5" customHeight="1" x14ac:dyDescent="0.25">
      <c r="A19" s="160" t="s">
        <v>259</v>
      </c>
      <c r="B19" s="161">
        <v>903761</v>
      </c>
      <c r="C19" s="162">
        <v>779017</v>
      </c>
      <c r="D19" s="161">
        <v>956265</v>
      </c>
      <c r="E19" s="162">
        <v>821444.69493523613</v>
      </c>
      <c r="F19" s="161">
        <v>987210</v>
      </c>
      <c r="G19" s="162">
        <v>857326.4810205542</v>
      </c>
    </row>
    <row r="20" spans="1:7" ht="28.5" customHeight="1" x14ac:dyDescent="0.25">
      <c r="A20" s="160" t="s">
        <v>260</v>
      </c>
      <c r="B20" s="161">
        <v>1442088</v>
      </c>
      <c r="C20" s="162">
        <v>1983547</v>
      </c>
      <c r="D20" s="161">
        <v>1774151</v>
      </c>
      <c r="E20" s="162">
        <v>2368297.2811667779</v>
      </c>
      <c r="F20" s="161">
        <v>1679494</v>
      </c>
      <c r="G20" s="162">
        <v>2327633.2717826939</v>
      </c>
    </row>
    <row r="21" spans="1:7" ht="28.5" customHeight="1" x14ac:dyDescent="0.25">
      <c r="A21" s="160" t="s">
        <v>261</v>
      </c>
      <c r="B21" s="161">
        <v>577392</v>
      </c>
      <c r="C21" s="162">
        <v>1401970</v>
      </c>
      <c r="D21" s="161">
        <v>580459</v>
      </c>
      <c r="E21" s="162">
        <v>1404875.228527823</v>
      </c>
      <c r="F21" s="161">
        <v>658577</v>
      </c>
      <c r="G21" s="162">
        <v>1602450.8697041026</v>
      </c>
    </row>
    <row r="22" spans="1:7" ht="28.5" customHeight="1" x14ac:dyDescent="0.25">
      <c r="A22" s="160" t="s">
        <v>262</v>
      </c>
      <c r="B22" s="161">
        <v>308975</v>
      </c>
      <c r="C22" s="162">
        <v>1058782</v>
      </c>
      <c r="D22" s="161">
        <v>303223</v>
      </c>
      <c r="E22" s="162">
        <v>1039647.3339174371</v>
      </c>
      <c r="F22" s="161">
        <v>349129</v>
      </c>
      <c r="G22" s="162">
        <v>1199343.246503802</v>
      </c>
    </row>
    <row r="23" spans="1:7" ht="28.5" customHeight="1" x14ac:dyDescent="0.25">
      <c r="A23" s="160" t="s">
        <v>263</v>
      </c>
      <c r="B23" s="161">
        <v>186279</v>
      </c>
      <c r="C23" s="162">
        <v>828947</v>
      </c>
      <c r="D23" s="161">
        <v>191085</v>
      </c>
      <c r="E23" s="162">
        <v>851474.90927911806</v>
      </c>
      <c r="F23" s="161">
        <v>214046</v>
      </c>
      <c r="G23" s="162">
        <v>954576.39137852401</v>
      </c>
    </row>
    <row r="24" spans="1:7" ht="28.5" customHeight="1" x14ac:dyDescent="0.25">
      <c r="A24" s="160" t="s">
        <v>264</v>
      </c>
      <c r="B24" s="161">
        <v>143970</v>
      </c>
      <c r="C24" s="162">
        <v>776535</v>
      </c>
      <c r="D24" s="161">
        <v>146524</v>
      </c>
      <c r="E24" s="162">
        <v>790674.74129489623</v>
      </c>
      <c r="F24" s="161">
        <v>162327</v>
      </c>
      <c r="G24" s="162">
        <v>876820.57447889401</v>
      </c>
    </row>
    <row r="25" spans="1:7" ht="28.5" customHeight="1" x14ac:dyDescent="0.25">
      <c r="A25" s="160" t="s">
        <v>265</v>
      </c>
      <c r="B25" s="161">
        <v>86685</v>
      </c>
      <c r="C25" s="162">
        <v>559544</v>
      </c>
      <c r="D25" s="161">
        <v>87012</v>
      </c>
      <c r="E25" s="162">
        <v>561644.49531926797</v>
      </c>
      <c r="F25" s="161">
        <v>100318</v>
      </c>
      <c r="G25" s="162">
        <v>648222.71350012894</v>
      </c>
    </row>
    <row r="26" spans="1:7" ht="28.5" customHeight="1" x14ac:dyDescent="0.25">
      <c r="A26" s="160" t="s">
        <v>266</v>
      </c>
      <c r="B26" s="161">
        <v>72037</v>
      </c>
      <c r="C26" s="162">
        <v>535817</v>
      </c>
      <c r="D26" s="161">
        <v>69518</v>
      </c>
      <c r="E26" s="162">
        <v>518424.67532966693</v>
      </c>
      <c r="F26" s="161">
        <v>76031</v>
      </c>
      <c r="G26" s="162">
        <v>567198.24080201401</v>
      </c>
    </row>
    <row r="27" spans="1:7" ht="28.5" customHeight="1" x14ac:dyDescent="0.25">
      <c r="A27" s="160" t="s">
        <v>267</v>
      </c>
      <c r="B27" s="161">
        <v>52517</v>
      </c>
      <c r="C27" s="162">
        <v>443890</v>
      </c>
      <c r="D27" s="161">
        <v>54011</v>
      </c>
      <c r="E27" s="162">
        <v>455972.80355900695</v>
      </c>
      <c r="F27" s="161">
        <v>57935</v>
      </c>
      <c r="G27" s="162">
        <v>490149.03678836703</v>
      </c>
    </row>
    <row r="28" spans="1:7" ht="28.5" customHeight="1" x14ac:dyDescent="0.25">
      <c r="A28" s="160" t="s">
        <v>268</v>
      </c>
      <c r="B28" s="161">
        <v>41604</v>
      </c>
      <c r="C28" s="162">
        <v>394495</v>
      </c>
      <c r="D28" s="161">
        <v>41512</v>
      </c>
      <c r="E28" s="162">
        <v>393676.17438361701</v>
      </c>
      <c r="F28" s="161">
        <v>46793</v>
      </c>
      <c r="G28" s="162">
        <v>443940.18709230691</v>
      </c>
    </row>
    <row r="29" spans="1:7" ht="28.5" customHeight="1" x14ac:dyDescent="0.25">
      <c r="A29" s="160" t="s">
        <v>269</v>
      </c>
      <c r="B29" s="161">
        <v>299670</v>
      </c>
      <c r="C29" s="162">
        <v>6791641</v>
      </c>
      <c r="D29" s="161">
        <v>294017</v>
      </c>
      <c r="E29" s="162">
        <v>6688704.3616262106</v>
      </c>
      <c r="F29" s="161">
        <v>319259</v>
      </c>
      <c r="G29" s="162">
        <v>7194915.1805062611</v>
      </c>
    </row>
    <row r="30" spans="1:7" ht="28.5" customHeight="1" x14ac:dyDescent="0.25">
      <c r="A30" s="160" t="s">
        <v>270</v>
      </c>
      <c r="B30" s="161">
        <v>16667</v>
      </c>
      <c r="C30" s="162">
        <v>3203602</v>
      </c>
      <c r="D30" s="161">
        <v>16975</v>
      </c>
      <c r="E30" s="162">
        <v>3235084.1005378002</v>
      </c>
      <c r="F30" s="161">
        <v>16998</v>
      </c>
      <c r="G30" s="162">
        <v>3318395.6064864001</v>
      </c>
    </row>
    <row r="31" spans="1:7" ht="28.5" customHeight="1" x14ac:dyDescent="0.25">
      <c r="A31" s="160" t="s">
        <v>271</v>
      </c>
      <c r="B31" s="161">
        <v>2472</v>
      </c>
      <c r="C31" s="162">
        <v>1646156</v>
      </c>
      <c r="D31" s="161">
        <v>2305</v>
      </c>
      <c r="E31" s="162">
        <v>1528695.5314875999</v>
      </c>
      <c r="F31" s="161">
        <v>2300</v>
      </c>
      <c r="G31" s="162">
        <v>1552478.3399169999</v>
      </c>
    </row>
    <row r="32" spans="1:7" ht="28.5" customHeight="1" x14ac:dyDescent="0.25">
      <c r="A32" s="160" t="s">
        <v>272</v>
      </c>
      <c r="B32" s="161">
        <v>2088</v>
      </c>
      <c r="C32" s="162">
        <v>4143167</v>
      </c>
      <c r="D32" s="161">
        <v>2280</v>
      </c>
      <c r="E32" s="162">
        <v>4337050.9631679999</v>
      </c>
      <c r="F32" s="161">
        <v>2122</v>
      </c>
      <c r="G32" s="162">
        <v>4197126.1151870005</v>
      </c>
    </row>
    <row r="33" spans="1:7" ht="28.5" customHeight="1" x14ac:dyDescent="0.25">
      <c r="A33" s="160" t="s">
        <v>302</v>
      </c>
      <c r="B33" s="161">
        <v>259</v>
      </c>
      <c r="C33" s="162">
        <v>1724670</v>
      </c>
      <c r="D33" s="161">
        <v>300</v>
      </c>
      <c r="E33" s="162">
        <v>1981989.9304189999</v>
      </c>
      <c r="F33" s="161">
        <v>340</v>
      </c>
      <c r="G33" s="162">
        <v>2191123.1418719999</v>
      </c>
    </row>
    <row r="34" spans="1:7" ht="28.5" customHeight="1" thickBot="1" x14ac:dyDescent="0.3">
      <c r="A34" s="163" t="s">
        <v>274</v>
      </c>
      <c r="B34" s="164">
        <v>148</v>
      </c>
      <c r="C34" s="165">
        <v>3092071</v>
      </c>
      <c r="D34" s="164">
        <v>219</v>
      </c>
      <c r="E34" s="165">
        <v>4363921.0582600003</v>
      </c>
      <c r="F34" s="164">
        <v>186</v>
      </c>
      <c r="G34" s="165">
        <v>3823681.28639</v>
      </c>
    </row>
    <row r="35" spans="1:7" ht="28.5" customHeight="1" thickTop="1" thickBot="1" x14ac:dyDescent="0.3">
      <c r="A35" s="166" t="s">
        <v>234</v>
      </c>
      <c r="B35" s="167">
        <v>178175394</v>
      </c>
      <c r="C35" s="168">
        <v>34407676</v>
      </c>
      <c r="D35" s="167">
        <v>185956665</v>
      </c>
      <c r="E35" s="168">
        <v>36577525.179132819</v>
      </c>
      <c r="F35" s="167">
        <v>194536974</v>
      </c>
      <c r="G35" s="168">
        <v>36622627.91231963</v>
      </c>
    </row>
    <row r="36" spans="1:7" s="385" customFormat="1" ht="10.5" customHeight="1" thickTop="1" x14ac:dyDescent="0.25">
      <c r="A36" s="910" t="s">
        <v>1273</v>
      </c>
      <c r="B36" s="910"/>
      <c r="C36" s="910"/>
      <c r="D36" s="910"/>
      <c r="E36" s="910"/>
      <c r="F36" s="910"/>
      <c r="G36" s="910"/>
    </row>
    <row r="37" spans="1:7" s="318" customFormat="1" ht="11.25" x14ac:dyDescent="0.2">
      <c r="A37" s="907" t="s">
        <v>303</v>
      </c>
      <c r="B37" s="907"/>
      <c r="C37" s="907"/>
      <c r="D37" s="907"/>
      <c r="E37" s="907"/>
      <c r="F37" s="907"/>
      <c r="G37" s="907"/>
    </row>
    <row r="38" spans="1:7" s="318" customFormat="1" ht="24" customHeight="1" x14ac:dyDescent="0.2">
      <c r="A38" s="907" t="s">
        <v>304</v>
      </c>
      <c r="B38" s="907"/>
      <c r="C38" s="907"/>
      <c r="D38" s="907"/>
      <c r="E38" s="907"/>
      <c r="F38" s="907"/>
      <c r="G38" s="907"/>
    </row>
    <row r="39" spans="1:7" s="318" customFormat="1" ht="11.25" x14ac:dyDescent="0.2">
      <c r="A39" s="907" t="s">
        <v>305</v>
      </c>
      <c r="B39" s="907"/>
      <c r="C39" s="907"/>
      <c r="D39" s="907"/>
      <c r="E39" s="907"/>
      <c r="F39" s="907"/>
      <c r="G39" s="907"/>
    </row>
    <row r="40" spans="1:7" s="318" customFormat="1" ht="11.25" x14ac:dyDescent="0.2">
      <c r="A40" s="907" t="s">
        <v>1453</v>
      </c>
      <c r="B40" s="907"/>
      <c r="C40" s="907"/>
      <c r="D40" s="907"/>
      <c r="E40" s="907"/>
      <c r="F40" s="907"/>
      <c r="G40" s="907"/>
    </row>
    <row r="41" spans="1:7" s="318" customFormat="1" ht="11.25" x14ac:dyDescent="0.2">
      <c r="A41" s="907" t="s">
        <v>306</v>
      </c>
      <c r="B41" s="907"/>
      <c r="C41" s="907"/>
      <c r="D41" s="907"/>
      <c r="E41" s="907"/>
      <c r="F41" s="907"/>
      <c r="G41" s="907"/>
    </row>
    <row r="42" spans="1:7" s="318" customFormat="1" ht="11.25" x14ac:dyDescent="0.2">
      <c r="A42" s="907" t="s">
        <v>307</v>
      </c>
      <c r="B42" s="907"/>
      <c r="C42" s="907"/>
      <c r="D42" s="907"/>
      <c r="E42" s="907"/>
      <c r="F42" s="907"/>
      <c r="G42" s="907"/>
    </row>
    <row r="43" spans="1:7" s="318" customFormat="1" ht="23.25" customHeight="1" x14ac:dyDescent="0.2">
      <c r="A43" s="907" t="s">
        <v>1509</v>
      </c>
      <c r="B43" s="907"/>
      <c r="C43" s="907"/>
      <c r="D43" s="907"/>
      <c r="E43" s="907"/>
      <c r="F43" s="907"/>
      <c r="G43" s="907"/>
    </row>
    <row r="44" spans="1:7" x14ac:dyDescent="0.25">
      <c r="A44" s="3"/>
      <c r="B44" s="317"/>
      <c r="C44" s="317"/>
      <c r="D44" s="317"/>
      <c r="E44" s="317"/>
      <c r="F44" s="317"/>
      <c r="G44" s="317"/>
    </row>
    <row r="45" spans="1:7" x14ac:dyDescent="0.25">
      <c r="A45" s="3"/>
      <c r="B45" s="317"/>
      <c r="C45" s="317"/>
      <c r="D45" s="317"/>
      <c r="E45" s="317"/>
      <c r="F45" s="317"/>
      <c r="G45" s="317"/>
    </row>
    <row r="46" spans="1:7" x14ac:dyDescent="0.25">
      <c r="A46" s="3"/>
      <c r="B46" s="317"/>
      <c r="C46" s="317"/>
      <c r="D46" s="317"/>
      <c r="E46" s="317"/>
      <c r="F46" s="317"/>
      <c r="G46" s="317"/>
    </row>
  </sheetData>
  <mergeCells count="17">
    <mergeCell ref="A37:G37"/>
    <mergeCell ref="A38:G38"/>
    <mergeCell ref="A43:G43"/>
    <mergeCell ref="B6:C6"/>
    <mergeCell ref="F6:G6"/>
    <mergeCell ref="A39:G39"/>
    <mergeCell ref="A40:G40"/>
    <mergeCell ref="A41:G41"/>
    <mergeCell ref="A42:G42"/>
    <mergeCell ref="A36:G36"/>
    <mergeCell ref="D6:E6"/>
    <mergeCell ref="A1:G1"/>
    <mergeCell ref="A2:G2"/>
    <mergeCell ref="A3:G3"/>
    <mergeCell ref="A4:G4"/>
    <mergeCell ref="B5:E5"/>
    <mergeCell ref="F5:G5"/>
  </mergeCells>
  <pageMargins left="0.7" right="0.7" top="0.75" bottom="0.75" header="0.3" footer="0.3"/>
  <pageSetup paperSize="9" scale="69" orientation="portrait" verticalDpi="1200"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4" tint="0.39997558519241921"/>
    <pageSetUpPr fitToPage="1"/>
  </sheetPr>
  <dimension ref="A1:K113"/>
  <sheetViews>
    <sheetView zoomScale="70" zoomScaleNormal="70" zoomScaleSheetLayoutView="80" workbookViewId="0">
      <selection activeCell="H11" sqref="H11"/>
    </sheetView>
  </sheetViews>
  <sheetFormatPr defaultColWidth="9.140625" defaultRowHeight="12.75" x14ac:dyDescent="0.2"/>
  <cols>
    <col min="1" max="1" width="42" style="23" bestFit="1" customWidth="1"/>
    <col min="2" max="2" width="17.7109375" style="23" bestFit="1" customWidth="1"/>
    <col min="3" max="3" width="18.140625" style="23" bestFit="1" customWidth="1"/>
    <col min="4" max="5" width="16.7109375" style="23" bestFit="1" customWidth="1"/>
    <col min="6" max="6" width="14.5703125" style="23" bestFit="1" customWidth="1"/>
    <col min="7" max="7" width="17.140625" style="23" bestFit="1" customWidth="1"/>
    <col min="8" max="8" width="14.5703125" style="23" bestFit="1" customWidth="1"/>
    <col min="9" max="9" width="18.140625" style="23" bestFit="1" customWidth="1"/>
    <col min="10" max="10" width="17.28515625" style="23" bestFit="1" customWidth="1"/>
    <col min="11" max="11" width="18.85546875" style="23" bestFit="1" customWidth="1"/>
    <col min="12" max="16384" width="9.140625" style="23"/>
  </cols>
  <sheetData>
    <row r="1" spans="1:11" ht="26.25" customHeight="1" x14ac:dyDescent="0.35">
      <c r="A1" s="915" t="s">
        <v>1115</v>
      </c>
      <c r="B1" s="915"/>
      <c r="C1" s="915"/>
      <c r="D1" s="915"/>
      <c r="E1" s="915"/>
      <c r="F1" s="915"/>
      <c r="G1" s="915"/>
      <c r="H1" s="915"/>
      <c r="I1" s="915"/>
      <c r="J1" s="915"/>
      <c r="K1" s="915"/>
    </row>
    <row r="2" spans="1:11" ht="25.5" x14ac:dyDescent="0.35">
      <c r="A2" s="915" t="s">
        <v>301</v>
      </c>
      <c r="B2" s="915"/>
      <c r="C2" s="915"/>
      <c r="D2" s="915"/>
      <c r="E2" s="915"/>
      <c r="F2" s="915"/>
      <c r="G2" s="915"/>
      <c r="H2" s="915"/>
      <c r="I2" s="915"/>
      <c r="J2" s="915"/>
      <c r="K2" s="915"/>
    </row>
    <row r="3" spans="1:11" ht="18.75" customHeight="1" x14ac:dyDescent="0.3">
      <c r="A3" s="916" t="s">
        <v>1694</v>
      </c>
      <c r="B3" s="916"/>
      <c r="C3" s="916"/>
      <c r="D3" s="916"/>
      <c r="E3" s="916"/>
      <c r="F3" s="916"/>
      <c r="G3" s="916"/>
      <c r="H3" s="916"/>
      <c r="I3" s="916"/>
      <c r="J3" s="916"/>
      <c r="K3" s="916"/>
    </row>
    <row r="4" spans="1:11" ht="18.75" customHeight="1" x14ac:dyDescent="0.2">
      <c r="A4" s="917" t="s">
        <v>866</v>
      </c>
      <c r="B4" s="917"/>
      <c r="C4" s="917"/>
      <c r="D4" s="917"/>
      <c r="E4" s="917"/>
      <c r="F4" s="917"/>
      <c r="G4" s="917"/>
      <c r="H4" s="917"/>
      <c r="I4" s="917"/>
      <c r="J4" s="917"/>
      <c r="K4" s="917"/>
    </row>
    <row r="5" spans="1:11" ht="15.75" customHeight="1" thickBot="1" x14ac:dyDescent="0.25">
      <c r="A5" s="913" t="s">
        <v>1305</v>
      </c>
      <c r="B5" s="913"/>
      <c r="C5" s="913"/>
      <c r="D5" s="913"/>
      <c r="E5" s="913"/>
      <c r="F5" s="913"/>
      <c r="G5" s="913"/>
      <c r="H5" s="913"/>
      <c r="I5" s="913"/>
      <c r="J5" s="913"/>
      <c r="K5" s="913"/>
    </row>
    <row r="6" spans="1:11" ht="29.25" customHeight="1" thickBot="1" x14ac:dyDescent="0.25">
      <c r="A6" s="918" t="s">
        <v>906</v>
      </c>
      <c r="B6" s="920" t="s">
        <v>907</v>
      </c>
      <c r="C6" s="921"/>
      <c r="D6" s="922" t="s">
        <v>908</v>
      </c>
      <c r="E6" s="922"/>
      <c r="F6" s="923" t="s">
        <v>909</v>
      </c>
      <c r="G6" s="924"/>
      <c r="H6" s="920" t="s">
        <v>888</v>
      </c>
      <c r="I6" s="921"/>
      <c r="J6" s="922" t="s">
        <v>284</v>
      </c>
      <c r="K6" s="922"/>
    </row>
    <row r="7" spans="1:11" ht="29.25" thickBot="1" x14ac:dyDescent="0.25">
      <c r="A7" s="919"/>
      <c r="B7" s="55" t="s">
        <v>910</v>
      </c>
      <c r="C7" s="57" t="s">
        <v>104</v>
      </c>
      <c r="D7" s="26" t="s">
        <v>910</v>
      </c>
      <c r="E7" s="56" t="s">
        <v>104</v>
      </c>
      <c r="F7" s="58" t="s">
        <v>910</v>
      </c>
      <c r="G7" s="27" t="s">
        <v>104</v>
      </c>
      <c r="H7" s="55" t="s">
        <v>910</v>
      </c>
      <c r="I7" s="56" t="s">
        <v>104</v>
      </c>
      <c r="J7" s="55" t="s">
        <v>910</v>
      </c>
      <c r="K7" s="56" t="s">
        <v>104</v>
      </c>
    </row>
    <row r="8" spans="1:11" ht="14.25" x14ac:dyDescent="0.2">
      <c r="A8" s="28"/>
      <c r="B8" s="29"/>
      <c r="C8" s="30"/>
      <c r="D8" s="29"/>
      <c r="E8" s="30"/>
      <c r="F8" s="29"/>
      <c r="G8" s="30"/>
      <c r="H8" s="29"/>
      <c r="I8" s="30"/>
      <c r="J8" s="29"/>
      <c r="K8" s="30"/>
    </row>
    <row r="9" spans="1:11" ht="37.5" customHeight="1" x14ac:dyDescent="0.2">
      <c r="A9" s="386" t="s">
        <v>1111</v>
      </c>
      <c r="B9" s="278">
        <v>102211192</v>
      </c>
      <c r="C9" s="276">
        <v>80555.021015162987</v>
      </c>
      <c r="D9" s="278">
        <v>50639254</v>
      </c>
      <c r="E9" s="276">
        <v>26614.812521494889</v>
      </c>
      <c r="F9" s="278">
        <v>781470</v>
      </c>
      <c r="G9" s="276">
        <v>664.13841892479309</v>
      </c>
      <c r="H9" s="278">
        <v>1444415</v>
      </c>
      <c r="I9" s="276">
        <v>1027.5827735783789</v>
      </c>
      <c r="J9" s="278">
        <v>155076331</v>
      </c>
      <c r="K9" s="276">
        <v>108861.55472916106</v>
      </c>
    </row>
    <row r="10" spans="1:11" ht="37.5" customHeight="1" x14ac:dyDescent="0.2">
      <c r="A10" s="386" t="s">
        <v>1112</v>
      </c>
      <c r="B10" s="278">
        <v>3904225</v>
      </c>
      <c r="C10" s="276">
        <v>27907.434436461172</v>
      </c>
      <c r="D10" s="278">
        <v>1129412</v>
      </c>
      <c r="E10" s="276">
        <v>7944.360297089177</v>
      </c>
      <c r="F10" s="278">
        <v>98627</v>
      </c>
      <c r="G10" s="276">
        <v>705.69111346962006</v>
      </c>
      <c r="H10" s="278">
        <v>162416</v>
      </c>
      <c r="I10" s="276">
        <v>1134.32732869342</v>
      </c>
      <c r="J10" s="278">
        <v>5294680</v>
      </c>
      <c r="K10" s="276">
        <v>37691.813175713389</v>
      </c>
    </row>
    <row r="11" spans="1:11" ht="37.5" customHeight="1" x14ac:dyDescent="0.2">
      <c r="A11" s="386" t="s">
        <v>1113</v>
      </c>
      <c r="B11" s="278">
        <v>3595682</v>
      </c>
      <c r="C11" s="276">
        <v>50372.270180316518</v>
      </c>
      <c r="D11" s="278">
        <v>1618819</v>
      </c>
      <c r="E11" s="276">
        <v>23122.135504847069</v>
      </c>
      <c r="F11" s="278">
        <v>94909</v>
      </c>
      <c r="G11" s="276">
        <v>1349.5669767344</v>
      </c>
      <c r="H11" s="278">
        <v>153613</v>
      </c>
      <c r="I11" s="276">
        <v>2142.9226563583402</v>
      </c>
      <c r="J11" s="278">
        <v>5463023</v>
      </c>
      <c r="K11" s="276">
        <v>76986.895318256327</v>
      </c>
    </row>
    <row r="12" spans="1:11" ht="37.5" customHeight="1" x14ac:dyDescent="0.2">
      <c r="A12" s="386" t="s">
        <v>1114</v>
      </c>
      <c r="B12" s="278">
        <v>1203341</v>
      </c>
      <c r="C12" s="276">
        <v>26942.501455513499</v>
      </c>
      <c r="D12" s="278">
        <v>375418</v>
      </c>
      <c r="E12" s="276">
        <v>8400.6863813035998</v>
      </c>
      <c r="F12" s="278">
        <v>29352</v>
      </c>
      <c r="G12" s="276">
        <v>656.16721976824999</v>
      </c>
      <c r="H12" s="278">
        <v>51008</v>
      </c>
      <c r="I12" s="276">
        <v>1134.0551623546901</v>
      </c>
      <c r="J12" s="278">
        <v>1659119</v>
      </c>
      <c r="K12" s="276">
        <v>37133.410218940036</v>
      </c>
    </row>
    <row r="13" spans="1:11" ht="37.5" customHeight="1" x14ac:dyDescent="0.2">
      <c r="A13" s="386" t="s">
        <v>251</v>
      </c>
      <c r="B13" s="278">
        <v>3562857</v>
      </c>
      <c r="C13" s="276">
        <v>129446.23282359319</v>
      </c>
      <c r="D13" s="278">
        <v>1265608</v>
      </c>
      <c r="E13" s="276">
        <v>45397.070212156068</v>
      </c>
      <c r="F13" s="278">
        <v>88930</v>
      </c>
      <c r="G13" s="276">
        <v>3168.6584388360302</v>
      </c>
      <c r="H13" s="278">
        <v>151742</v>
      </c>
      <c r="I13" s="276">
        <v>5419.5439898309896</v>
      </c>
      <c r="J13" s="278">
        <v>5069137</v>
      </c>
      <c r="K13" s="276">
        <v>183431.50546441629</v>
      </c>
    </row>
    <row r="14" spans="1:11" ht="37.5" customHeight="1" x14ac:dyDescent="0.2">
      <c r="A14" s="386" t="s">
        <v>252</v>
      </c>
      <c r="B14" s="278">
        <v>3602459</v>
      </c>
      <c r="C14" s="276">
        <v>260917.546957029</v>
      </c>
      <c r="D14" s="278">
        <v>1233340</v>
      </c>
      <c r="E14" s="276">
        <v>88518.392656416676</v>
      </c>
      <c r="F14" s="278">
        <v>94373</v>
      </c>
      <c r="G14" s="276">
        <v>6673.2736037477798</v>
      </c>
      <c r="H14" s="278">
        <v>139955</v>
      </c>
      <c r="I14" s="276">
        <v>9845.1864183710804</v>
      </c>
      <c r="J14" s="278">
        <v>5070127</v>
      </c>
      <c r="K14" s="276">
        <v>365954.39963556454</v>
      </c>
    </row>
    <row r="15" spans="1:11" ht="37.5" customHeight="1" x14ac:dyDescent="0.2">
      <c r="A15" s="386" t="s">
        <v>253</v>
      </c>
      <c r="B15" s="278">
        <v>2142026</v>
      </c>
      <c r="C15" s="276">
        <v>262960.93982505921</v>
      </c>
      <c r="D15" s="278">
        <v>722010</v>
      </c>
      <c r="E15" s="276">
        <v>88386.2086280738</v>
      </c>
      <c r="F15" s="278">
        <v>70348</v>
      </c>
      <c r="G15" s="276">
        <v>8207.7935911721997</v>
      </c>
      <c r="H15" s="278">
        <v>74475</v>
      </c>
      <c r="I15" s="276">
        <v>9007.5172795971994</v>
      </c>
      <c r="J15" s="278">
        <v>3008859</v>
      </c>
      <c r="K15" s="276">
        <v>368562.45932390238</v>
      </c>
    </row>
    <row r="16" spans="1:11" ht="37.5" customHeight="1" x14ac:dyDescent="0.2">
      <c r="A16" s="386" t="s">
        <v>254</v>
      </c>
      <c r="B16" s="278">
        <v>1389349</v>
      </c>
      <c r="C16" s="276">
        <v>242089.7295206539</v>
      </c>
      <c r="D16" s="278">
        <v>495615</v>
      </c>
      <c r="E16" s="276">
        <v>86418.990975708497</v>
      </c>
      <c r="F16" s="278">
        <v>37667</v>
      </c>
      <c r="G16" s="276">
        <v>6530.8330471810996</v>
      </c>
      <c r="H16" s="278">
        <v>45991</v>
      </c>
      <c r="I16" s="276">
        <v>7956.3859804606</v>
      </c>
      <c r="J16" s="278">
        <v>1968622</v>
      </c>
      <c r="K16" s="276">
        <v>342995.93952400412</v>
      </c>
    </row>
    <row r="17" spans="1:11" ht="37.5" customHeight="1" x14ac:dyDescent="0.2">
      <c r="A17" s="386" t="s">
        <v>255</v>
      </c>
      <c r="B17" s="278">
        <v>1773449</v>
      </c>
      <c r="C17" s="276">
        <v>434885.55148240458</v>
      </c>
      <c r="D17" s="278">
        <v>665555</v>
      </c>
      <c r="E17" s="276">
        <v>163014.50690378461</v>
      </c>
      <c r="F17" s="278">
        <v>63586</v>
      </c>
      <c r="G17" s="276">
        <v>15427.148413738099</v>
      </c>
      <c r="H17" s="278">
        <v>64874</v>
      </c>
      <c r="I17" s="276">
        <v>15790.5433532353</v>
      </c>
      <c r="J17" s="278">
        <v>2567464</v>
      </c>
      <c r="K17" s="276">
        <v>629117.75015316263</v>
      </c>
    </row>
    <row r="18" spans="1:11" ht="37.5" customHeight="1" x14ac:dyDescent="0.2">
      <c r="A18" s="386" t="s">
        <v>256</v>
      </c>
      <c r="B18" s="278">
        <v>1145138</v>
      </c>
      <c r="C18" s="276">
        <v>397476.96643085382</v>
      </c>
      <c r="D18" s="278">
        <v>411063</v>
      </c>
      <c r="E18" s="276">
        <v>142273.8656014961</v>
      </c>
      <c r="F18" s="278">
        <v>46558</v>
      </c>
      <c r="G18" s="276">
        <v>16024.701202374201</v>
      </c>
      <c r="H18" s="278">
        <v>42542</v>
      </c>
      <c r="I18" s="276">
        <v>14709.375641397201</v>
      </c>
      <c r="J18" s="278">
        <v>1645301</v>
      </c>
      <c r="K18" s="276">
        <v>570484.90887612128</v>
      </c>
    </row>
    <row r="19" spans="1:11" ht="37.5" customHeight="1" x14ac:dyDescent="0.2">
      <c r="A19" s="386" t="s">
        <v>257</v>
      </c>
      <c r="B19" s="278">
        <v>833509</v>
      </c>
      <c r="C19" s="276">
        <v>372700.4100561316</v>
      </c>
      <c r="D19" s="278">
        <v>282294</v>
      </c>
      <c r="E19" s="276">
        <v>126192.6045699199</v>
      </c>
      <c r="F19" s="278">
        <v>37126</v>
      </c>
      <c r="G19" s="276">
        <v>16590.8062382567</v>
      </c>
      <c r="H19" s="278">
        <v>32153</v>
      </c>
      <c r="I19" s="276">
        <v>14339.169038796101</v>
      </c>
      <c r="J19" s="278">
        <v>1185082</v>
      </c>
      <c r="K19" s="276">
        <v>529822.98990310426</v>
      </c>
    </row>
    <row r="20" spans="1:11" ht="37.5" customHeight="1" x14ac:dyDescent="0.2">
      <c r="A20" s="386" t="s">
        <v>258</v>
      </c>
      <c r="B20" s="278">
        <v>1285313</v>
      </c>
      <c r="C20" s="276">
        <v>781307.03145005822</v>
      </c>
      <c r="D20" s="278">
        <v>429476</v>
      </c>
      <c r="E20" s="276">
        <v>260819.01482902569</v>
      </c>
      <c r="F20" s="278">
        <v>84998</v>
      </c>
      <c r="G20" s="276">
        <v>49862.195165791098</v>
      </c>
      <c r="H20" s="278">
        <v>56377</v>
      </c>
      <c r="I20" s="276">
        <v>34215.361142364003</v>
      </c>
      <c r="J20" s="278">
        <v>1856164</v>
      </c>
      <c r="K20" s="276">
        <v>1126203.6025872389</v>
      </c>
    </row>
    <row r="21" spans="1:11" ht="37.5" customHeight="1" x14ac:dyDescent="0.2">
      <c r="A21" s="386" t="s">
        <v>259</v>
      </c>
      <c r="B21" s="278">
        <v>670904</v>
      </c>
      <c r="C21" s="276">
        <v>582187.34713695175</v>
      </c>
      <c r="D21" s="278">
        <v>233837</v>
      </c>
      <c r="E21" s="276">
        <v>203303.46673337629</v>
      </c>
      <c r="F21" s="278">
        <v>46939</v>
      </c>
      <c r="G21" s="276">
        <v>40946.828731694302</v>
      </c>
      <c r="H21" s="278">
        <v>35530</v>
      </c>
      <c r="I21" s="276">
        <v>30888.838418531799</v>
      </c>
      <c r="J21" s="278">
        <v>987210</v>
      </c>
      <c r="K21" s="276">
        <v>857326.4810205542</v>
      </c>
    </row>
    <row r="22" spans="1:11" ht="37.5" customHeight="1" x14ac:dyDescent="0.2">
      <c r="A22" s="386" t="s">
        <v>260</v>
      </c>
      <c r="B22" s="278">
        <v>1100727</v>
      </c>
      <c r="C22" s="276">
        <v>1531197.1799810771</v>
      </c>
      <c r="D22" s="278">
        <v>380598</v>
      </c>
      <c r="E22" s="276">
        <v>525143.71441698598</v>
      </c>
      <c r="F22" s="278">
        <v>116314</v>
      </c>
      <c r="G22" s="276">
        <v>156548.150669186</v>
      </c>
      <c r="H22" s="278">
        <v>81855</v>
      </c>
      <c r="I22" s="276">
        <v>114744.22671544499</v>
      </c>
      <c r="J22" s="278">
        <v>1679494</v>
      </c>
      <c r="K22" s="276">
        <v>2327633.2717826939</v>
      </c>
    </row>
    <row r="23" spans="1:11" ht="37.5" customHeight="1" x14ac:dyDescent="0.2">
      <c r="A23" s="386" t="s">
        <v>261</v>
      </c>
      <c r="B23" s="278">
        <v>431466</v>
      </c>
      <c r="C23" s="276">
        <v>1050596.9276204391</v>
      </c>
      <c r="D23" s="278">
        <v>134587</v>
      </c>
      <c r="E23" s="276">
        <v>326997.55042912299</v>
      </c>
      <c r="F23" s="278">
        <v>51693</v>
      </c>
      <c r="G23" s="276">
        <v>125429.15951624099</v>
      </c>
      <c r="H23" s="278">
        <v>40831</v>
      </c>
      <c r="I23" s="276">
        <v>99427.232138299994</v>
      </c>
      <c r="J23" s="278">
        <v>658577</v>
      </c>
      <c r="K23" s="276">
        <v>1602450.8697041031</v>
      </c>
    </row>
    <row r="24" spans="1:11" ht="37.5" customHeight="1" x14ac:dyDescent="0.2">
      <c r="A24" s="386" t="s">
        <v>262</v>
      </c>
      <c r="B24" s="278">
        <v>227240</v>
      </c>
      <c r="C24" s="276">
        <v>780697.30062211398</v>
      </c>
      <c r="D24" s="278">
        <v>68776</v>
      </c>
      <c r="E24" s="276">
        <v>236159.74266540201</v>
      </c>
      <c r="F24" s="278">
        <v>27974</v>
      </c>
      <c r="G24" s="276">
        <v>95772.864432610993</v>
      </c>
      <c r="H24" s="278">
        <v>25139</v>
      </c>
      <c r="I24" s="276">
        <v>86713.338783675004</v>
      </c>
      <c r="J24" s="278">
        <v>349129</v>
      </c>
      <c r="K24" s="276">
        <v>1199343.246503802</v>
      </c>
    </row>
    <row r="25" spans="1:11" ht="37.5" customHeight="1" x14ac:dyDescent="0.2">
      <c r="A25" s="386" t="s">
        <v>263</v>
      </c>
      <c r="B25" s="278">
        <v>136777</v>
      </c>
      <c r="C25" s="276">
        <v>609645.33797192795</v>
      </c>
      <c r="D25" s="278">
        <v>42071</v>
      </c>
      <c r="E25" s="276">
        <v>187858.471908276</v>
      </c>
      <c r="F25" s="278">
        <v>17748</v>
      </c>
      <c r="G25" s="276">
        <v>79009.541170505006</v>
      </c>
      <c r="H25" s="278">
        <v>17450</v>
      </c>
      <c r="I25" s="276">
        <v>78063.040327815004</v>
      </c>
      <c r="J25" s="278">
        <v>214046</v>
      </c>
      <c r="K25" s="276">
        <v>954576.39137852401</v>
      </c>
    </row>
    <row r="26" spans="1:11" ht="37.5" customHeight="1" x14ac:dyDescent="0.2">
      <c r="A26" s="386" t="s">
        <v>264</v>
      </c>
      <c r="B26" s="278">
        <v>100155</v>
      </c>
      <c r="C26" s="276">
        <v>542035.76896086999</v>
      </c>
      <c r="D26" s="278">
        <v>30668</v>
      </c>
      <c r="E26" s="276">
        <v>165528.95674219501</v>
      </c>
      <c r="F26" s="278">
        <v>16458</v>
      </c>
      <c r="G26" s="276">
        <v>88048.767345701999</v>
      </c>
      <c r="H26" s="278">
        <v>15046</v>
      </c>
      <c r="I26" s="276">
        <v>81207.081430127</v>
      </c>
      <c r="J26" s="278">
        <v>162327</v>
      </c>
      <c r="K26" s="276">
        <v>876820.57447889401</v>
      </c>
    </row>
    <row r="27" spans="1:11" ht="37.5" customHeight="1" x14ac:dyDescent="0.2">
      <c r="A27" s="386" t="s">
        <v>265</v>
      </c>
      <c r="B27" s="278">
        <v>63294</v>
      </c>
      <c r="C27" s="276">
        <v>409143.23127051297</v>
      </c>
      <c r="D27" s="278">
        <v>18323</v>
      </c>
      <c r="E27" s="276">
        <v>118263.674837256</v>
      </c>
      <c r="F27" s="278">
        <v>8844</v>
      </c>
      <c r="G27" s="276">
        <v>57112.312725336</v>
      </c>
      <c r="H27" s="278">
        <v>9857</v>
      </c>
      <c r="I27" s="276">
        <v>63703.494667024002</v>
      </c>
      <c r="J27" s="278">
        <v>100318</v>
      </c>
      <c r="K27" s="276">
        <v>648222.71350012894</v>
      </c>
    </row>
    <row r="28" spans="1:11" ht="37.5" customHeight="1" x14ac:dyDescent="0.2">
      <c r="A28" s="386" t="s">
        <v>266</v>
      </c>
      <c r="B28" s="278">
        <v>47538</v>
      </c>
      <c r="C28" s="276">
        <v>354675.052432622</v>
      </c>
      <c r="D28" s="278">
        <v>13846</v>
      </c>
      <c r="E28" s="276">
        <v>103271.337019668</v>
      </c>
      <c r="F28" s="278">
        <v>6852</v>
      </c>
      <c r="G28" s="276">
        <v>51113.559173234004</v>
      </c>
      <c r="H28" s="278">
        <v>7795</v>
      </c>
      <c r="I28" s="276">
        <v>58138.292176490002</v>
      </c>
      <c r="J28" s="278">
        <v>76031</v>
      </c>
      <c r="K28" s="276">
        <v>567198.24080201401</v>
      </c>
    </row>
    <row r="29" spans="1:11" ht="37.5" customHeight="1" x14ac:dyDescent="0.2">
      <c r="A29" s="386" t="s">
        <v>267</v>
      </c>
      <c r="B29" s="278">
        <v>36040</v>
      </c>
      <c r="C29" s="276">
        <v>304872.71415541199</v>
      </c>
      <c r="D29" s="278">
        <v>10134</v>
      </c>
      <c r="E29" s="276">
        <v>85726.947367921995</v>
      </c>
      <c r="F29" s="278">
        <v>5391</v>
      </c>
      <c r="G29" s="276">
        <v>45640.331691995001</v>
      </c>
      <c r="H29" s="278">
        <v>6370</v>
      </c>
      <c r="I29" s="276">
        <v>53909.043573037998</v>
      </c>
      <c r="J29" s="278">
        <v>57935</v>
      </c>
      <c r="K29" s="276">
        <v>490149.03678836697</v>
      </c>
    </row>
    <row r="30" spans="1:11" ht="37.5" customHeight="1" x14ac:dyDescent="0.2">
      <c r="A30" s="386" t="s">
        <v>268</v>
      </c>
      <c r="B30" s="278">
        <v>28491</v>
      </c>
      <c r="C30" s="276">
        <v>270224.55200213002</v>
      </c>
      <c r="D30" s="278">
        <v>7929</v>
      </c>
      <c r="E30" s="276">
        <v>75160.517742309006</v>
      </c>
      <c r="F30" s="278">
        <v>4516</v>
      </c>
      <c r="G30" s="276">
        <v>42779.141541308003</v>
      </c>
      <c r="H30" s="278">
        <v>5857</v>
      </c>
      <c r="I30" s="276">
        <v>55775.975806560004</v>
      </c>
      <c r="J30" s="278">
        <v>46793</v>
      </c>
      <c r="K30" s="276">
        <v>443940.18709230702</v>
      </c>
    </row>
    <row r="31" spans="1:11" ht="37.5" customHeight="1" x14ac:dyDescent="0.2">
      <c r="A31" s="386" t="s">
        <v>269</v>
      </c>
      <c r="B31" s="278">
        <v>173203</v>
      </c>
      <c r="C31" s="276">
        <v>3601594.3766323002</v>
      </c>
      <c r="D31" s="278">
        <v>47877</v>
      </c>
      <c r="E31" s="276">
        <v>969082.76194098999</v>
      </c>
      <c r="F31" s="278">
        <v>31881</v>
      </c>
      <c r="G31" s="276">
        <v>686060.57117775001</v>
      </c>
      <c r="H31" s="278">
        <v>66298</v>
      </c>
      <c r="I31" s="276">
        <v>1938177.4707552199</v>
      </c>
      <c r="J31" s="278">
        <v>319259</v>
      </c>
      <c r="K31" s="276">
        <v>7194915.1805062601</v>
      </c>
    </row>
    <row r="32" spans="1:11" ht="37.5" customHeight="1" x14ac:dyDescent="0.2">
      <c r="A32" s="386" t="s">
        <v>270</v>
      </c>
      <c r="B32" s="278">
        <v>3549</v>
      </c>
      <c r="C32" s="276">
        <v>620709.08013380005</v>
      </c>
      <c r="D32" s="278">
        <v>809</v>
      </c>
      <c r="E32" s="276">
        <v>135952.85609099999</v>
      </c>
      <c r="F32" s="278">
        <v>650</v>
      </c>
      <c r="G32" s="276">
        <v>105369.8508094</v>
      </c>
      <c r="H32" s="278">
        <v>11990</v>
      </c>
      <c r="I32" s="276">
        <v>2456363.8194522001</v>
      </c>
      <c r="J32" s="278">
        <v>16998</v>
      </c>
      <c r="K32" s="276">
        <v>3318395.6064864001</v>
      </c>
    </row>
    <row r="33" spans="1:11" ht="37.5" customHeight="1" x14ac:dyDescent="0.2">
      <c r="A33" s="386" t="s">
        <v>271</v>
      </c>
      <c r="B33" s="278">
        <v>147</v>
      </c>
      <c r="C33" s="276">
        <v>101406.2326528</v>
      </c>
      <c r="D33" s="278">
        <v>27</v>
      </c>
      <c r="E33" s="276">
        <v>18258.5601131</v>
      </c>
      <c r="F33" s="278">
        <v>30</v>
      </c>
      <c r="G33" s="276">
        <v>18824.127663700001</v>
      </c>
      <c r="H33" s="278">
        <v>2096</v>
      </c>
      <c r="I33" s="276">
        <v>1413989.4194874</v>
      </c>
      <c r="J33" s="278">
        <v>2300</v>
      </c>
      <c r="K33" s="276">
        <v>1552478.3399169999</v>
      </c>
    </row>
    <row r="34" spans="1:11" ht="37.5" customHeight="1" x14ac:dyDescent="0.2">
      <c r="A34" s="386" t="s">
        <v>272</v>
      </c>
      <c r="B34" s="278">
        <v>99</v>
      </c>
      <c r="C34" s="276">
        <v>180271.07702600001</v>
      </c>
      <c r="D34" s="278">
        <v>11</v>
      </c>
      <c r="E34" s="276">
        <v>22540.472483000001</v>
      </c>
      <c r="F34" s="278">
        <v>6</v>
      </c>
      <c r="G34" s="276">
        <v>12999.701362</v>
      </c>
      <c r="H34" s="278">
        <v>2006</v>
      </c>
      <c r="I34" s="276">
        <v>3981314.8643160001</v>
      </c>
      <c r="J34" s="278">
        <v>2122</v>
      </c>
      <c r="K34" s="276">
        <v>4197126.1151869996</v>
      </c>
    </row>
    <row r="35" spans="1:11" ht="37.5" customHeight="1" x14ac:dyDescent="0.2">
      <c r="A35" s="386" t="s">
        <v>302</v>
      </c>
      <c r="B35" s="278">
        <v>30</v>
      </c>
      <c r="C35" s="276">
        <v>175949.615391</v>
      </c>
      <c r="D35" s="278">
        <v>0</v>
      </c>
      <c r="E35" s="276">
        <v>0</v>
      </c>
      <c r="F35" s="278">
        <v>2</v>
      </c>
      <c r="G35" s="276">
        <v>14188.726076000001</v>
      </c>
      <c r="H35" s="278">
        <v>308</v>
      </c>
      <c r="I35" s="276">
        <v>2000984.8004050001</v>
      </c>
      <c r="J35" s="278">
        <v>340</v>
      </c>
      <c r="K35" s="276">
        <v>2191123.1418719999</v>
      </c>
    </row>
    <row r="36" spans="1:11" ht="37.5" customHeight="1" thickBot="1" x14ac:dyDescent="0.25">
      <c r="A36" s="386" t="s">
        <v>274</v>
      </c>
      <c r="B36" s="278">
        <v>3</v>
      </c>
      <c r="C36" s="276">
        <v>38782.557000000001</v>
      </c>
      <c r="D36" s="278">
        <v>0</v>
      </c>
      <c r="E36" s="276">
        <v>0</v>
      </c>
      <c r="F36" s="278">
        <v>0</v>
      </c>
      <c r="G36" s="276">
        <v>0</v>
      </c>
      <c r="H36" s="278">
        <v>183</v>
      </c>
      <c r="I36" s="276">
        <v>3784898.72939</v>
      </c>
      <c r="J36" s="278">
        <v>186</v>
      </c>
      <c r="K36" s="276">
        <v>3823681.28639</v>
      </c>
    </row>
    <row r="37" spans="1:11" ht="15" thickBot="1" x14ac:dyDescent="0.25">
      <c r="A37" s="169" t="s">
        <v>284</v>
      </c>
      <c r="B37" s="279">
        <v>129668203</v>
      </c>
      <c r="C37" s="277">
        <v>14221549.986623192</v>
      </c>
      <c r="D37" s="279">
        <v>60257357</v>
      </c>
      <c r="E37" s="277">
        <v>4240351.6795719191</v>
      </c>
      <c r="F37" s="279">
        <v>1863242</v>
      </c>
      <c r="G37" s="277">
        <v>1745704.6075166564</v>
      </c>
      <c r="H37" s="279">
        <v>2748172</v>
      </c>
      <c r="I37" s="277">
        <v>16415021.638607863</v>
      </c>
      <c r="J37" s="279">
        <v>194536974</v>
      </c>
      <c r="K37" s="277">
        <v>36622627.91231963</v>
      </c>
    </row>
    <row r="38" spans="1:11" s="113" customFormat="1" ht="15" customHeight="1" x14ac:dyDescent="0.2">
      <c r="A38" s="914" t="s">
        <v>1273</v>
      </c>
      <c r="B38" s="914"/>
      <c r="C38" s="914"/>
      <c r="D38" s="914"/>
      <c r="E38" s="914"/>
      <c r="F38" s="914"/>
      <c r="G38" s="914"/>
      <c r="H38" s="914"/>
      <c r="I38" s="914"/>
      <c r="J38" s="914"/>
      <c r="K38" s="914"/>
    </row>
    <row r="39" spans="1:11" s="113" customFormat="1" ht="15" customHeight="1" x14ac:dyDescent="0.2">
      <c r="A39" s="911" t="s">
        <v>925</v>
      </c>
      <c r="B39" s="911"/>
      <c r="C39" s="911"/>
      <c r="D39" s="911"/>
      <c r="E39" s="911"/>
      <c r="F39" s="911"/>
      <c r="G39" s="911"/>
      <c r="H39" s="911"/>
      <c r="I39" s="911"/>
      <c r="J39" s="911"/>
      <c r="K39" s="911"/>
    </row>
    <row r="40" spans="1:11" s="113" customFormat="1" ht="15" customHeight="1" x14ac:dyDescent="0.2">
      <c r="A40" s="388" t="s">
        <v>99</v>
      </c>
      <c r="B40" s="387"/>
      <c r="C40" s="387"/>
      <c r="D40" s="387"/>
      <c r="E40" s="387"/>
      <c r="F40" s="387"/>
      <c r="G40" s="387"/>
      <c r="H40" s="387"/>
      <c r="I40" s="387"/>
      <c r="J40" s="387"/>
      <c r="K40" s="387"/>
    </row>
    <row r="41" spans="1:11" s="113" customFormat="1" ht="12" x14ac:dyDescent="0.2">
      <c r="A41" s="113" t="s">
        <v>1493</v>
      </c>
      <c r="B41" s="389"/>
      <c r="C41" s="389"/>
      <c r="D41" s="389"/>
      <c r="E41" s="389"/>
      <c r="F41" s="389"/>
      <c r="G41" s="389"/>
      <c r="H41" s="389"/>
      <c r="I41" s="389"/>
      <c r="J41" s="389"/>
      <c r="K41" s="389"/>
    </row>
    <row r="42" spans="1:11" s="113" customFormat="1" ht="12" x14ac:dyDescent="0.2">
      <c r="A42" s="113" t="s">
        <v>1506</v>
      </c>
      <c r="B42" s="389"/>
      <c r="C42" s="389"/>
      <c r="D42" s="389"/>
      <c r="E42" s="389"/>
      <c r="F42" s="389"/>
      <c r="G42" s="389"/>
      <c r="H42" s="389"/>
      <c r="I42" s="389"/>
      <c r="J42" s="389"/>
      <c r="K42" s="389"/>
    </row>
    <row r="43" spans="1:11" s="113" customFormat="1" ht="12" x14ac:dyDescent="0.2">
      <c r="A43" s="912" t="s">
        <v>1552</v>
      </c>
      <c r="B43" s="912"/>
      <c r="C43" s="912"/>
      <c r="D43" s="912"/>
      <c r="E43" s="912"/>
      <c r="F43" s="912"/>
      <c r="G43" s="912"/>
      <c r="H43" s="912"/>
      <c r="I43" s="912"/>
      <c r="J43" s="912"/>
      <c r="K43" s="912"/>
    </row>
    <row r="44" spans="1:11" s="113" customFormat="1" ht="12" x14ac:dyDescent="0.2">
      <c r="A44" s="390"/>
      <c r="B44" s="389"/>
      <c r="C44" s="389"/>
      <c r="D44" s="389"/>
      <c r="E44" s="389"/>
      <c r="F44" s="389"/>
      <c r="G44" s="389"/>
      <c r="H44" s="389"/>
      <c r="I44" s="389"/>
      <c r="J44" s="389"/>
      <c r="K44" s="389"/>
    </row>
    <row r="45" spans="1:11" s="113" customFormat="1" ht="12" x14ac:dyDescent="0.2">
      <c r="A45" s="390"/>
      <c r="B45" s="389"/>
      <c r="C45" s="389"/>
      <c r="D45" s="389"/>
      <c r="E45" s="389"/>
      <c r="F45" s="389"/>
      <c r="G45" s="389"/>
      <c r="H45" s="389"/>
      <c r="I45" s="389"/>
      <c r="J45" s="389"/>
      <c r="K45" s="389"/>
    </row>
    <row r="46" spans="1:11" s="113" customFormat="1" ht="12" x14ac:dyDescent="0.2">
      <c r="A46" s="390"/>
      <c r="B46" s="389"/>
      <c r="C46" s="389"/>
      <c r="D46" s="389"/>
      <c r="E46" s="389"/>
      <c r="F46" s="389"/>
      <c r="G46" s="389"/>
      <c r="H46" s="389"/>
      <c r="I46" s="389"/>
      <c r="J46" s="389"/>
      <c r="K46" s="389"/>
    </row>
    <row r="47" spans="1:11" s="113" customFormat="1" ht="12" x14ac:dyDescent="0.2">
      <c r="A47" s="390"/>
      <c r="B47" s="389"/>
      <c r="C47" s="389"/>
      <c r="D47" s="389"/>
      <c r="E47" s="389"/>
      <c r="F47" s="389"/>
      <c r="G47" s="389"/>
      <c r="H47" s="389"/>
      <c r="I47" s="389"/>
      <c r="J47" s="389"/>
      <c r="K47" s="389"/>
    </row>
    <row r="48" spans="1:11" s="317" customFormat="1" ht="9" x14ac:dyDescent="0.15">
      <c r="A48" s="391"/>
      <c r="B48" s="392"/>
      <c r="C48" s="392"/>
      <c r="D48" s="392"/>
      <c r="E48" s="392"/>
      <c r="F48" s="392"/>
      <c r="G48" s="392"/>
      <c r="H48" s="392"/>
      <c r="I48" s="392"/>
      <c r="J48" s="392"/>
      <c r="K48" s="392"/>
    </row>
    <row r="49" spans="1:11" s="317" customFormat="1" ht="9" x14ac:dyDescent="0.15">
      <c r="A49" s="391"/>
      <c r="B49" s="392"/>
      <c r="C49" s="392"/>
      <c r="D49" s="392"/>
      <c r="E49" s="392"/>
      <c r="F49" s="392"/>
      <c r="G49" s="392"/>
      <c r="H49" s="392"/>
      <c r="I49" s="392"/>
      <c r="J49" s="392"/>
      <c r="K49" s="392"/>
    </row>
    <row r="50" spans="1:11" s="317" customFormat="1" ht="9" x14ac:dyDescent="0.15">
      <c r="A50" s="391"/>
      <c r="B50" s="392"/>
      <c r="C50" s="392"/>
      <c r="D50" s="392"/>
      <c r="E50" s="392"/>
      <c r="F50" s="392"/>
      <c r="G50" s="392"/>
      <c r="H50" s="392"/>
      <c r="I50" s="392"/>
      <c r="J50" s="392"/>
      <c r="K50" s="392"/>
    </row>
    <row r="51" spans="1:11" x14ac:dyDescent="0.2">
      <c r="A51" s="32"/>
      <c r="B51" s="31"/>
      <c r="C51" s="31"/>
      <c r="D51" s="31"/>
      <c r="E51" s="31"/>
      <c r="F51" s="31"/>
      <c r="G51" s="31"/>
      <c r="H51" s="31"/>
      <c r="I51" s="31"/>
      <c r="J51" s="31"/>
      <c r="K51" s="31"/>
    </row>
    <row r="52" spans="1:11" x14ac:dyDescent="0.2">
      <c r="A52" s="32"/>
      <c r="B52" s="31"/>
      <c r="C52" s="31"/>
      <c r="D52" s="31"/>
      <c r="E52" s="31"/>
      <c r="F52" s="31"/>
      <c r="G52" s="31"/>
      <c r="H52" s="31"/>
      <c r="I52" s="31"/>
      <c r="J52" s="31"/>
      <c r="K52" s="31"/>
    </row>
    <row r="53" spans="1:11" x14ac:dyDescent="0.2">
      <c r="A53" s="33"/>
      <c r="B53" s="31"/>
      <c r="C53" s="31"/>
      <c r="D53" s="31"/>
      <c r="E53" s="31"/>
      <c r="F53" s="31"/>
      <c r="G53" s="31"/>
      <c r="H53" s="31"/>
      <c r="I53" s="31"/>
      <c r="J53" s="31"/>
      <c r="K53" s="31"/>
    </row>
    <row r="54" spans="1:11" x14ac:dyDescent="0.2">
      <c r="A54" s="33"/>
      <c r="B54" s="31"/>
      <c r="C54" s="31"/>
      <c r="D54" s="31"/>
      <c r="E54" s="31"/>
      <c r="F54" s="31"/>
      <c r="G54" s="31"/>
      <c r="H54" s="31"/>
      <c r="I54" s="31"/>
      <c r="J54" s="31"/>
      <c r="K54" s="31"/>
    </row>
    <row r="55" spans="1:11" x14ac:dyDescent="0.2">
      <c r="A55" s="33"/>
      <c r="B55" s="31"/>
      <c r="C55" s="31"/>
      <c r="D55" s="31"/>
      <c r="E55" s="31"/>
      <c r="F55" s="31"/>
      <c r="G55" s="31"/>
      <c r="H55" s="31"/>
      <c r="I55" s="31"/>
      <c r="J55" s="31"/>
      <c r="K55" s="31"/>
    </row>
    <row r="56" spans="1:11" x14ac:dyDescent="0.2">
      <c r="A56" s="33"/>
      <c r="B56" s="31"/>
      <c r="C56" s="31"/>
      <c r="D56" s="31"/>
      <c r="E56" s="31"/>
      <c r="F56" s="31"/>
      <c r="G56" s="31"/>
      <c r="H56" s="31"/>
      <c r="I56" s="31"/>
      <c r="J56" s="31"/>
      <c r="K56" s="31"/>
    </row>
    <row r="57" spans="1:11" x14ac:dyDescent="0.2">
      <c r="A57" s="33"/>
      <c r="B57" s="31"/>
      <c r="C57" s="31"/>
      <c r="D57" s="31"/>
      <c r="E57" s="31"/>
      <c r="F57" s="31"/>
      <c r="G57" s="31"/>
      <c r="H57" s="31"/>
      <c r="I57" s="31"/>
      <c r="J57" s="31"/>
      <c r="K57" s="31"/>
    </row>
    <row r="58" spans="1:11" x14ac:dyDescent="0.2">
      <c r="A58" s="33"/>
      <c r="B58" s="31"/>
      <c r="C58" s="31"/>
      <c r="D58" s="31"/>
      <c r="E58" s="31"/>
      <c r="F58" s="31"/>
      <c r="G58" s="31"/>
      <c r="H58" s="31"/>
      <c r="I58" s="31"/>
      <c r="J58" s="31"/>
      <c r="K58" s="31"/>
    </row>
    <row r="59" spans="1:11" x14ac:dyDescent="0.2">
      <c r="A59" s="33"/>
      <c r="B59" s="31"/>
      <c r="C59" s="31"/>
      <c r="D59" s="31"/>
      <c r="E59" s="31"/>
      <c r="F59" s="31"/>
      <c r="G59" s="31"/>
      <c r="H59" s="31"/>
      <c r="I59" s="31"/>
      <c r="J59" s="31"/>
      <c r="K59" s="31"/>
    </row>
    <row r="60" spans="1:11" x14ac:dyDescent="0.2">
      <c r="A60" s="32"/>
      <c r="B60" s="31"/>
      <c r="C60" s="31"/>
      <c r="D60" s="31"/>
      <c r="E60" s="31"/>
      <c r="F60" s="31"/>
      <c r="G60" s="31"/>
      <c r="H60" s="31"/>
      <c r="I60" s="31"/>
      <c r="J60" s="31"/>
      <c r="K60" s="31"/>
    </row>
    <row r="61" spans="1:11" x14ac:dyDescent="0.2">
      <c r="A61" s="32"/>
      <c r="B61" s="31"/>
      <c r="C61" s="31"/>
      <c r="D61" s="31"/>
      <c r="E61" s="31"/>
      <c r="F61" s="31"/>
      <c r="G61" s="31"/>
      <c r="H61" s="31"/>
      <c r="I61" s="31"/>
      <c r="J61" s="31"/>
      <c r="K61" s="31"/>
    </row>
    <row r="62" spans="1:11" x14ac:dyDescent="0.2">
      <c r="A62" s="33"/>
      <c r="B62" s="31"/>
      <c r="C62" s="31"/>
      <c r="D62" s="31"/>
      <c r="E62" s="31"/>
      <c r="F62" s="31"/>
      <c r="G62" s="31"/>
      <c r="H62" s="31"/>
      <c r="I62" s="31"/>
      <c r="J62" s="31"/>
      <c r="K62" s="31"/>
    </row>
    <row r="63" spans="1:11" x14ac:dyDescent="0.2">
      <c r="A63" s="33"/>
      <c r="B63" s="31"/>
      <c r="C63" s="31"/>
      <c r="D63" s="31"/>
      <c r="E63" s="31"/>
      <c r="F63" s="31"/>
      <c r="G63" s="31"/>
      <c r="H63" s="31"/>
      <c r="I63" s="31"/>
      <c r="J63" s="31"/>
      <c r="K63" s="31"/>
    </row>
    <row r="64" spans="1:11" x14ac:dyDescent="0.2">
      <c r="A64" s="33"/>
      <c r="B64" s="31"/>
      <c r="C64" s="31"/>
      <c r="D64" s="31"/>
      <c r="E64" s="31"/>
      <c r="F64" s="31"/>
      <c r="G64" s="31"/>
      <c r="H64" s="31"/>
      <c r="I64" s="31"/>
      <c r="J64" s="31"/>
      <c r="K64" s="31"/>
    </row>
    <row r="65" spans="1:11" x14ac:dyDescent="0.2">
      <c r="A65" s="33"/>
      <c r="B65" s="31"/>
      <c r="C65" s="31"/>
      <c r="D65" s="31"/>
      <c r="E65" s="31"/>
      <c r="F65" s="31"/>
      <c r="G65" s="31"/>
      <c r="H65" s="31"/>
      <c r="I65" s="31"/>
      <c r="J65" s="31"/>
      <c r="K65" s="31"/>
    </row>
    <row r="66" spans="1:11" x14ac:dyDescent="0.2">
      <c r="A66" s="33"/>
      <c r="B66" s="31"/>
      <c r="C66" s="31"/>
      <c r="D66" s="31"/>
      <c r="E66" s="31"/>
      <c r="F66" s="31"/>
      <c r="G66" s="31"/>
      <c r="H66" s="31"/>
      <c r="I66" s="31"/>
      <c r="J66" s="31"/>
      <c r="K66" s="31"/>
    </row>
    <row r="67" spans="1:11" x14ac:dyDescent="0.2">
      <c r="A67" s="33"/>
      <c r="B67" s="31"/>
      <c r="C67" s="31"/>
      <c r="D67" s="31"/>
      <c r="E67" s="31"/>
      <c r="F67" s="31"/>
      <c r="G67" s="31"/>
      <c r="H67" s="31"/>
      <c r="I67" s="31"/>
      <c r="J67" s="31"/>
      <c r="K67" s="31"/>
    </row>
    <row r="68" spans="1:11" x14ac:dyDescent="0.2">
      <c r="A68" s="33"/>
      <c r="B68" s="31"/>
      <c r="C68" s="31"/>
      <c r="D68" s="31"/>
      <c r="E68" s="31"/>
      <c r="F68" s="31"/>
      <c r="G68" s="31"/>
      <c r="H68" s="31"/>
      <c r="I68" s="31"/>
      <c r="J68" s="31"/>
      <c r="K68" s="31"/>
    </row>
    <row r="69" spans="1:11" x14ac:dyDescent="0.2">
      <c r="A69" s="32"/>
      <c r="B69" s="31"/>
      <c r="C69" s="31"/>
      <c r="D69" s="31"/>
      <c r="E69" s="31"/>
      <c r="F69" s="31"/>
      <c r="G69" s="31"/>
      <c r="H69" s="31"/>
      <c r="I69" s="31"/>
      <c r="J69" s="31"/>
      <c r="K69" s="31"/>
    </row>
    <row r="70" spans="1:11" x14ac:dyDescent="0.2">
      <c r="A70" s="32"/>
      <c r="B70" s="31"/>
      <c r="C70" s="31"/>
      <c r="D70" s="31"/>
      <c r="E70" s="31"/>
      <c r="F70" s="31"/>
      <c r="G70" s="31"/>
      <c r="H70" s="31"/>
      <c r="I70" s="31"/>
      <c r="J70" s="31"/>
      <c r="K70" s="31"/>
    </row>
    <row r="71" spans="1:11" x14ac:dyDescent="0.2">
      <c r="A71" s="33"/>
      <c r="B71" s="31"/>
      <c r="C71" s="31"/>
      <c r="D71" s="31"/>
      <c r="E71" s="31"/>
      <c r="F71" s="31"/>
      <c r="G71" s="31"/>
      <c r="H71" s="31"/>
      <c r="I71" s="31"/>
      <c r="J71" s="31"/>
      <c r="K71" s="31"/>
    </row>
    <row r="72" spans="1:11" x14ac:dyDescent="0.2">
      <c r="A72" s="33"/>
      <c r="B72" s="31"/>
      <c r="C72" s="31"/>
      <c r="D72" s="31"/>
      <c r="E72" s="31"/>
      <c r="F72" s="31"/>
      <c r="G72" s="31"/>
      <c r="H72" s="31"/>
      <c r="I72" s="31"/>
      <c r="J72" s="31"/>
      <c r="K72" s="31"/>
    </row>
    <row r="73" spans="1:11" x14ac:dyDescent="0.2">
      <c r="A73" s="33"/>
      <c r="B73" s="31"/>
      <c r="C73" s="31"/>
      <c r="D73" s="31"/>
      <c r="E73" s="31"/>
      <c r="F73" s="31"/>
      <c r="G73" s="31"/>
      <c r="H73" s="31"/>
      <c r="I73" s="31"/>
      <c r="J73" s="31"/>
      <c r="K73" s="31"/>
    </row>
    <row r="74" spans="1:11" x14ac:dyDescent="0.2">
      <c r="A74" s="33"/>
      <c r="B74" s="31"/>
      <c r="C74" s="31"/>
      <c r="D74" s="31"/>
      <c r="E74" s="31"/>
      <c r="F74" s="31"/>
      <c r="G74" s="31"/>
      <c r="H74" s="31"/>
      <c r="I74" s="31"/>
      <c r="J74" s="31"/>
      <c r="K74" s="31"/>
    </row>
    <row r="75" spans="1:11" x14ac:dyDescent="0.2">
      <c r="A75" s="33"/>
      <c r="B75" s="31"/>
      <c r="C75" s="31"/>
      <c r="D75" s="31"/>
      <c r="E75" s="31"/>
      <c r="F75" s="31"/>
      <c r="G75" s="31"/>
      <c r="H75" s="31"/>
      <c r="I75" s="31"/>
      <c r="J75" s="31"/>
      <c r="K75" s="31"/>
    </row>
    <row r="76" spans="1:11" x14ac:dyDescent="0.2">
      <c r="A76" s="33"/>
      <c r="B76" s="31"/>
      <c r="C76" s="31"/>
      <c r="D76" s="31"/>
      <c r="E76" s="31"/>
      <c r="F76" s="31"/>
      <c r="G76" s="31"/>
      <c r="H76" s="31"/>
      <c r="I76" s="31"/>
      <c r="J76" s="31"/>
      <c r="K76" s="31"/>
    </row>
    <row r="77" spans="1:11" x14ac:dyDescent="0.2">
      <c r="A77" s="33"/>
      <c r="B77" s="31"/>
      <c r="C77" s="31"/>
      <c r="D77" s="31"/>
      <c r="E77" s="31"/>
      <c r="F77" s="31"/>
      <c r="G77" s="31"/>
      <c r="H77" s="31"/>
      <c r="I77" s="31"/>
      <c r="J77" s="31"/>
      <c r="K77" s="31"/>
    </row>
    <row r="78" spans="1:11" x14ac:dyDescent="0.2">
      <c r="A78" s="32"/>
      <c r="B78" s="31"/>
      <c r="C78" s="31"/>
      <c r="D78" s="31"/>
      <c r="E78" s="31"/>
      <c r="F78" s="31"/>
      <c r="G78" s="31"/>
      <c r="H78" s="31"/>
      <c r="I78" s="31"/>
      <c r="J78" s="31"/>
      <c r="K78" s="31"/>
    </row>
    <row r="79" spans="1:11" x14ac:dyDescent="0.2">
      <c r="A79" s="32"/>
      <c r="B79" s="31"/>
      <c r="C79" s="31"/>
      <c r="D79" s="31"/>
      <c r="E79" s="31"/>
      <c r="F79" s="31"/>
      <c r="G79" s="31"/>
      <c r="H79" s="31"/>
      <c r="I79" s="31"/>
      <c r="J79" s="31"/>
      <c r="K79" s="31"/>
    </row>
    <row r="80" spans="1:11" x14ac:dyDescent="0.2">
      <c r="A80" s="33"/>
      <c r="B80" s="31"/>
      <c r="C80" s="31"/>
      <c r="D80" s="31"/>
      <c r="E80" s="31"/>
      <c r="F80" s="31"/>
      <c r="G80" s="31"/>
      <c r="H80" s="31"/>
      <c r="I80" s="31"/>
      <c r="J80" s="31"/>
      <c r="K80" s="31"/>
    </row>
    <row r="81" spans="1:11" x14ac:dyDescent="0.2">
      <c r="A81" s="33"/>
      <c r="B81" s="31"/>
      <c r="C81" s="31"/>
      <c r="D81" s="31"/>
      <c r="E81" s="31"/>
      <c r="F81" s="31"/>
      <c r="G81" s="31"/>
      <c r="H81" s="31"/>
      <c r="I81" s="31"/>
      <c r="J81" s="31"/>
      <c r="K81" s="31"/>
    </row>
    <row r="82" spans="1:11" x14ac:dyDescent="0.2">
      <c r="A82" s="33"/>
      <c r="B82" s="31"/>
      <c r="C82" s="31"/>
      <c r="D82" s="31"/>
      <c r="E82" s="31"/>
      <c r="F82" s="31"/>
      <c r="G82" s="31"/>
      <c r="H82" s="31"/>
      <c r="I82" s="31"/>
      <c r="J82" s="31"/>
      <c r="K82" s="31"/>
    </row>
    <row r="83" spans="1:11" x14ac:dyDescent="0.2">
      <c r="A83" s="33"/>
      <c r="B83" s="31"/>
      <c r="C83" s="31"/>
      <c r="D83" s="31"/>
      <c r="E83" s="31"/>
      <c r="F83" s="31"/>
      <c r="G83" s="31"/>
      <c r="H83" s="31"/>
      <c r="I83" s="31"/>
      <c r="J83" s="31"/>
      <c r="K83" s="31"/>
    </row>
    <row r="84" spans="1:11" x14ac:dyDescent="0.2">
      <c r="A84" s="33"/>
      <c r="B84" s="31"/>
      <c r="C84" s="31"/>
      <c r="D84" s="31"/>
      <c r="E84" s="31"/>
      <c r="F84" s="31"/>
      <c r="G84" s="31"/>
      <c r="H84" s="31"/>
      <c r="I84" s="31"/>
      <c r="J84" s="31"/>
      <c r="K84" s="31"/>
    </row>
    <row r="85" spans="1:11" x14ac:dyDescent="0.2">
      <c r="A85" s="33"/>
      <c r="B85" s="31"/>
      <c r="C85" s="31"/>
      <c r="D85" s="31"/>
      <c r="E85" s="31"/>
      <c r="F85" s="31"/>
      <c r="G85" s="31"/>
      <c r="H85" s="31"/>
      <c r="I85" s="31"/>
      <c r="J85" s="31"/>
      <c r="K85" s="31"/>
    </row>
    <row r="86" spans="1:11" x14ac:dyDescent="0.2">
      <c r="A86" s="33"/>
      <c r="B86" s="31"/>
      <c r="C86" s="31"/>
      <c r="D86" s="31"/>
      <c r="E86" s="31"/>
      <c r="F86" s="31"/>
      <c r="G86" s="31"/>
      <c r="H86" s="31"/>
      <c r="I86" s="31"/>
      <c r="J86" s="31"/>
      <c r="K86" s="31"/>
    </row>
    <row r="87" spans="1:11" x14ac:dyDescent="0.2">
      <c r="A87" s="32"/>
      <c r="B87" s="31"/>
      <c r="C87" s="31"/>
      <c r="D87" s="31"/>
      <c r="E87" s="31"/>
      <c r="F87" s="31"/>
      <c r="G87" s="31"/>
      <c r="H87" s="31"/>
      <c r="I87" s="31"/>
      <c r="J87" s="31"/>
      <c r="K87" s="31"/>
    </row>
    <row r="88" spans="1:11" x14ac:dyDescent="0.2">
      <c r="A88" s="32"/>
      <c r="B88" s="31"/>
      <c r="C88" s="31"/>
      <c r="D88" s="31"/>
      <c r="E88" s="31"/>
      <c r="F88" s="31"/>
      <c r="G88" s="31"/>
      <c r="H88" s="31"/>
      <c r="I88" s="31"/>
      <c r="J88" s="31"/>
      <c r="K88" s="31"/>
    </row>
    <row r="89" spans="1:11" x14ac:dyDescent="0.2">
      <c r="A89" s="33"/>
      <c r="B89" s="31"/>
      <c r="C89" s="31"/>
      <c r="D89" s="31"/>
      <c r="E89" s="31"/>
      <c r="F89" s="31"/>
      <c r="G89" s="31"/>
      <c r="H89" s="31"/>
      <c r="I89" s="31"/>
      <c r="J89" s="31"/>
      <c r="K89" s="31"/>
    </row>
    <row r="90" spans="1:11" x14ac:dyDescent="0.2">
      <c r="A90" s="33"/>
      <c r="B90" s="31"/>
      <c r="C90" s="31"/>
      <c r="D90" s="31"/>
      <c r="E90" s="31"/>
      <c r="F90" s="31"/>
      <c r="G90" s="31"/>
      <c r="H90" s="31"/>
      <c r="I90" s="31"/>
      <c r="J90" s="31"/>
      <c r="K90" s="31"/>
    </row>
    <row r="91" spans="1:11" x14ac:dyDescent="0.2">
      <c r="A91" s="33"/>
      <c r="B91" s="31"/>
      <c r="C91" s="31"/>
      <c r="D91" s="31"/>
      <c r="E91" s="31"/>
      <c r="F91" s="31"/>
      <c r="G91" s="31"/>
      <c r="H91" s="31"/>
      <c r="I91" s="31"/>
      <c r="J91" s="31"/>
      <c r="K91" s="31"/>
    </row>
    <row r="92" spans="1:11" x14ac:dyDescent="0.2">
      <c r="A92" s="33"/>
      <c r="B92" s="31"/>
      <c r="C92" s="31"/>
      <c r="D92" s="31"/>
      <c r="E92" s="31"/>
      <c r="F92" s="31"/>
      <c r="G92" s="31"/>
      <c r="H92" s="31"/>
      <c r="I92" s="31"/>
      <c r="J92" s="31"/>
      <c r="K92" s="31"/>
    </row>
    <row r="93" spans="1:11" x14ac:dyDescent="0.2">
      <c r="A93" s="33"/>
      <c r="B93" s="31"/>
      <c r="C93" s="31"/>
      <c r="D93" s="31"/>
      <c r="E93" s="31"/>
      <c r="F93" s="31"/>
      <c r="G93" s="31"/>
      <c r="H93" s="31"/>
      <c r="I93" s="31"/>
      <c r="J93" s="31"/>
      <c r="K93" s="31"/>
    </row>
    <row r="94" spans="1:11" x14ac:dyDescent="0.2">
      <c r="A94" s="33"/>
      <c r="B94" s="31"/>
      <c r="C94" s="31"/>
      <c r="D94" s="31"/>
      <c r="E94" s="31"/>
      <c r="F94" s="31"/>
      <c r="G94" s="31"/>
      <c r="H94" s="31"/>
      <c r="I94" s="31"/>
      <c r="J94" s="31"/>
      <c r="K94" s="31"/>
    </row>
    <row r="95" spans="1:11" x14ac:dyDescent="0.2">
      <c r="A95" s="33"/>
      <c r="B95" s="31"/>
      <c r="C95" s="31"/>
      <c r="D95" s="31"/>
      <c r="E95" s="31"/>
      <c r="F95" s="31"/>
      <c r="G95" s="31"/>
      <c r="H95" s="31"/>
      <c r="I95" s="31"/>
      <c r="J95" s="31"/>
      <c r="K95" s="31"/>
    </row>
    <row r="96" spans="1:11" x14ac:dyDescent="0.2">
      <c r="A96" s="32"/>
      <c r="B96" s="31"/>
      <c r="C96" s="31"/>
      <c r="D96" s="31"/>
      <c r="E96" s="31"/>
      <c r="F96" s="31"/>
      <c r="G96" s="31"/>
      <c r="H96" s="31"/>
      <c r="I96" s="31"/>
      <c r="J96" s="31"/>
      <c r="K96" s="31"/>
    </row>
    <row r="97" spans="1:11" x14ac:dyDescent="0.2">
      <c r="A97" s="32"/>
      <c r="B97" s="31"/>
      <c r="C97" s="31"/>
      <c r="D97" s="31"/>
      <c r="E97" s="31"/>
      <c r="F97" s="31"/>
      <c r="G97" s="31"/>
      <c r="H97" s="31"/>
      <c r="I97" s="31"/>
      <c r="J97" s="31"/>
      <c r="K97" s="31"/>
    </row>
    <row r="98" spans="1:11" x14ac:dyDescent="0.2">
      <c r="A98" s="33"/>
      <c r="B98" s="31"/>
      <c r="C98" s="31"/>
      <c r="D98" s="31"/>
      <c r="E98" s="31"/>
      <c r="F98" s="31"/>
      <c r="G98" s="31"/>
      <c r="H98" s="31"/>
      <c r="I98" s="31"/>
      <c r="J98" s="31"/>
      <c r="K98" s="31"/>
    </row>
    <row r="99" spans="1:11" x14ac:dyDescent="0.2">
      <c r="A99" s="33"/>
      <c r="B99" s="31"/>
      <c r="C99" s="31"/>
      <c r="D99" s="31"/>
      <c r="E99" s="31"/>
      <c r="F99" s="31"/>
      <c r="G99" s="31"/>
      <c r="H99" s="31"/>
      <c r="I99" s="31"/>
      <c r="J99" s="31"/>
      <c r="K99" s="31"/>
    </row>
    <row r="100" spans="1:11" x14ac:dyDescent="0.2">
      <c r="A100" s="33"/>
      <c r="B100" s="31"/>
      <c r="C100" s="31"/>
      <c r="D100" s="31"/>
      <c r="E100" s="31"/>
      <c r="F100" s="31"/>
      <c r="G100" s="31"/>
      <c r="H100" s="31"/>
      <c r="I100" s="31"/>
      <c r="J100" s="31"/>
      <c r="K100" s="31"/>
    </row>
    <row r="101" spans="1:11" x14ac:dyDescent="0.2">
      <c r="A101" s="33"/>
      <c r="B101" s="31"/>
      <c r="C101" s="31"/>
      <c r="D101" s="31"/>
      <c r="E101" s="31"/>
      <c r="F101" s="31"/>
      <c r="G101" s="31"/>
      <c r="H101" s="31"/>
      <c r="I101" s="31"/>
      <c r="J101" s="31"/>
      <c r="K101" s="31"/>
    </row>
    <row r="102" spans="1:11" x14ac:dyDescent="0.2">
      <c r="A102" s="33"/>
      <c r="B102" s="31"/>
      <c r="C102" s="31"/>
      <c r="D102" s="31"/>
      <c r="E102" s="31"/>
      <c r="F102" s="31"/>
      <c r="G102" s="31"/>
      <c r="H102" s="31"/>
      <c r="I102" s="31"/>
      <c r="J102" s="31"/>
      <c r="K102" s="31"/>
    </row>
    <row r="103" spans="1:11" x14ac:dyDescent="0.2">
      <c r="A103" s="33"/>
      <c r="B103" s="31"/>
      <c r="C103" s="31"/>
      <c r="D103" s="31"/>
      <c r="E103" s="31"/>
      <c r="F103" s="31"/>
      <c r="G103" s="31"/>
      <c r="H103" s="31"/>
      <c r="I103" s="31"/>
      <c r="J103" s="31"/>
      <c r="K103" s="31"/>
    </row>
    <row r="104" spans="1:11" ht="27.75" customHeight="1" x14ac:dyDescent="0.2">
      <c r="A104" s="34"/>
      <c r="B104" s="31"/>
      <c r="C104" s="31"/>
      <c r="D104" s="31"/>
      <c r="E104" s="31"/>
      <c r="F104" s="31"/>
      <c r="G104" s="31"/>
      <c r="H104" s="31"/>
      <c r="I104" s="31"/>
      <c r="J104" s="31"/>
      <c r="K104" s="31"/>
    </row>
    <row r="105" spans="1:11" x14ac:dyDescent="0.2">
      <c r="A105" s="33"/>
      <c r="B105" s="31"/>
      <c r="C105" s="31"/>
      <c r="D105" s="31"/>
      <c r="E105" s="31"/>
      <c r="F105" s="31"/>
      <c r="G105" s="31"/>
      <c r="H105" s="31"/>
      <c r="I105" s="31"/>
      <c r="J105" s="31"/>
      <c r="K105" s="31"/>
    </row>
    <row r="106" spans="1:11" x14ac:dyDescent="0.2">
      <c r="A106" s="33"/>
      <c r="B106" s="31"/>
      <c r="C106" s="31"/>
      <c r="D106" s="31"/>
      <c r="E106" s="31"/>
      <c r="F106" s="31"/>
      <c r="G106" s="31"/>
      <c r="H106" s="31"/>
      <c r="I106" s="31"/>
      <c r="J106" s="31"/>
      <c r="K106" s="31"/>
    </row>
    <row r="107" spans="1:11" x14ac:dyDescent="0.2">
      <c r="A107" s="33"/>
      <c r="B107" s="31"/>
      <c r="C107" s="31"/>
      <c r="D107" s="31"/>
      <c r="E107" s="31"/>
      <c r="F107" s="31"/>
      <c r="G107" s="31"/>
      <c r="H107" s="31"/>
      <c r="I107" s="31"/>
      <c r="J107" s="31"/>
      <c r="K107" s="31"/>
    </row>
    <row r="108" spans="1:11" x14ac:dyDescent="0.2">
      <c r="A108" s="33"/>
      <c r="B108" s="31"/>
      <c r="C108" s="31"/>
      <c r="D108" s="31"/>
      <c r="E108" s="31"/>
      <c r="F108" s="31"/>
      <c r="G108" s="31"/>
      <c r="H108" s="31"/>
      <c r="I108" s="31"/>
      <c r="J108" s="31"/>
      <c r="K108" s="31"/>
    </row>
    <row r="109" spans="1:11" x14ac:dyDescent="0.2">
      <c r="A109" s="33"/>
      <c r="B109" s="31"/>
      <c r="C109" s="31"/>
      <c r="D109" s="31"/>
      <c r="E109" s="31"/>
      <c r="F109" s="31"/>
      <c r="G109" s="31"/>
      <c r="H109" s="31"/>
      <c r="I109" s="31"/>
      <c r="J109" s="31"/>
      <c r="K109" s="31"/>
    </row>
    <row r="110" spans="1:11" x14ac:dyDescent="0.2">
      <c r="A110" s="33"/>
      <c r="B110" s="31"/>
      <c r="C110" s="31"/>
      <c r="D110" s="31"/>
      <c r="E110" s="31"/>
      <c r="F110" s="31"/>
      <c r="G110" s="31"/>
      <c r="H110" s="31"/>
      <c r="I110" s="31"/>
      <c r="J110" s="31"/>
      <c r="K110" s="31"/>
    </row>
    <row r="111" spans="1:11" x14ac:dyDescent="0.2">
      <c r="A111" s="33"/>
      <c r="B111" s="31"/>
      <c r="C111" s="31"/>
      <c r="D111" s="31"/>
      <c r="E111" s="31"/>
      <c r="F111" s="31"/>
      <c r="G111" s="31"/>
      <c r="H111" s="31"/>
      <c r="I111" s="31"/>
      <c r="J111" s="31"/>
      <c r="K111" s="31"/>
    </row>
    <row r="112" spans="1:11" ht="13.5" thickBot="1" x14ac:dyDescent="0.25">
      <c r="A112" s="33"/>
      <c r="B112" s="31"/>
      <c r="C112" s="31"/>
      <c r="D112" s="31"/>
      <c r="E112" s="31"/>
      <c r="F112" s="31"/>
      <c r="G112" s="31"/>
      <c r="H112" s="31"/>
      <c r="I112" s="31"/>
      <c r="J112" s="31"/>
      <c r="K112" s="31"/>
    </row>
    <row r="113" spans="1:11" ht="13.5" thickBot="1" x14ac:dyDescent="0.25">
      <c r="A113" s="35"/>
      <c r="B113" s="36"/>
      <c r="C113" s="36"/>
      <c r="D113" s="36"/>
      <c r="E113" s="36"/>
      <c r="F113" s="36"/>
      <c r="G113" s="36"/>
      <c r="H113" s="36"/>
      <c r="I113" s="36"/>
      <c r="J113" s="36"/>
      <c r="K113" s="37"/>
    </row>
  </sheetData>
  <mergeCells count="14">
    <mergeCell ref="A39:K39"/>
    <mergeCell ref="A43:K43"/>
    <mergeCell ref="A5:K5"/>
    <mergeCell ref="A38:K38"/>
    <mergeCell ref="A1:K1"/>
    <mergeCell ref="A2:K2"/>
    <mergeCell ref="A3:K3"/>
    <mergeCell ref="A4:K4"/>
    <mergeCell ref="A6:A7"/>
    <mergeCell ref="B6:C6"/>
    <mergeCell ref="D6:E6"/>
    <mergeCell ref="F6:G6"/>
    <mergeCell ref="H6:I6"/>
    <mergeCell ref="J6:K6"/>
  </mergeCells>
  <pageMargins left="0.7" right="0.7" top="0.75" bottom="0.75" header="0.3" footer="0.3"/>
  <pageSetup paperSize="9" scale="45"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A1:I35"/>
  <sheetViews>
    <sheetView zoomScaleNormal="100" zoomScaleSheetLayoutView="115" workbookViewId="0">
      <selection activeCell="B35" sqref="B35"/>
    </sheetView>
  </sheetViews>
  <sheetFormatPr defaultColWidth="20.85546875" defaultRowHeight="15" x14ac:dyDescent="0.25"/>
  <cols>
    <col min="1" max="1" width="21" bestFit="1" customWidth="1"/>
    <col min="2" max="2" width="57.140625" customWidth="1"/>
    <col min="3" max="5" width="9.85546875" customWidth="1"/>
    <col min="9" max="9" width="26.85546875" bestFit="1" customWidth="1"/>
  </cols>
  <sheetData>
    <row r="1" spans="1:6" ht="27" x14ac:dyDescent="0.25">
      <c r="A1" s="776" t="s">
        <v>1538</v>
      </c>
      <c r="B1" s="776"/>
      <c r="C1" s="776"/>
      <c r="D1" s="776"/>
      <c r="E1" s="776"/>
    </row>
    <row r="2" spans="1:6" x14ac:dyDescent="0.25">
      <c r="A2" s="882"/>
      <c r="B2" s="882"/>
      <c r="C2" s="882"/>
      <c r="D2" s="882"/>
      <c r="E2" s="882"/>
    </row>
    <row r="3" spans="1:6" ht="15.75" thickBot="1" x14ac:dyDescent="0.3">
      <c r="A3" s="807" t="s">
        <v>1295</v>
      </c>
      <c r="B3" s="807"/>
      <c r="C3" s="807"/>
      <c r="D3" s="807"/>
      <c r="E3" s="807"/>
    </row>
    <row r="4" spans="1:6" ht="16.5" thickTop="1" thickBot="1" x14ac:dyDescent="0.3">
      <c r="A4" s="927" t="s">
        <v>774</v>
      </c>
      <c r="B4" s="928"/>
      <c r="C4" s="714" t="s">
        <v>1605</v>
      </c>
      <c r="D4" s="171" t="s">
        <v>1606</v>
      </c>
      <c r="E4" s="171" t="s">
        <v>1607</v>
      </c>
      <c r="F4" s="61"/>
    </row>
    <row r="5" spans="1:6" ht="34.5" customHeight="1" thickTop="1" x14ac:dyDescent="0.25">
      <c r="A5" s="172" t="s">
        <v>103</v>
      </c>
      <c r="B5" s="85" t="s">
        <v>308</v>
      </c>
      <c r="C5" s="173">
        <v>227053.32499999998</v>
      </c>
      <c r="D5" s="173">
        <v>243086.10399999999</v>
      </c>
      <c r="E5" s="174">
        <v>267912.52299999999</v>
      </c>
    </row>
    <row r="6" spans="1:6" ht="34.5" customHeight="1" x14ac:dyDescent="0.25">
      <c r="A6" s="175"/>
      <c r="B6" s="85" t="s">
        <v>309</v>
      </c>
      <c r="C6" s="76">
        <v>138007.78099999999</v>
      </c>
      <c r="D6" s="76">
        <v>140932.476</v>
      </c>
      <c r="E6" s="176">
        <v>158295.36900000001</v>
      </c>
    </row>
    <row r="7" spans="1:6" ht="34.5" customHeight="1" x14ac:dyDescent="0.25">
      <c r="A7" s="175"/>
      <c r="B7" s="85" t="s">
        <v>310</v>
      </c>
      <c r="C7" s="76">
        <v>89045.543999999994</v>
      </c>
      <c r="D7" s="76">
        <v>102153.628</v>
      </c>
      <c r="E7" s="176">
        <v>109617.15399999999</v>
      </c>
    </row>
    <row r="8" spans="1:6" ht="34.5" customHeight="1" x14ac:dyDescent="0.25">
      <c r="A8" s="175"/>
      <c r="B8" s="85" t="s">
        <v>311</v>
      </c>
      <c r="C8" s="76">
        <v>154769.37599999999</v>
      </c>
      <c r="D8" s="76">
        <v>165337.08299999998</v>
      </c>
      <c r="E8" s="176">
        <v>178883.26199999999</v>
      </c>
    </row>
    <row r="9" spans="1:6" ht="34.5" customHeight="1" x14ac:dyDescent="0.25">
      <c r="A9" s="175"/>
      <c r="B9" s="85" t="s">
        <v>312</v>
      </c>
      <c r="C9" s="76">
        <v>95161.812999999995</v>
      </c>
      <c r="D9" s="76">
        <v>97158.725999999995</v>
      </c>
      <c r="E9" s="176">
        <v>105639.65700000001</v>
      </c>
    </row>
    <row r="10" spans="1:6" ht="34.5" customHeight="1" x14ac:dyDescent="0.25">
      <c r="A10" s="175"/>
      <c r="B10" s="85" t="s">
        <v>313</v>
      </c>
      <c r="C10" s="76">
        <v>59607.563000000002</v>
      </c>
      <c r="D10" s="76">
        <v>68178.357000000004</v>
      </c>
      <c r="E10" s="176">
        <v>73243.604999999996</v>
      </c>
    </row>
    <row r="11" spans="1:6" ht="34.5" customHeight="1" x14ac:dyDescent="0.25">
      <c r="A11" s="175"/>
      <c r="B11" s="85" t="s">
        <v>314</v>
      </c>
      <c r="C11" s="76">
        <v>67515.756999999998</v>
      </c>
      <c r="D11" s="76">
        <v>72477.490000000005</v>
      </c>
      <c r="E11" s="176">
        <v>82902.069000000003</v>
      </c>
    </row>
    <row r="12" spans="1:6" ht="34.5" customHeight="1" x14ac:dyDescent="0.25">
      <c r="A12" s="175"/>
      <c r="B12" s="85" t="s">
        <v>315</v>
      </c>
      <c r="C12" s="76">
        <v>40050.678999999996</v>
      </c>
      <c r="D12" s="76">
        <v>40798.944000000003</v>
      </c>
      <c r="E12" s="176">
        <v>49232.5</v>
      </c>
    </row>
    <row r="13" spans="1:6" ht="34.5" customHeight="1" x14ac:dyDescent="0.25">
      <c r="A13" s="175"/>
      <c r="B13" s="85" t="s">
        <v>316</v>
      </c>
      <c r="C13" s="76">
        <v>27465.078000000001</v>
      </c>
      <c r="D13" s="76">
        <v>31678.545999999998</v>
      </c>
      <c r="E13" s="176">
        <v>33669.569000000003</v>
      </c>
    </row>
    <row r="14" spans="1:6" ht="34.5" customHeight="1" x14ac:dyDescent="0.25">
      <c r="A14" s="175"/>
      <c r="B14" s="85" t="s">
        <v>317</v>
      </c>
      <c r="C14" s="76">
        <v>4.3040000000000003</v>
      </c>
      <c r="D14" s="76">
        <v>5.0190000000000001</v>
      </c>
      <c r="E14" s="176">
        <v>5.76</v>
      </c>
    </row>
    <row r="15" spans="1:6" ht="34.5" customHeight="1" x14ac:dyDescent="0.25">
      <c r="A15" s="175"/>
      <c r="B15" s="85" t="s">
        <v>318</v>
      </c>
      <c r="C15" s="76">
        <v>2.4009999999999998</v>
      </c>
      <c r="D15" s="76">
        <v>3.343</v>
      </c>
      <c r="E15" s="176">
        <v>3.778</v>
      </c>
    </row>
    <row r="16" spans="1:6" ht="34.5" customHeight="1" thickBot="1" x14ac:dyDescent="0.3">
      <c r="A16" s="177"/>
      <c r="B16" s="178" t="s">
        <v>319</v>
      </c>
      <c r="C16" s="179">
        <v>1.903</v>
      </c>
      <c r="D16" s="179">
        <v>1.6759999999999999</v>
      </c>
      <c r="E16" s="180">
        <v>1.982</v>
      </c>
    </row>
    <row r="17" spans="1:9" ht="34.5" customHeight="1" thickTop="1" x14ac:dyDescent="0.25">
      <c r="A17" s="172" t="s">
        <v>1539</v>
      </c>
      <c r="B17" s="85" t="s">
        <v>320</v>
      </c>
      <c r="C17" s="76">
        <v>96312.430999999997</v>
      </c>
      <c r="D17" s="76">
        <v>99022.804999999993</v>
      </c>
      <c r="E17" s="176">
        <v>103088.69899999999</v>
      </c>
    </row>
    <row r="18" spans="1:9" ht="34.5" customHeight="1" x14ac:dyDescent="0.25">
      <c r="A18" s="175"/>
      <c r="B18" s="85" t="s">
        <v>321</v>
      </c>
      <c r="C18" s="76">
        <v>76447.251000000004</v>
      </c>
      <c r="D18" s="76">
        <v>75927.366999999998</v>
      </c>
      <c r="E18" s="176">
        <v>80141.578999999998</v>
      </c>
    </row>
    <row r="19" spans="1:9" ht="34.5" customHeight="1" x14ac:dyDescent="0.25">
      <c r="A19" s="175"/>
      <c r="B19" s="85" t="s">
        <v>322</v>
      </c>
      <c r="C19" s="76">
        <v>57285.298999999999</v>
      </c>
      <c r="D19" s="76">
        <v>62447.373</v>
      </c>
      <c r="E19" s="176">
        <v>65242.966999999997</v>
      </c>
    </row>
    <row r="20" spans="1:9" ht="34.5" customHeight="1" x14ac:dyDescent="0.25">
      <c r="A20" s="175"/>
      <c r="B20" s="85" t="s">
        <v>323</v>
      </c>
      <c r="C20" s="76">
        <v>60261.775999999998</v>
      </c>
      <c r="D20" s="76">
        <v>61537.832000000002</v>
      </c>
      <c r="E20" s="176">
        <v>63217.627999999997</v>
      </c>
    </row>
    <row r="21" spans="1:9" ht="34.5" customHeight="1" x14ac:dyDescent="0.25">
      <c r="A21" s="175"/>
      <c r="B21" s="85" t="s">
        <v>324</v>
      </c>
      <c r="C21" s="76">
        <v>48563.525000000001</v>
      </c>
      <c r="D21" s="76">
        <v>48087.51</v>
      </c>
      <c r="E21" s="176">
        <v>49929.938000000002</v>
      </c>
    </row>
    <row r="22" spans="1:9" ht="34.5" customHeight="1" x14ac:dyDescent="0.25">
      <c r="A22" s="175"/>
      <c r="B22" s="85" t="s">
        <v>325</v>
      </c>
      <c r="C22" s="76">
        <v>37412.180999999997</v>
      </c>
      <c r="D22" s="76">
        <v>40252.792000000001</v>
      </c>
      <c r="E22" s="176">
        <v>41653.224999999999</v>
      </c>
    </row>
    <row r="23" spans="1:9" ht="34.5" customHeight="1" x14ac:dyDescent="0.25">
      <c r="A23" s="175"/>
      <c r="B23" s="85" t="s">
        <v>326</v>
      </c>
      <c r="C23" s="76">
        <v>35880.764999999999</v>
      </c>
      <c r="D23" s="76">
        <v>37575.156000000003</v>
      </c>
      <c r="E23" s="176">
        <v>39656.74</v>
      </c>
    </row>
    <row r="24" spans="1:9" ht="34.5" customHeight="1" x14ac:dyDescent="0.25">
      <c r="A24" s="175"/>
      <c r="B24" s="85" t="s">
        <v>327</v>
      </c>
      <c r="C24" s="76">
        <v>27539.600999999999</v>
      </c>
      <c r="D24" s="76">
        <v>27508.550999999999</v>
      </c>
      <c r="E24" s="176">
        <v>29731.022000000001</v>
      </c>
    </row>
    <row r="25" spans="1:9" ht="34.5" customHeight="1" x14ac:dyDescent="0.25">
      <c r="A25" s="175"/>
      <c r="B25" s="85" t="s">
        <v>328</v>
      </c>
      <c r="C25" s="76">
        <v>19646.846000000001</v>
      </c>
      <c r="D25" s="76">
        <v>21799.412</v>
      </c>
      <c r="E25" s="176">
        <v>22968.109</v>
      </c>
    </row>
    <row r="26" spans="1:9" ht="34.5" customHeight="1" x14ac:dyDescent="0.25">
      <c r="A26" s="175"/>
      <c r="B26" s="85" t="s">
        <v>329</v>
      </c>
      <c r="C26" s="76">
        <v>2.964</v>
      </c>
      <c r="D26" s="76">
        <v>2.512</v>
      </c>
      <c r="E26" s="176">
        <v>2.9159999999999999</v>
      </c>
    </row>
    <row r="27" spans="1:9" ht="34.5" customHeight="1" x14ac:dyDescent="0.25">
      <c r="A27" s="175"/>
      <c r="B27" s="85" t="s">
        <v>330</v>
      </c>
      <c r="C27" s="134">
        <v>2.1280000000000001</v>
      </c>
      <c r="D27" s="134">
        <v>1.7430000000000001</v>
      </c>
      <c r="E27" s="161">
        <v>2.028</v>
      </c>
    </row>
    <row r="28" spans="1:9" ht="34.5" customHeight="1" thickBot="1" x14ac:dyDescent="0.3">
      <c r="A28" s="177"/>
      <c r="B28" s="178" t="s">
        <v>331</v>
      </c>
      <c r="C28" s="179">
        <v>0.93200000000000005</v>
      </c>
      <c r="D28" s="135">
        <v>0.876</v>
      </c>
      <c r="E28" s="164">
        <v>0.97599999999999998</v>
      </c>
    </row>
    <row r="29" spans="1:9" ht="15.75" thickTop="1" x14ac:dyDescent="0.25">
      <c r="A29" s="926" t="s">
        <v>1273</v>
      </c>
      <c r="B29" s="926"/>
      <c r="C29" s="926"/>
      <c r="D29" s="926"/>
      <c r="E29" s="926"/>
      <c r="I29" s="15"/>
    </row>
    <row r="30" spans="1:9" x14ac:dyDescent="0.25">
      <c r="A30" s="715" t="s">
        <v>99</v>
      </c>
      <c r="B30" s="712"/>
      <c r="C30" s="712"/>
      <c r="D30" s="712"/>
      <c r="E30" s="712"/>
      <c r="I30" s="15"/>
    </row>
    <row r="31" spans="1:9" s="81" customFormat="1" ht="24" customHeight="1" x14ac:dyDescent="0.2">
      <c r="A31" s="925" t="s">
        <v>1343</v>
      </c>
      <c r="B31" s="925"/>
      <c r="C31" s="925"/>
      <c r="D31" s="925"/>
      <c r="E31" s="925"/>
    </row>
    <row r="32" spans="1:9" s="170" customFormat="1" ht="14.25" customHeight="1" x14ac:dyDescent="0.25">
      <c r="A32" s="925" t="s">
        <v>1271</v>
      </c>
      <c r="B32" s="925"/>
      <c r="C32" s="925"/>
      <c r="D32" s="925"/>
      <c r="E32" s="925"/>
    </row>
    <row r="33" spans="1:5" s="81" customFormat="1" ht="18.95" customHeight="1" x14ac:dyDescent="0.2">
      <c r="A33" s="862" t="s">
        <v>1608</v>
      </c>
      <c r="B33" s="862"/>
      <c r="C33" s="862"/>
      <c r="D33" s="862"/>
      <c r="E33" s="862"/>
    </row>
    <row r="34" spans="1:5" s="81" customFormat="1" ht="11.25" x14ac:dyDescent="0.2"/>
    <row r="35" spans="1:5" s="81" customFormat="1" ht="11.25" x14ac:dyDescent="0.2"/>
  </sheetData>
  <mergeCells count="8">
    <mergeCell ref="A33:E33"/>
    <mergeCell ref="A32:E32"/>
    <mergeCell ref="A29:E29"/>
    <mergeCell ref="A1:E1"/>
    <mergeCell ref="A2:E2"/>
    <mergeCell ref="A3:E3"/>
    <mergeCell ref="A31:E31"/>
    <mergeCell ref="A4:B4"/>
  </mergeCells>
  <pageMargins left="0.7" right="0.7" top="0.75" bottom="0.75" header="0.3" footer="0.3"/>
  <pageSetup paperSize="9" scale="74" orientation="portrait" verticalDpi="1200"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pageSetUpPr fitToPage="1"/>
  </sheetPr>
  <dimension ref="A1:G49"/>
  <sheetViews>
    <sheetView zoomScaleNormal="100" zoomScaleSheetLayoutView="115" workbookViewId="0">
      <selection activeCell="K13" sqref="K13"/>
    </sheetView>
  </sheetViews>
  <sheetFormatPr defaultColWidth="9.140625" defaultRowHeight="15" x14ac:dyDescent="0.25"/>
  <cols>
    <col min="1" max="1" width="49.7109375" style="24" customWidth="1"/>
    <col min="2" max="7" width="11.42578125" style="24" customWidth="1"/>
    <col min="8" max="16384" width="9.140625" style="24"/>
  </cols>
  <sheetData>
    <row r="1" spans="1:7" ht="22.5" x14ac:dyDescent="0.25">
      <c r="A1" s="776" t="s">
        <v>332</v>
      </c>
      <c r="B1" s="776"/>
      <c r="C1" s="776"/>
      <c r="D1" s="776"/>
      <c r="E1" s="776"/>
      <c r="F1" s="776"/>
      <c r="G1" s="776"/>
    </row>
    <row r="2" spans="1:7" ht="22.5" x14ac:dyDescent="0.25">
      <c r="A2" s="776" t="s">
        <v>1310</v>
      </c>
      <c r="B2" s="776"/>
      <c r="C2" s="776"/>
      <c r="D2" s="776"/>
      <c r="E2" s="776"/>
      <c r="F2" s="776"/>
      <c r="G2" s="776"/>
    </row>
    <row r="3" spans="1:7" ht="15.75" x14ac:dyDescent="0.25">
      <c r="A3" s="805" t="s">
        <v>301</v>
      </c>
      <c r="B3" s="805"/>
      <c r="C3" s="805"/>
      <c r="D3" s="805"/>
      <c r="E3" s="805"/>
      <c r="F3" s="805"/>
      <c r="G3" s="805"/>
    </row>
    <row r="4" spans="1:7" ht="15.75" thickBot="1" x14ac:dyDescent="0.3">
      <c r="A4" s="807" t="s">
        <v>1435</v>
      </c>
      <c r="B4" s="807"/>
      <c r="C4" s="807"/>
      <c r="D4" s="807"/>
      <c r="E4" s="807"/>
      <c r="F4" s="807"/>
      <c r="G4" s="807"/>
    </row>
    <row r="5" spans="1:7" ht="16.5" thickTop="1" thickBot="1" x14ac:dyDescent="0.3">
      <c r="A5" s="873" t="s">
        <v>239</v>
      </c>
      <c r="B5" s="905">
        <v>2025</v>
      </c>
      <c r="C5" s="906"/>
      <c r="D5" s="906"/>
      <c r="E5" s="933"/>
      <c r="F5" s="906">
        <v>2026</v>
      </c>
      <c r="G5" s="906"/>
    </row>
    <row r="6" spans="1:7" ht="17.25" thickBot="1" x14ac:dyDescent="0.3">
      <c r="A6" s="809"/>
      <c r="B6" s="931" t="s">
        <v>893</v>
      </c>
      <c r="C6" s="908"/>
      <c r="D6" s="931" t="s">
        <v>101</v>
      </c>
      <c r="E6" s="909"/>
      <c r="F6" s="908" t="s">
        <v>1673</v>
      </c>
      <c r="G6" s="909"/>
    </row>
    <row r="7" spans="1:7" x14ac:dyDescent="0.25">
      <c r="A7" s="809" t="s">
        <v>244</v>
      </c>
      <c r="B7" s="287" t="s">
        <v>247</v>
      </c>
      <c r="C7" s="272"/>
      <c r="D7" s="287" t="s">
        <v>247</v>
      </c>
      <c r="E7" s="272"/>
      <c r="F7" s="287" t="s">
        <v>247</v>
      </c>
      <c r="G7" s="243"/>
    </row>
    <row r="8" spans="1:7" ht="15.75" thickBot="1" x14ac:dyDescent="0.3">
      <c r="A8" s="932"/>
      <c r="B8" s="291" t="s">
        <v>249</v>
      </c>
      <c r="C8" s="237" t="s">
        <v>104</v>
      </c>
      <c r="D8" s="291" t="s">
        <v>249</v>
      </c>
      <c r="E8" s="237" t="s">
        <v>104</v>
      </c>
      <c r="F8" s="291" t="s">
        <v>249</v>
      </c>
      <c r="G8" s="84" t="s">
        <v>104</v>
      </c>
    </row>
    <row r="9" spans="1:7" ht="15.75" thickTop="1" x14ac:dyDescent="0.25">
      <c r="A9" s="393"/>
      <c r="B9" s="85"/>
      <c r="C9" s="85"/>
      <c r="D9" s="23"/>
      <c r="E9" s="23"/>
      <c r="F9" s="23"/>
      <c r="G9" s="23"/>
    </row>
    <row r="10" spans="1:7" ht="28.5" customHeight="1" x14ac:dyDescent="0.25">
      <c r="A10" s="85" t="s">
        <v>250</v>
      </c>
      <c r="B10" s="181">
        <v>3084401</v>
      </c>
      <c r="C10" s="182">
        <v>11200</v>
      </c>
      <c r="D10" s="181">
        <v>2887200</v>
      </c>
      <c r="E10" s="182">
        <v>9090.7293140000002</v>
      </c>
      <c r="F10" s="181">
        <v>2961573</v>
      </c>
      <c r="G10" s="182">
        <v>8788.6491019999994</v>
      </c>
    </row>
    <row r="11" spans="1:7" ht="28.5" customHeight="1" x14ac:dyDescent="0.25">
      <c r="A11" s="85" t="s">
        <v>251</v>
      </c>
      <c r="B11" s="181">
        <v>403091</v>
      </c>
      <c r="C11" s="182">
        <v>14257</v>
      </c>
      <c r="D11" s="181">
        <v>414316</v>
      </c>
      <c r="E11" s="182">
        <v>14845.38030200004</v>
      </c>
      <c r="F11" s="181">
        <v>413622</v>
      </c>
      <c r="G11" s="182">
        <v>14792.112380999999</v>
      </c>
    </row>
    <row r="12" spans="1:7" ht="28.5" customHeight="1" x14ac:dyDescent="0.25">
      <c r="A12" s="85" t="s">
        <v>252</v>
      </c>
      <c r="B12" s="181">
        <v>1138817</v>
      </c>
      <c r="C12" s="182">
        <v>92531</v>
      </c>
      <c r="D12" s="181">
        <v>622109</v>
      </c>
      <c r="E12" s="182">
        <v>45336.523141999984</v>
      </c>
      <c r="F12" s="181">
        <v>637502</v>
      </c>
      <c r="G12" s="182">
        <v>46729.256347000002</v>
      </c>
    </row>
    <row r="13" spans="1:7" ht="28.5" customHeight="1" x14ac:dyDescent="0.25">
      <c r="A13" s="85" t="s">
        <v>253</v>
      </c>
      <c r="B13" s="181">
        <v>409306</v>
      </c>
      <c r="C13" s="182">
        <v>50161</v>
      </c>
      <c r="D13" s="181">
        <v>775366</v>
      </c>
      <c r="E13" s="182">
        <v>87405.058237000005</v>
      </c>
      <c r="F13" s="181">
        <v>782034</v>
      </c>
      <c r="G13" s="182">
        <v>89704.186554999978</v>
      </c>
    </row>
    <row r="14" spans="1:7" ht="28.5" customHeight="1" x14ac:dyDescent="0.25">
      <c r="A14" s="85" t="s">
        <v>254</v>
      </c>
      <c r="B14" s="181">
        <v>277593</v>
      </c>
      <c r="C14" s="182">
        <v>48169</v>
      </c>
      <c r="D14" s="181">
        <v>278471</v>
      </c>
      <c r="E14" s="182">
        <v>48242.433603000005</v>
      </c>
      <c r="F14" s="181">
        <v>291237</v>
      </c>
      <c r="G14" s="182">
        <v>50496.709110000003</v>
      </c>
    </row>
    <row r="15" spans="1:7" ht="28.5" customHeight="1" x14ac:dyDescent="0.25">
      <c r="A15" s="85" t="s">
        <v>255</v>
      </c>
      <c r="B15" s="181">
        <v>370065</v>
      </c>
      <c r="C15" s="182">
        <v>91813</v>
      </c>
      <c r="D15" s="181">
        <v>361109</v>
      </c>
      <c r="E15" s="182">
        <v>89741.62455800001</v>
      </c>
      <c r="F15" s="181">
        <v>374405</v>
      </c>
      <c r="G15" s="182">
        <v>92701.099206999992</v>
      </c>
    </row>
    <row r="16" spans="1:7" ht="28.5" customHeight="1" x14ac:dyDescent="0.25">
      <c r="A16" s="85" t="s">
        <v>256</v>
      </c>
      <c r="B16" s="181">
        <v>250397</v>
      </c>
      <c r="C16" s="182">
        <v>84853</v>
      </c>
      <c r="D16" s="181">
        <v>232833</v>
      </c>
      <c r="E16" s="182">
        <v>79346.138591999988</v>
      </c>
      <c r="F16" s="181">
        <v>224222</v>
      </c>
      <c r="G16" s="182">
        <v>76088.773779999989</v>
      </c>
    </row>
    <row r="17" spans="1:7" ht="28.5" customHeight="1" x14ac:dyDescent="0.25">
      <c r="A17" s="85" t="s">
        <v>257</v>
      </c>
      <c r="B17" s="181">
        <v>265332</v>
      </c>
      <c r="C17" s="182">
        <v>116862</v>
      </c>
      <c r="D17" s="181">
        <v>238540</v>
      </c>
      <c r="E17" s="182">
        <v>105677.28337499998</v>
      </c>
      <c r="F17" s="181">
        <v>281548</v>
      </c>
      <c r="G17" s="182">
        <v>125743.74330100001</v>
      </c>
    </row>
    <row r="18" spans="1:7" ht="28.5" customHeight="1" x14ac:dyDescent="0.25">
      <c r="A18" s="85" t="s">
        <v>258</v>
      </c>
      <c r="B18" s="181">
        <v>216103</v>
      </c>
      <c r="C18" s="182">
        <v>130797</v>
      </c>
      <c r="D18" s="181">
        <v>207228</v>
      </c>
      <c r="E18" s="182">
        <v>127710.257375</v>
      </c>
      <c r="F18" s="181">
        <v>160694</v>
      </c>
      <c r="G18" s="182">
        <v>97415.597714999996</v>
      </c>
    </row>
    <row r="19" spans="1:7" ht="28.5" customHeight="1" x14ac:dyDescent="0.25">
      <c r="A19" s="85" t="s">
        <v>259</v>
      </c>
      <c r="B19" s="181">
        <v>105191</v>
      </c>
      <c r="C19" s="182">
        <v>91883</v>
      </c>
      <c r="D19" s="181">
        <v>100353</v>
      </c>
      <c r="E19" s="182">
        <v>88224.794444999992</v>
      </c>
      <c r="F19" s="181">
        <v>102427</v>
      </c>
      <c r="G19" s="182">
        <v>90315.863533000011</v>
      </c>
    </row>
    <row r="20" spans="1:7" ht="28.5" customHeight="1" x14ac:dyDescent="0.25">
      <c r="A20" s="85" t="s">
        <v>260</v>
      </c>
      <c r="B20" s="181">
        <v>270677</v>
      </c>
      <c r="C20" s="182">
        <v>393941</v>
      </c>
      <c r="D20" s="181">
        <v>298188</v>
      </c>
      <c r="E20" s="182">
        <v>430429.56388599996</v>
      </c>
      <c r="F20" s="181">
        <v>311892</v>
      </c>
      <c r="G20" s="182">
        <v>449055.32896700001</v>
      </c>
    </row>
    <row r="21" spans="1:7" ht="28.5" customHeight="1" x14ac:dyDescent="0.25">
      <c r="A21" s="85" t="s">
        <v>261</v>
      </c>
      <c r="B21" s="181">
        <v>109070</v>
      </c>
      <c r="C21" s="182">
        <v>265422</v>
      </c>
      <c r="D21" s="181">
        <v>119073</v>
      </c>
      <c r="E21" s="182">
        <v>290092.724613</v>
      </c>
      <c r="F21" s="181">
        <v>122983</v>
      </c>
      <c r="G21" s="182">
        <v>300173.77204299998</v>
      </c>
    </row>
    <row r="22" spans="1:7" ht="28.5" customHeight="1" x14ac:dyDescent="0.25">
      <c r="A22" s="85" t="s">
        <v>262</v>
      </c>
      <c r="B22" s="181">
        <v>41727</v>
      </c>
      <c r="C22" s="182">
        <v>143922</v>
      </c>
      <c r="D22" s="181">
        <v>45876</v>
      </c>
      <c r="E22" s="182">
        <v>158541.15267100002</v>
      </c>
      <c r="F22" s="181">
        <v>48051</v>
      </c>
      <c r="G22" s="182">
        <v>166575.77962699998</v>
      </c>
    </row>
    <row r="23" spans="1:7" ht="28.5" customHeight="1" x14ac:dyDescent="0.25">
      <c r="A23" s="85" t="s">
        <v>263</v>
      </c>
      <c r="B23" s="181">
        <v>32575</v>
      </c>
      <c r="C23" s="182">
        <v>146391</v>
      </c>
      <c r="D23" s="181">
        <v>39678</v>
      </c>
      <c r="E23" s="182">
        <v>178589.93101900001</v>
      </c>
      <c r="F23" s="181">
        <v>42244</v>
      </c>
      <c r="G23" s="182">
        <v>189156.49017199999</v>
      </c>
    </row>
    <row r="24" spans="1:7" ht="28.5" customHeight="1" x14ac:dyDescent="0.25">
      <c r="A24" s="85" t="s">
        <v>264</v>
      </c>
      <c r="B24" s="181">
        <v>18324</v>
      </c>
      <c r="C24" s="182">
        <v>99724</v>
      </c>
      <c r="D24" s="181">
        <v>20203</v>
      </c>
      <c r="E24" s="182">
        <v>109592.189151</v>
      </c>
      <c r="F24" s="181">
        <v>19800</v>
      </c>
      <c r="G24" s="182">
        <v>108351.143132</v>
      </c>
    </row>
    <row r="25" spans="1:7" ht="28.5" customHeight="1" x14ac:dyDescent="0.25">
      <c r="A25" s="85" t="s">
        <v>265</v>
      </c>
      <c r="B25" s="181">
        <v>14862</v>
      </c>
      <c r="C25" s="182">
        <v>96324</v>
      </c>
      <c r="D25" s="181">
        <v>15464</v>
      </c>
      <c r="E25" s="182">
        <v>100127.18110700001</v>
      </c>
      <c r="F25" s="181">
        <v>16383</v>
      </c>
      <c r="G25" s="182">
        <v>106424.92260399999</v>
      </c>
    </row>
    <row r="26" spans="1:7" ht="28.5" customHeight="1" x14ac:dyDescent="0.25">
      <c r="A26" s="85" t="s">
        <v>266</v>
      </c>
      <c r="B26" s="181">
        <v>11232</v>
      </c>
      <c r="C26" s="182">
        <v>84022</v>
      </c>
      <c r="D26" s="181">
        <v>12087</v>
      </c>
      <c r="E26" s="182">
        <v>90344.847055999999</v>
      </c>
      <c r="F26" s="181">
        <v>12638</v>
      </c>
      <c r="G26" s="182">
        <v>94530.448004999984</v>
      </c>
    </row>
    <row r="27" spans="1:7" ht="28.5" customHeight="1" x14ac:dyDescent="0.25">
      <c r="A27" s="85" t="s">
        <v>267</v>
      </c>
      <c r="B27" s="181">
        <v>7833</v>
      </c>
      <c r="C27" s="182">
        <v>66638</v>
      </c>
      <c r="D27" s="181">
        <v>9093</v>
      </c>
      <c r="E27" s="182">
        <v>77232.786661999999</v>
      </c>
      <c r="F27" s="181">
        <v>9771</v>
      </c>
      <c r="G27" s="182">
        <v>83060.697263000009</v>
      </c>
    </row>
    <row r="28" spans="1:7" ht="28.5" customHeight="1" x14ac:dyDescent="0.25">
      <c r="A28" s="85" t="s">
        <v>268</v>
      </c>
      <c r="B28" s="181">
        <v>8711</v>
      </c>
      <c r="C28" s="182">
        <v>82820</v>
      </c>
      <c r="D28" s="181">
        <v>9254</v>
      </c>
      <c r="E28" s="182">
        <v>88109.469388000012</v>
      </c>
      <c r="F28" s="181">
        <v>9517</v>
      </c>
      <c r="G28" s="182">
        <v>90739.617215000006</v>
      </c>
    </row>
    <row r="29" spans="1:7" ht="28.5" customHeight="1" x14ac:dyDescent="0.25">
      <c r="A29" s="85" t="s">
        <v>269</v>
      </c>
      <c r="B29" s="181">
        <v>55676</v>
      </c>
      <c r="C29" s="182">
        <v>1597162</v>
      </c>
      <c r="D29" s="181">
        <v>62527</v>
      </c>
      <c r="E29" s="182">
        <v>1783954.3104381999</v>
      </c>
      <c r="F29" s="181">
        <v>61674</v>
      </c>
      <c r="G29" s="182">
        <v>1756563.2414470001</v>
      </c>
    </row>
    <row r="30" spans="1:7" ht="28.5" customHeight="1" x14ac:dyDescent="0.25">
      <c r="A30" s="85" t="s">
        <v>270</v>
      </c>
      <c r="B30" s="181">
        <v>9444</v>
      </c>
      <c r="C30" s="182">
        <v>2022365</v>
      </c>
      <c r="D30" s="181">
        <v>10782</v>
      </c>
      <c r="E30" s="182">
        <v>2252376.3061369997</v>
      </c>
      <c r="F30" s="181">
        <v>10305</v>
      </c>
      <c r="G30" s="182">
        <v>2170920.7131719999</v>
      </c>
    </row>
    <row r="31" spans="1:7" ht="28.5" customHeight="1" x14ac:dyDescent="0.25">
      <c r="A31" s="85" t="s">
        <v>271</v>
      </c>
      <c r="B31" s="181">
        <v>1539</v>
      </c>
      <c r="C31" s="182">
        <v>1059813</v>
      </c>
      <c r="D31" s="181">
        <v>1745</v>
      </c>
      <c r="E31" s="182">
        <v>1188396.8909140003</v>
      </c>
      <c r="F31" s="181">
        <v>1839</v>
      </c>
      <c r="G31" s="182">
        <v>1261024.4813839998</v>
      </c>
    </row>
    <row r="32" spans="1:7" ht="28.5" customHeight="1" x14ac:dyDescent="0.25">
      <c r="A32" s="85" t="s">
        <v>272</v>
      </c>
      <c r="B32" s="181">
        <v>1256</v>
      </c>
      <c r="C32" s="182">
        <v>2483155</v>
      </c>
      <c r="D32" s="181">
        <v>1359</v>
      </c>
      <c r="E32" s="182">
        <v>2678314.196242</v>
      </c>
      <c r="F32" s="181">
        <v>1437</v>
      </c>
      <c r="G32" s="182">
        <v>2885184.4688039999</v>
      </c>
    </row>
    <row r="33" spans="1:7" ht="28.5" customHeight="1" x14ac:dyDescent="0.25">
      <c r="A33" s="85" t="s">
        <v>302</v>
      </c>
      <c r="B33" s="181">
        <v>151</v>
      </c>
      <c r="C33" s="182">
        <v>976050</v>
      </c>
      <c r="D33" s="181">
        <v>148</v>
      </c>
      <c r="E33" s="182">
        <v>974072.73299999989</v>
      </c>
      <c r="F33" s="181">
        <v>142</v>
      </c>
      <c r="G33" s="182">
        <v>907758.69799999997</v>
      </c>
    </row>
    <row r="34" spans="1:7" ht="28.5" customHeight="1" x14ac:dyDescent="0.25">
      <c r="A34" s="85" t="s">
        <v>274</v>
      </c>
      <c r="B34" s="181">
        <v>91</v>
      </c>
      <c r="C34" s="182">
        <v>2849163</v>
      </c>
      <c r="D34" s="181">
        <v>128</v>
      </c>
      <c r="E34" s="182">
        <v>3440698.7811900005</v>
      </c>
      <c r="F34" s="181">
        <v>107</v>
      </c>
      <c r="G34" s="182">
        <v>2953800.6481900001</v>
      </c>
    </row>
    <row r="35" spans="1:7" ht="28.5" customHeight="1" thickBot="1" x14ac:dyDescent="0.3">
      <c r="A35" s="183"/>
      <c r="B35" s="184"/>
      <c r="C35" s="185"/>
      <c r="D35" s="184"/>
      <c r="E35" s="185"/>
      <c r="F35" s="184"/>
      <c r="G35" s="185"/>
    </row>
    <row r="36" spans="1:7" ht="28.5" customHeight="1" thickTop="1" thickBot="1" x14ac:dyDescent="0.3">
      <c r="A36" s="119" t="s">
        <v>284</v>
      </c>
      <c r="B36" s="186">
        <v>7103464</v>
      </c>
      <c r="C36" s="187">
        <v>13099438</v>
      </c>
      <c r="D36" s="186">
        <v>6763130</v>
      </c>
      <c r="E36" s="187">
        <v>14536493.286417201</v>
      </c>
      <c r="F36" s="186">
        <v>6898047</v>
      </c>
      <c r="G36" s="187">
        <v>14216096.441056002</v>
      </c>
    </row>
    <row r="37" spans="1:7" ht="15.75" thickTop="1" x14ac:dyDescent="0.25">
      <c r="A37" s="930" t="s">
        <v>1279</v>
      </c>
      <c r="B37" s="930"/>
      <c r="C37" s="930"/>
      <c r="D37" s="930"/>
      <c r="E37" s="930"/>
      <c r="F37" s="930"/>
      <c r="G37" s="930"/>
    </row>
    <row r="38" spans="1:7" s="318" customFormat="1" ht="11.25" x14ac:dyDescent="0.2">
      <c r="A38" s="2" t="s">
        <v>333</v>
      </c>
      <c r="B38" s="2"/>
      <c r="C38" s="2"/>
      <c r="D38" s="394"/>
      <c r="E38" s="394"/>
      <c r="F38" s="394"/>
      <c r="G38" s="394"/>
    </row>
    <row r="39" spans="1:7" s="318" customFormat="1" ht="11.25" x14ac:dyDescent="0.2">
      <c r="A39" s="929" t="s">
        <v>334</v>
      </c>
      <c r="B39" s="929"/>
      <c r="C39" s="929"/>
      <c r="D39" s="929"/>
      <c r="E39" s="929"/>
      <c r="F39" s="929"/>
      <c r="G39" s="929"/>
    </row>
    <row r="40" spans="1:7" s="318" customFormat="1" ht="11.25" x14ac:dyDescent="0.2">
      <c r="A40" s="929" t="s">
        <v>335</v>
      </c>
      <c r="B40" s="929"/>
      <c r="C40" s="929"/>
      <c r="D40" s="929"/>
      <c r="E40" s="929"/>
      <c r="F40" s="929"/>
      <c r="G40" s="929"/>
    </row>
    <row r="41" spans="1:7" s="318" customFormat="1" ht="11.25" x14ac:dyDescent="0.2">
      <c r="A41" s="934" t="s">
        <v>1454</v>
      </c>
      <c r="B41" s="934"/>
      <c r="C41" s="934"/>
      <c r="D41" s="934"/>
      <c r="E41" s="934"/>
      <c r="F41" s="934"/>
      <c r="G41" s="934"/>
    </row>
    <row r="42" spans="1:7" s="318" customFormat="1" ht="11.25" x14ac:dyDescent="0.2">
      <c r="A42" s="934" t="s">
        <v>336</v>
      </c>
      <c r="B42" s="934"/>
      <c r="C42" s="934"/>
      <c r="D42" s="934"/>
      <c r="E42" s="934"/>
      <c r="F42" s="934"/>
      <c r="G42" s="934"/>
    </row>
    <row r="43" spans="1:7" s="318" customFormat="1" ht="11.25" x14ac:dyDescent="0.2">
      <c r="A43" s="894" t="s">
        <v>337</v>
      </c>
      <c r="B43" s="894"/>
      <c r="C43" s="894"/>
      <c r="D43" s="894"/>
      <c r="E43" s="894"/>
      <c r="F43" s="894"/>
      <c r="G43" s="894"/>
    </row>
    <row r="44" spans="1:7" s="318" customFormat="1" ht="20.25" customHeight="1" x14ac:dyDescent="0.2">
      <c r="A44" s="862" t="s">
        <v>1509</v>
      </c>
      <c r="B44" s="862"/>
      <c r="C44" s="862"/>
      <c r="D44" s="862"/>
      <c r="E44" s="862"/>
      <c r="F44" s="862"/>
      <c r="G44" s="862"/>
    </row>
    <row r="45" spans="1:7" s="318" customFormat="1" ht="11.25" x14ac:dyDescent="0.2">
      <c r="A45" s="2"/>
      <c r="B45" s="2"/>
      <c r="C45" s="2"/>
    </row>
    <row r="46" spans="1:7" s="318" customFormat="1" ht="11.25" x14ac:dyDescent="0.2">
      <c r="A46" s="2"/>
      <c r="B46" s="2"/>
      <c r="C46" s="2"/>
    </row>
    <row r="47" spans="1:7" x14ac:dyDescent="0.25">
      <c r="A47" s="317"/>
      <c r="B47" s="317"/>
      <c r="C47" s="317"/>
      <c r="D47" s="317"/>
      <c r="E47" s="317"/>
      <c r="F47" s="317"/>
      <c r="G47" s="317"/>
    </row>
    <row r="48" spans="1:7" x14ac:dyDescent="0.25">
      <c r="A48" s="317"/>
      <c r="B48" s="317"/>
      <c r="C48" s="317"/>
      <c r="D48" s="317"/>
      <c r="E48" s="317"/>
      <c r="F48" s="317"/>
      <c r="G48" s="317"/>
    </row>
    <row r="49" spans="1:7" x14ac:dyDescent="0.25">
      <c r="A49" s="317"/>
      <c r="B49" s="317"/>
      <c r="C49" s="317"/>
      <c r="D49" s="317"/>
      <c r="E49" s="317"/>
      <c r="F49" s="317"/>
      <c r="G49" s="317"/>
    </row>
  </sheetData>
  <mergeCells count="18">
    <mergeCell ref="A40:G40"/>
    <mergeCell ref="A41:G41"/>
    <mergeCell ref="A42:G42"/>
    <mergeCell ref="A43:G43"/>
    <mergeCell ref="A44:G44"/>
    <mergeCell ref="A39:G39"/>
    <mergeCell ref="A37:G37"/>
    <mergeCell ref="A1:G1"/>
    <mergeCell ref="A2:G2"/>
    <mergeCell ref="A3:G3"/>
    <mergeCell ref="A4:G4"/>
    <mergeCell ref="A5:A6"/>
    <mergeCell ref="D6:E6"/>
    <mergeCell ref="F6:G6"/>
    <mergeCell ref="A7:A8"/>
    <mergeCell ref="B6:C6"/>
    <mergeCell ref="B5:E5"/>
    <mergeCell ref="F5:G5"/>
  </mergeCells>
  <pageMargins left="0.7" right="0.7" top="0.75" bottom="0.75" header="0.3" footer="0.3"/>
  <pageSetup paperSize="9" scale="67" orientation="portrait" verticalDpi="1200"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4" tint="0.39997558519241921"/>
    <pageSetUpPr fitToPage="1"/>
  </sheetPr>
  <dimension ref="A1:K55"/>
  <sheetViews>
    <sheetView view="pageBreakPreview" zoomScale="80" zoomScaleNormal="100" zoomScaleSheetLayoutView="80" workbookViewId="0">
      <selection activeCell="D14" sqref="D14"/>
    </sheetView>
  </sheetViews>
  <sheetFormatPr defaultColWidth="9.140625" defaultRowHeight="15" x14ac:dyDescent="0.25"/>
  <cols>
    <col min="1" max="1" width="43.42578125" style="41" customWidth="1"/>
    <col min="2" max="2" width="11.42578125" style="39" customWidth="1"/>
    <col min="3" max="3" width="12.85546875" style="68" bestFit="1" customWidth="1"/>
    <col min="4" max="4" width="11.42578125" style="42" customWidth="1"/>
    <col min="5" max="5" width="11.42578125" style="68" customWidth="1"/>
    <col min="6" max="6" width="11.42578125" style="42" customWidth="1"/>
    <col min="7" max="7" width="11.42578125" style="68" customWidth="1"/>
    <col min="8" max="8" width="11.42578125" style="42" customWidth="1"/>
    <col min="9" max="9" width="13.85546875" style="68" bestFit="1" customWidth="1"/>
    <col min="10" max="10" width="11.28515625" style="42" bestFit="1" customWidth="1"/>
    <col min="11" max="11" width="13.85546875" style="68" bestFit="1" customWidth="1"/>
    <col min="12" max="16384" width="9.140625" style="42"/>
  </cols>
  <sheetData>
    <row r="1" spans="1:11" ht="22.5" x14ac:dyDescent="0.3">
      <c r="A1" s="937" t="s">
        <v>1191</v>
      </c>
      <c r="B1" s="937"/>
      <c r="C1" s="937"/>
      <c r="D1" s="937"/>
      <c r="E1" s="937"/>
      <c r="F1" s="937"/>
      <c r="G1" s="937"/>
      <c r="H1" s="937"/>
      <c r="I1" s="937"/>
      <c r="J1" s="937"/>
      <c r="K1" s="937"/>
    </row>
    <row r="2" spans="1:11" ht="22.5" x14ac:dyDescent="0.3">
      <c r="A2" s="937" t="s">
        <v>301</v>
      </c>
      <c r="B2" s="937"/>
      <c r="C2" s="937"/>
      <c r="D2" s="937"/>
      <c r="E2" s="937"/>
      <c r="F2" s="937"/>
      <c r="G2" s="937"/>
      <c r="H2" s="937"/>
      <c r="I2" s="937"/>
      <c r="J2" s="937"/>
      <c r="K2" s="937"/>
    </row>
    <row r="3" spans="1:11" ht="15" hidden="1" customHeight="1" x14ac:dyDescent="0.25"/>
    <row r="4" spans="1:11" x14ac:dyDescent="0.25">
      <c r="A4" s="938" t="s">
        <v>1694</v>
      </c>
      <c r="B4" s="938"/>
      <c r="C4" s="938"/>
      <c r="D4" s="938"/>
      <c r="E4" s="938"/>
      <c r="F4" s="938"/>
      <c r="G4" s="938"/>
      <c r="H4" s="938"/>
      <c r="I4" s="938"/>
      <c r="J4" s="938"/>
      <c r="K4" s="938"/>
    </row>
    <row r="5" spans="1:11" x14ac:dyDescent="0.25">
      <c r="A5" s="935" t="s">
        <v>866</v>
      </c>
      <c r="B5" s="935"/>
      <c r="C5" s="935"/>
      <c r="D5" s="935"/>
      <c r="E5" s="935"/>
      <c r="F5" s="935"/>
      <c r="G5" s="935"/>
      <c r="H5" s="935"/>
      <c r="I5" s="935"/>
      <c r="J5" s="935"/>
      <c r="K5" s="935"/>
    </row>
    <row r="6" spans="1:11" ht="15.75" thickBot="1" x14ac:dyDescent="0.3">
      <c r="A6" s="939" t="s">
        <v>1305</v>
      </c>
      <c r="B6" s="939"/>
      <c r="C6" s="939"/>
      <c r="D6" s="939"/>
      <c r="E6" s="939"/>
      <c r="F6" s="939"/>
      <c r="G6" s="939"/>
      <c r="H6" s="939"/>
      <c r="I6" s="939"/>
      <c r="J6" s="939"/>
      <c r="K6" s="939"/>
    </row>
    <row r="7" spans="1:11" ht="3" customHeight="1" x14ac:dyDescent="0.25">
      <c r="A7" s="940" t="s">
        <v>1188</v>
      </c>
      <c r="B7" s="46"/>
      <c r="C7" s="69"/>
      <c r="D7" s="39"/>
      <c r="E7" s="69"/>
      <c r="F7" s="39"/>
      <c r="G7" s="69"/>
      <c r="H7" s="39"/>
      <c r="I7" s="69"/>
      <c r="J7" s="39"/>
      <c r="K7" s="69"/>
    </row>
    <row r="8" spans="1:11" ht="16.5" x14ac:dyDescent="0.25">
      <c r="A8" s="941"/>
      <c r="B8" s="943" t="s">
        <v>907</v>
      </c>
      <c r="C8" s="943"/>
      <c r="D8" s="944" t="s">
        <v>908</v>
      </c>
      <c r="E8" s="945"/>
      <c r="F8" s="946" t="s">
        <v>909</v>
      </c>
      <c r="G8" s="947"/>
      <c r="H8" s="944" t="s">
        <v>1554</v>
      </c>
      <c r="I8" s="945"/>
      <c r="J8" s="944" t="s">
        <v>284</v>
      </c>
      <c r="K8" s="943"/>
    </row>
    <row r="9" spans="1:11" ht="3" customHeight="1" thickBot="1" x14ac:dyDescent="0.3">
      <c r="A9" s="941"/>
      <c r="B9" s="47"/>
      <c r="C9" s="73"/>
      <c r="D9" s="47"/>
      <c r="E9" s="73"/>
      <c r="F9" s="47"/>
      <c r="G9" s="73"/>
      <c r="H9" s="47"/>
      <c r="I9" s="73"/>
      <c r="J9" s="47"/>
      <c r="K9" s="73"/>
    </row>
    <row r="10" spans="1:11" ht="3" customHeight="1" x14ac:dyDescent="0.25">
      <c r="A10" s="941"/>
      <c r="B10" s="45"/>
      <c r="C10" s="69"/>
      <c r="D10" s="45"/>
      <c r="E10" s="69"/>
      <c r="F10" s="45"/>
      <c r="G10" s="69"/>
      <c r="H10" s="45"/>
      <c r="I10" s="69"/>
      <c r="J10" s="45"/>
      <c r="K10" s="69"/>
    </row>
    <row r="11" spans="1:11" ht="26.25" x14ac:dyDescent="0.25">
      <c r="A11" s="941"/>
      <c r="B11" s="59" t="s">
        <v>910</v>
      </c>
      <c r="C11" s="70" t="s">
        <v>104</v>
      </c>
      <c r="D11" s="60" t="s">
        <v>910</v>
      </c>
      <c r="E11" s="72" t="s">
        <v>104</v>
      </c>
      <c r="F11" s="59" t="s">
        <v>910</v>
      </c>
      <c r="G11" s="70" t="s">
        <v>104</v>
      </c>
      <c r="H11" s="60" t="s">
        <v>910</v>
      </c>
      <c r="I11" s="72" t="s">
        <v>104</v>
      </c>
      <c r="J11" s="60" t="s">
        <v>910</v>
      </c>
      <c r="K11" s="72" t="s">
        <v>104</v>
      </c>
    </row>
    <row r="12" spans="1:11" ht="3" customHeight="1" thickBot="1" x14ac:dyDescent="0.3">
      <c r="A12" s="942"/>
      <c r="B12" s="47"/>
      <c r="C12" s="71"/>
      <c r="D12" s="47"/>
      <c r="E12" s="71"/>
      <c r="F12" s="44"/>
      <c r="G12" s="71"/>
      <c r="H12" s="44"/>
      <c r="I12" s="71"/>
      <c r="J12" s="44"/>
      <c r="K12" s="71"/>
    </row>
    <row r="13" spans="1:11" x14ac:dyDescent="0.25">
      <c r="A13" s="38"/>
      <c r="B13" s="43"/>
      <c r="C13" s="48"/>
      <c r="D13" s="43"/>
      <c r="E13" s="48"/>
      <c r="F13" s="43"/>
      <c r="G13" s="48"/>
      <c r="H13" s="43"/>
      <c r="I13" s="48"/>
      <c r="J13" s="43" t="s">
        <v>1189</v>
      </c>
      <c r="K13" s="48"/>
    </row>
    <row r="14" spans="1:11" ht="40.5" customHeight="1" x14ac:dyDescent="0.25">
      <c r="A14" s="505" t="s">
        <v>1190</v>
      </c>
      <c r="B14" s="506">
        <v>1943136</v>
      </c>
      <c r="C14" s="69">
        <v>1957.4514939999999</v>
      </c>
      <c r="D14" s="506">
        <v>491496</v>
      </c>
      <c r="E14" s="69">
        <v>564.62804200000005</v>
      </c>
      <c r="F14" s="506">
        <v>80</v>
      </c>
      <c r="G14" s="507">
        <v>1.2999999999999999E-2</v>
      </c>
      <c r="H14" s="506">
        <v>32573</v>
      </c>
      <c r="I14" s="69">
        <v>25.249580000000002</v>
      </c>
      <c r="J14" s="506">
        <v>2467285</v>
      </c>
      <c r="K14" s="508">
        <v>2547.3421159999998</v>
      </c>
    </row>
    <row r="15" spans="1:11" ht="40.5" customHeight="1" x14ac:dyDescent="0.25">
      <c r="A15" s="505" t="s">
        <v>1112</v>
      </c>
      <c r="B15" s="506">
        <v>155742</v>
      </c>
      <c r="C15" s="69">
        <v>1021.2675899999999</v>
      </c>
      <c r="D15" s="506">
        <v>23225</v>
      </c>
      <c r="E15" s="69">
        <v>149.23563200000001</v>
      </c>
      <c r="F15" s="506">
        <v>3</v>
      </c>
      <c r="G15" s="69">
        <v>2.1000000000000001E-2</v>
      </c>
      <c r="H15" s="506">
        <v>6609</v>
      </c>
      <c r="I15" s="69">
        <v>51.747999999999998</v>
      </c>
      <c r="J15" s="506">
        <v>185579</v>
      </c>
      <c r="K15" s="508">
        <v>1222.2722220000001</v>
      </c>
    </row>
    <row r="16" spans="1:11" ht="40.5" customHeight="1" x14ac:dyDescent="0.25">
      <c r="A16" s="23" t="s">
        <v>1113</v>
      </c>
      <c r="B16" s="506">
        <v>200632</v>
      </c>
      <c r="C16" s="69">
        <v>2878.728012</v>
      </c>
      <c r="D16" s="506">
        <v>21705</v>
      </c>
      <c r="E16" s="69">
        <v>301.14732099999998</v>
      </c>
      <c r="F16" s="506">
        <v>3</v>
      </c>
      <c r="G16" s="69">
        <v>4.2000000000000003E-2</v>
      </c>
      <c r="H16" s="506">
        <v>6719</v>
      </c>
      <c r="I16" s="69">
        <v>102.32899999999999</v>
      </c>
      <c r="J16" s="506">
        <v>229059</v>
      </c>
      <c r="K16" s="508">
        <v>3282.246333</v>
      </c>
    </row>
    <row r="17" spans="1:11" ht="40.5" customHeight="1" x14ac:dyDescent="0.25">
      <c r="A17" s="23" t="s">
        <v>1114</v>
      </c>
      <c r="B17" s="506">
        <v>69491</v>
      </c>
      <c r="C17" s="69">
        <v>1514.806644</v>
      </c>
      <c r="D17" s="506">
        <v>8475</v>
      </c>
      <c r="E17" s="69">
        <v>184.21178700000002</v>
      </c>
      <c r="F17" s="506">
        <v>1</v>
      </c>
      <c r="G17" s="507">
        <v>2.1000000000000001E-2</v>
      </c>
      <c r="H17" s="506">
        <v>1683</v>
      </c>
      <c r="I17" s="69">
        <v>37.749000000000002</v>
      </c>
      <c r="J17" s="506">
        <v>79650</v>
      </c>
      <c r="K17" s="508">
        <v>1736.7884309999999</v>
      </c>
    </row>
    <row r="18" spans="1:11" ht="40.5" customHeight="1" x14ac:dyDescent="0.25">
      <c r="A18" s="23" t="s">
        <v>251</v>
      </c>
      <c r="B18" s="506">
        <v>334033</v>
      </c>
      <c r="C18" s="69">
        <v>11574.767229000001</v>
      </c>
      <c r="D18" s="506">
        <v>34816</v>
      </c>
      <c r="E18" s="69">
        <v>1197.4391519999999</v>
      </c>
      <c r="F18" s="506">
        <v>12</v>
      </c>
      <c r="G18" s="69">
        <v>0.42499999999999999</v>
      </c>
      <c r="H18" s="506">
        <v>44761</v>
      </c>
      <c r="I18" s="69">
        <v>2019.481</v>
      </c>
      <c r="J18" s="506">
        <v>413622</v>
      </c>
      <c r="K18" s="508">
        <v>14792.112381000001</v>
      </c>
    </row>
    <row r="19" spans="1:11" ht="40.5" customHeight="1" x14ac:dyDescent="0.25">
      <c r="A19" s="23" t="s">
        <v>252</v>
      </c>
      <c r="B19" s="506">
        <v>532878</v>
      </c>
      <c r="C19" s="69">
        <v>38836.825477999999</v>
      </c>
      <c r="D19" s="506">
        <v>76680</v>
      </c>
      <c r="E19" s="69">
        <v>6257.3058689999998</v>
      </c>
      <c r="F19" s="506">
        <v>21</v>
      </c>
      <c r="G19" s="69">
        <v>1.6419999999999999</v>
      </c>
      <c r="H19" s="506">
        <v>27923</v>
      </c>
      <c r="I19" s="69">
        <v>1633.4829999999999</v>
      </c>
      <c r="J19" s="506">
        <v>637502</v>
      </c>
      <c r="K19" s="508">
        <v>46729.256347000002</v>
      </c>
    </row>
    <row r="20" spans="1:11" ht="40.5" customHeight="1" x14ac:dyDescent="0.25">
      <c r="A20" s="23" t="s">
        <v>253</v>
      </c>
      <c r="B20" s="506">
        <v>729114</v>
      </c>
      <c r="C20" s="69">
        <v>83421.462861000007</v>
      </c>
      <c r="D20" s="506">
        <v>43856</v>
      </c>
      <c r="E20" s="69">
        <v>5076.6919319999997</v>
      </c>
      <c r="F20" s="506">
        <v>24</v>
      </c>
      <c r="G20" s="69">
        <v>2.7730000000000001</v>
      </c>
      <c r="H20" s="506">
        <v>9040</v>
      </c>
      <c r="I20" s="69">
        <v>1203.2587620000002</v>
      </c>
      <c r="J20" s="506">
        <v>782034</v>
      </c>
      <c r="K20" s="508">
        <v>89704.186555000008</v>
      </c>
    </row>
    <row r="21" spans="1:11" ht="40.5" customHeight="1" x14ac:dyDescent="0.25">
      <c r="A21" s="23" t="s">
        <v>254</v>
      </c>
      <c r="B21" s="506">
        <v>261959</v>
      </c>
      <c r="C21" s="69">
        <v>45393.307739000003</v>
      </c>
      <c r="D21" s="506">
        <v>21634</v>
      </c>
      <c r="E21" s="69">
        <v>3740.8092240000001</v>
      </c>
      <c r="F21" s="506">
        <v>20</v>
      </c>
      <c r="G21" s="69">
        <v>3.4929999999999999</v>
      </c>
      <c r="H21" s="506">
        <v>7624</v>
      </c>
      <c r="I21" s="69">
        <v>1359.0991470000001</v>
      </c>
      <c r="J21" s="506">
        <v>291237</v>
      </c>
      <c r="K21" s="508">
        <v>50496.709110000003</v>
      </c>
    </row>
    <row r="22" spans="1:11" ht="40.5" customHeight="1" x14ac:dyDescent="0.25">
      <c r="A22" s="23" t="s">
        <v>255</v>
      </c>
      <c r="B22" s="506">
        <v>324382</v>
      </c>
      <c r="C22" s="69">
        <v>80194.003924999997</v>
      </c>
      <c r="D22" s="506">
        <v>28298</v>
      </c>
      <c r="E22" s="69">
        <v>6987.2157819999993</v>
      </c>
      <c r="F22" s="506">
        <v>48</v>
      </c>
      <c r="G22" s="69">
        <v>12.250999999999999</v>
      </c>
      <c r="H22" s="506">
        <v>21677</v>
      </c>
      <c r="I22" s="69">
        <v>5507.6284999999998</v>
      </c>
      <c r="J22" s="506">
        <v>374405</v>
      </c>
      <c r="K22" s="508">
        <v>92701.099206999992</v>
      </c>
    </row>
    <row r="23" spans="1:11" ht="40.5" customHeight="1" x14ac:dyDescent="0.25">
      <c r="A23" s="23" t="s">
        <v>256</v>
      </c>
      <c r="B23" s="506">
        <v>196769</v>
      </c>
      <c r="C23" s="69">
        <v>66571.592529000001</v>
      </c>
      <c r="D23" s="506">
        <v>18689</v>
      </c>
      <c r="E23" s="69">
        <v>6382.338624</v>
      </c>
      <c r="F23" s="506">
        <v>39</v>
      </c>
      <c r="G23" s="69">
        <v>13.492000000000001</v>
      </c>
      <c r="H23" s="506">
        <v>8725</v>
      </c>
      <c r="I23" s="69">
        <v>3121.3506269999998</v>
      </c>
      <c r="J23" s="506">
        <v>224222</v>
      </c>
      <c r="K23" s="508">
        <v>76088.773780000003</v>
      </c>
    </row>
    <row r="24" spans="1:11" ht="40.5" customHeight="1" x14ac:dyDescent="0.25">
      <c r="A24" s="23" t="s">
        <v>257</v>
      </c>
      <c r="B24" s="506">
        <v>209522</v>
      </c>
      <c r="C24" s="69">
        <v>92797.167512</v>
      </c>
      <c r="D24" s="506">
        <v>13850</v>
      </c>
      <c r="E24" s="69">
        <v>6174.0207849999997</v>
      </c>
      <c r="F24" s="506">
        <v>55</v>
      </c>
      <c r="G24" s="69">
        <v>25.411999999999999</v>
      </c>
      <c r="H24" s="506">
        <v>58121</v>
      </c>
      <c r="I24" s="69">
        <v>26747.143004000001</v>
      </c>
      <c r="J24" s="506">
        <v>281548</v>
      </c>
      <c r="K24" s="508">
        <v>125743.74330100001</v>
      </c>
    </row>
    <row r="25" spans="1:11" ht="40.5" customHeight="1" x14ac:dyDescent="0.25">
      <c r="A25" s="23" t="s">
        <v>258</v>
      </c>
      <c r="B25" s="506">
        <v>130725</v>
      </c>
      <c r="C25" s="69">
        <v>79028.157281000007</v>
      </c>
      <c r="D25" s="506">
        <v>15360</v>
      </c>
      <c r="E25" s="69">
        <v>9237.5961929999994</v>
      </c>
      <c r="F25" s="506">
        <v>249</v>
      </c>
      <c r="G25" s="69">
        <v>160.524</v>
      </c>
      <c r="H25" s="506">
        <v>14360</v>
      </c>
      <c r="I25" s="69">
        <v>8989.3202410000013</v>
      </c>
      <c r="J25" s="506">
        <v>160694</v>
      </c>
      <c r="K25" s="508">
        <v>97415.597715000011</v>
      </c>
    </row>
    <row r="26" spans="1:11" ht="40.5" customHeight="1" x14ac:dyDescent="0.25">
      <c r="A26" s="23" t="s">
        <v>259</v>
      </c>
      <c r="B26" s="506">
        <v>77980</v>
      </c>
      <c r="C26" s="69">
        <v>68504.572231999991</v>
      </c>
      <c r="D26" s="506">
        <v>8128</v>
      </c>
      <c r="E26" s="69">
        <v>7072.5998529999997</v>
      </c>
      <c r="F26" s="506">
        <v>163</v>
      </c>
      <c r="G26" s="69">
        <v>143.12899999999999</v>
      </c>
      <c r="H26" s="506">
        <v>16156</v>
      </c>
      <c r="I26" s="69">
        <v>14595.562448000001</v>
      </c>
      <c r="J26" s="506">
        <v>102427</v>
      </c>
      <c r="K26" s="508">
        <v>90315.863532999996</v>
      </c>
    </row>
    <row r="27" spans="1:11" ht="40.5" customHeight="1" x14ac:dyDescent="0.25">
      <c r="A27" s="23" t="s">
        <v>260</v>
      </c>
      <c r="B27" s="506">
        <v>222641</v>
      </c>
      <c r="C27" s="69">
        <v>323571.43943900004</v>
      </c>
      <c r="D27" s="506">
        <v>28879</v>
      </c>
      <c r="E27" s="69">
        <v>39393.278490000004</v>
      </c>
      <c r="F27" s="506">
        <v>977</v>
      </c>
      <c r="G27" s="69">
        <v>1469.8019999999999</v>
      </c>
      <c r="H27" s="506">
        <v>59395</v>
      </c>
      <c r="I27" s="69">
        <v>84620.809038000007</v>
      </c>
      <c r="J27" s="506">
        <v>311892</v>
      </c>
      <c r="K27" s="508">
        <v>449055.32896700001</v>
      </c>
    </row>
    <row r="28" spans="1:11" ht="40.5" customHeight="1" x14ac:dyDescent="0.25">
      <c r="A28" s="23" t="s">
        <v>261</v>
      </c>
      <c r="B28" s="506">
        <v>84301</v>
      </c>
      <c r="C28" s="69">
        <v>204061.36940400003</v>
      </c>
      <c r="D28" s="506">
        <v>11657</v>
      </c>
      <c r="E28" s="69">
        <v>28231.514068999997</v>
      </c>
      <c r="F28" s="506">
        <v>725</v>
      </c>
      <c r="G28" s="69">
        <v>1803.2180000000001</v>
      </c>
      <c r="H28" s="506">
        <v>26300</v>
      </c>
      <c r="I28" s="69">
        <v>66077.670570000002</v>
      </c>
      <c r="J28" s="506">
        <v>122983</v>
      </c>
      <c r="K28" s="508">
        <v>300173.77204300003</v>
      </c>
    </row>
    <row r="29" spans="1:11" ht="40.5" customHeight="1" x14ac:dyDescent="0.25">
      <c r="A29" s="23" t="s">
        <v>262</v>
      </c>
      <c r="B29" s="506">
        <v>27644</v>
      </c>
      <c r="C29" s="69">
        <v>95503.797588999994</v>
      </c>
      <c r="D29" s="506">
        <v>2698</v>
      </c>
      <c r="E29" s="69">
        <v>9308.1004519999988</v>
      </c>
      <c r="F29" s="506">
        <v>523</v>
      </c>
      <c r="G29" s="69">
        <v>1802.7449999999999</v>
      </c>
      <c r="H29" s="506">
        <v>17186</v>
      </c>
      <c r="I29" s="69">
        <v>59961.136586000001</v>
      </c>
      <c r="J29" s="506">
        <v>48051</v>
      </c>
      <c r="K29" s="508">
        <v>166575.77962699998</v>
      </c>
    </row>
    <row r="30" spans="1:11" ht="40.5" customHeight="1" x14ac:dyDescent="0.25">
      <c r="A30" s="23" t="s">
        <v>263</v>
      </c>
      <c r="B30" s="506">
        <v>25532</v>
      </c>
      <c r="C30" s="69">
        <v>113142.933148</v>
      </c>
      <c r="D30" s="506">
        <v>1999</v>
      </c>
      <c r="E30" s="69">
        <v>8867.655358</v>
      </c>
      <c r="F30" s="506">
        <v>386</v>
      </c>
      <c r="G30" s="69">
        <v>1717.4110000000001</v>
      </c>
      <c r="H30" s="506">
        <v>14327</v>
      </c>
      <c r="I30" s="69">
        <v>65428.490665999998</v>
      </c>
      <c r="J30" s="506">
        <v>42244</v>
      </c>
      <c r="K30" s="508">
        <v>189156.49017199999</v>
      </c>
    </row>
    <row r="31" spans="1:11" ht="40.5" customHeight="1" x14ac:dyDescent="0.25">
      <c r="A31" s="23" t="s">
        <v>264</v>
      </c>
      <c r="B31" s="506">
        <v>11292</v>
      </c>
      <c r="C31" s="69">
        <v>61781.821068000005</v>
      </c>
      <c r="D31" s="506">
        <v>959</v>
      </c>
      <c r="E31" s="69">
        <v>5185.9449999999997</v>
      </c>
      <c r="F31" s="506">
        <v>264</v>
      </c>
      <c r="G31" s="69">
        <v>1430.097</v>
      </c>
      <c r="H31" s="506">
        <v>7285</v>
      </c>
      <c r="I31" s="69">
        <v>39953.280064000006</v>
      </c>
      <c r="J31" s="506">
        <v>19800</v>
      </c>
      <c r="K31" s="508">
        <v>108351.14313200001</v>
      </c>
    </row>
    <row r="32" spans="1:11" ht="40.5" customHeight="1" x14ac:dyDescent="0.25">
      <c r="A32" s="23" t="s">
        <v>265</v>
      </c>
      <c r="B32" s="506">
        <v>9330</v>
      </c>
      <c r="C32" s="69">
        <v>60559.013527999996</v>
      </c>
      <c r="D32" s="506">
        <v>716</v>
      </c>
      <c r="E32" s="69">
        <v>4656.8024680000008</v>
      </c>
      <c r="F32" s="506">
        <v>166</v>
      </c>
      <c r="G32" s="69">
        <v>1079.3409999999999</v>
      </c>
      <c r="H32" s="506">
        <v>6171</v>
      </c>
      <c r="I32" s="69">
        <v>40129.765608000002</v>
      </c>
      <c r="J32" s="506">
        <v>16383</v>
      </c>
      <c r="K32" s="508">
        <v>106424.92260399999</v>
      </c>
    </row>
    <row r="33" spans="1:11" ht="40.5" customHeight="1" x14ac:dyDescent="0.25">
      <c r="A33" s="23" t="s">
        <v>266</v>
      </c>
      <c r="B33" s="506">
        <v>6783</v>
      </c>
      <c r="C33" s="69">
        <v>50694.602829000003</v>
      </c>
      <c r="D33" s="506">
        <v>511</v>
      </c>
      <c r="E33" s="69">
        <v>3801.31</v>
      </c>
      <c r="F33" s="506">
        <v>159</v>
      </c>
      <c r="G33" s="69">
        <v>1187.9860000000001</v>
      </c>
      <c r="H33" s="506">
        <v>5185</v>
      </c>
      <c r="I33" s="69">
        <v>38846.549176</v>
      </c>
      <c r="J33" s="506">
        <v>12638</v>
      </c>
      <c r="K33" s="508">
        <v>94530.448004999998</v>
      </c>
    </row>
    <row r="34" spans="1:11" ht="40.5" customHeight="1" x14ac:dyDescent="0.25">
      <c r="A34" s="23" t="s">
        <v>267</v>
      </c>
      <c r="B34" s="506">
        <v>5191</v>
      </c>
      <c r="C34" s="69">
        <v>44196.492284</v>
      </c>
      <c r="D34" s="506">
        <v>379</v>
      </c>
      <c r="E34" s="69">
        <v>3230.7559999999999</v>
      </c>
      <c r="F34" s="506">
        <v>146</v>
      </c>
      <c r="G34" s="69">
        <v>1242.9580000000001</v>
      </c>
      <c r="H34" s="506">
        <v>4055</v>
      </c>
      <c r="I34" s="69">
        <v>34390.490979000002</v>
      </c>
      <c r="J34" s="506">
        <v>9771</v>
      </c>
      <c r="K34" s="508">
        <v>83060.697263000009</v>
      </c>
    </row>
    <row r="35" spans="1:11" ht="40.5" customHeight="1" x14ac:dyDescent="0.25">
      <c r="A35" s="23" t="s">
        <v>268</v>
      </c>
      <c r="B35" s="506">
        <v>5200</v>
      </c>
      <c r="C35" s="69">
        <v>49437.554447999995</v>
      </c>
      <c r="D35" s="506">
        <v>366</v>
      </c>
      <c r="E35" s="69">
        <v>3479.0278800000001</v>
      </c>
      <c r="F35" s="506">
        <v>100</v>
      </c>
      <c r="G35" s="69">
        <v>931.5</v>
      </c>
      <c r="H35" s="506">
        <v>3851</v>
      </c>
      <c r="I35" s="69">
        <v>36891.534887000002</v>
      </c>
      <c r="J35" s="506">
        <v>9517</v>
      </c>
      <c r="K35" s="508">
        <v>90739.617215000006</v>
      </c>
    </row>
    <row r="36" spans="1:11" ht="40.5" customHeight="1" x14ac:dyDescent="0.25">
      <c r="A36" s="23" t="s">
        <v>269</v>
      </c>
      <c r="B36" s="506">
        <v>18179</v>
      </c>
      <c r="C36" s="69">
        <v>393074.673946</v>
      </c>
      <c r="D36" s="506">
        <v>1163</v>
      </c>
      <c r="E36" s="69">
        <v>25224.895831999998</v>
      </c>
      <c r="F36" s="506">
        <v>247</v>
      </c>
      <c r="G36" s="69">
        <v>6071.6909999999998</v>
      </c>
      <c r="H36" s="506">
        <v>42085</v>
      </c>
      <c r="I36" s="69">
        <v>1332191.980669</v>
      </c>
      <c r="J36" s="506">
        <v>61674</v>
      </c>
      <c r="K36" s="508">
        <v>1756563.2414470001</v>
      </c>
    </row>
    <row r="37" spans="1:11" ht="40.5" customHeight="1" x14ac:dyDescent="0.25">
      <c r="A37" s="23" t="s">
        <v>270</v>
      </c>
      <c r="B37" s="506">
        <v>655</v>
      </c>
      <c r="C37" s="69">
        <v>126773.963</v>
      </c>
      <c r="D37" s="506">
        <v>34</v>
      </c>
      <c r="E37" s="69">
        <v>6169.2960000000003</v>
      </c>
      <c r="F37" s="506">
        <v>19</v>
      </c>
      <c r="G37" s="69">
        <v>4059.3519999999999</v>
      </c>
      <c r="H37" s="506">
        <v>9597</v>
      </c>
      <c r="I37" s="69">
        <v>2033918.1021719999</v>
      </c>
      <c r="J37" s="506">
        <v>10305</v>
      </c>
      <c r="K37" s="508">
        <v>2170920.7131719999</v>
      </c>
    </row>
    <row r="38" spans="1:11" ht="40.5" customHeight="1" x14ac:dyDescent="0.25">
      <c r="A38" s="23" t="s">
        <v>271</v>
      </c>
      <c r="B38" s="506">
        <v>96</v>
      </c>
      <c r="C38" s="69">
        <v>73119.978000000003</v>
      </c>
      <c r="D38" s="506">
        <v>2</v>
      </c>
      <c r="E38" s="69">
        <v>1097.3409999999999</v>
      </c>
      <c r="F38" s="506">
        <v>2</v>
      </c>
      <c r="G38" s="69">
        <v>1347.19</v>
      </c>
      <c r="H38" s="506">
        <v>1739</v>
      </c>
      <c r="I38" s="69">
        <v>1185459.972384</v>
      </c>
      <c r="J38" s="506">
        <v>1839</v>
      </c>
      <c r="K38" s="508">
        <v>1261024.4813839998</v>
      </c>
    </row>
    <row r="39" spans="1:11" ht="40.5" customHeight="1" x14ac:dyDescent="0.25">
      <c r="A39" s="23" t="s">
        <v>272</v>
      </c>
      <c r="B39" s="506">
        <v>55</v>
      </c>
      <c r="C39" s="69">
        <v>109935.901</v>
      </c>
      <c r="D39" s="506">
        <v>2</v>
      </c>
      <c r="E39" s="69">
        <v>2113.5219999999999</v>
      </c>
      <c r="F39" s="506">
        <v>0</v>
      </c>
      <c r="G39" s="69">
        <v>0</v>
      </c>
      <c r="H39" s="506">
        <v>1380</v>
      </c>
      <c r="I39" s="69">
        <v>2773135.045804</v>
      </c>
      <c r="J39" s="506">
        <v>1437</v>
      </c>
      <c r="K39" s="508">
        <v>2885184.4688039999</v>
      </c>
    </row>
    <row r="40" spans="1:11" ht="40.5" customHeight="1" x14ac:dyDescent="0.25">
      <c r="A40" s="23" t="s">
        <v>302</v>
      </c>
      <c r="B40" s="506">
        <v>1</v>
      </c>
      <c r="C40" s="69">
        <v>5913.6949999999997</v>
      </c>
      <c r="D40" s="506">
        <v>0</v>
      </c>
      <c r="E40" s="69">
        <v>0</v>
      </c>
      <c r="F40" s="506">
        <v>0</v>
      </c>
      <c r="G40" s="69">
        <v>0</v>
      </c>
      <c r="H40" s="506">
        <v>141</v>
      </c>
      <c r="I40" s="69">
        <v>901845.00300000003</v>
      </c>
      <c r="J40" s="506">
        <v>142</v>
      </c>
      <c r="K40" s="508">
        <v>907758.69799999997</v>
      </c>
    </row>
    <row r="41" spans="1:11" ht="40.5" customHeight="1" thickBot="1" x14ac:dyDescent="0.3">
      <c r="A41" s="23" t="s">
        <v>274</v>
      </c>
      <c r="B41" s="506">
        <v>2</v>
      </c>
      <c r="C41" s="69">
        <v>59437.476000000002</v>
      </c>
      <c r="D41" s="506">
        <v>0</v>
      </c>
      <c r="E41" s="69">
        <v>0</v>
      </c>
      <c r="F41" s="506">
        <v>0</v>
      </c>
      <c r="G41" s="69">
        <v>0</v>
      </c>
      <c r="H41" s="506">
        <v>105</v>
      </c>
      <c r="I41" s="69">
        <v>2894363.1721899998</v>
      </c>
      <c r="J41" s="506">
        <v>107</v>
      </c>
      <c r="K41" s="508">
        <v>2953800.6481899996</v>
      </c>
    </row>
    <row r="42" spans="1:11" ht="40.5" customHeight="1" thickBot="1" x14ac:dyDescent="0.3">
      <c r="A42" s="49" t="s">
        <v>284</v>
      </c>
      <c r="B42" s="509">
        <v>5583265</v>
      </c>
      <c r="C42" s="510">
        <v>2344898.8212089995</v>
      </c>
      <c r="D42" s="509">
        <v>855577</v>
      </c>
      <c r="E42" s="510">
        <v>194084.68474500001</v>
      </c>
      <c r="F42" s="509">
        <v>4432</v>
      </c>
      <c r="G42" s="510">
        <v>24506.528999999999</v>
      </c>
      <c r="H42" s="509">
        <v>454773</v>
      </c>
      <c r="I42" s="510">
        <v>11652606.406102</v>
      </c>
      <c r="J42" s="509">
        <v>6898047</v>
      </c>
      <c r="K42" s="510">
        <v>14216096.441056</v>
      </c>
    </row>
    <row r="43" spans="1:11" x14ac:dyDescent="0.25">
      <c r="A43" s="880" t="s">
        <v>1273</v>
      </c>
      <c r="B43" s="880"/>
      <c r="C43" s="880"/>
      <c r="D43" s="880"/>
      <c r="E43" s="880"/>
      <c r="F43" s="880"/>
      <c r="G43" s="880"/>
      <c r="H43" s="880"/>
      <c r="I43" s="880"/>
      <c r="J43" s="880"/>
      <c r="K43" s="880"/>
    </row>
    <row r="44" spans="1:11" s="188" customFormat="1" ht="23.25" customHeight="1" x14ac:dyDescent="0.2">
      <c r="A44" s="948" t="s">
        <v>925</v>
      </c>
      <c r="B44" s="948"/>
      <c r="C44" s="948"/>
      <c r="D44" s="948"/>
      <c r="E44" s="948"/>
      <c r="F44" s="948"/>
      <c r="G44" s="948"/>
      <c r="H44" s="948"/>
      <c r="I44" s="948"/>
      <c r="J44" s="948"/>
      <c r="K44" s="948"/>
    </row>
    <row r="45" spans="1:11" s="188" customFormat="1" ht="12" x14ac:dyDescent="0.2">
      <c r="A45" s="511" t="s">
        <v>99</v>
      </c>
      <c r="B45" s="511"/>
      <c r="C45" s="512"/>
      <c r="D45" s="511"/>
      <c r="E45" s="512"/>
      <c r="F45" s="511"/>
      <c r="G45" s="512"/>
      <c r="I45" s="513"/>
      <c r="K45" s="513"/>
    </row>
    <row r="46" spans="1:11" s="188" customFormat="1" ht="12" x14ac:dyDescent="0.2">
      <c r="A46" s="380" t="s">
        <v>1494</v>
      </c>
      <c r="B46" s="514"/>
      <c r="C46" s="515"/>
      <c r="D46" s="514"/>
      <c r="E46" s="515"/>
      <c r="F46" s="514"/>
      <c r="G46" s="515"/>
      <c r="I46" s="513"/>
      <c r="K46" s="513"/>
    </row>
    <row r="47" spans="1:11" s="188" customFormat="1" ht="12" x14ac:dyDescent="0.2">
      <c r="A47" s="113" t="s">
        <v>1495</v>
      </c>
      <c r="C47" s="513"/>
      <c r="E47" s="513"/>
      <c r="G47" s="513"/>
      <c r="I47" s="513"/>
      <c r="K47" s="513"/>
    </row>
    <row r="48" spans="1:11" s="188" customFormat="1" ht="12" x14ac:dyDescent="0.2">
      <c r="A48" s="911" t="s">
        <v>1510</v>
      </c>
      <c r="B48" s="911"/>
      <c r="C48" s="911"/>
      <c r="D48" s="911"/>
      <c r="E48" s="911"/>
      <c r="F48" s="911"/>
      <c r="G48" s="911"/>
      <c r="H48" s="911"/>
      <c r="I48" s="911"/>
      <c r="J48" s="911"/>
      <c r="K48" s="911"/>
    </row>
    <row r="49" spans="1:11" s="188" customFormat="1" ht="12" x14ac:dyDescent="0.2">
      <c r="A49" s="936" t="s">
        <v>1553</v>
      </c>
      <c r="B49" s="936"/>
      <c r="C49" s="936"/>
      <c r="D49" s="936"/>
      <c r="E49" s="936"/>
      <c r="F49" s="936"/>
      <c r="G49" s="936"/>
      <c r="H49" s="936"/>
      <c r="I49" s="936"/>
      <c r="J49" s="936"/>
      <c r="K49" s="936"/>
    </row>
    <row r="50" spans="1:11" s="188" customFormat="1" ht="12" x14ac:dyDescent="0.2">
      <c r="A50" s="188" t="s">
        <v>1555</v>
      </c>
      <c r="C50" s="513"/>
      <c r="E50" s="513"/>
      <c r="G50" s="513"/>
      <c r="I50" s="513"/>
      <c r="K50" s="513"/>
    </row>
    <row r="51" spans="1:11" s="188" customFormat="1" ht="12" x14ac:dyDescent="0.2">
      <c r="A51" s="516"/>
      <c r="C51" s="513"/>
      <c r="E51" s="513"/>
      <c r="G51" s="513"/>
      <c r="I51" s="513"/>
      <c r="K51" s="513"/>
    </row>
    <row r="52" spans="1:11" x14ac:dyDescent="0.25">
      <c r="A52" s="517"/>
      <c r="B52" s="518"/>
      <c r="C52" s="519"/>
      <c r="D52" s="518"/>
      <c r="E52" s="519"/>
      <c r="F52" s="518"/>
      <c r="G52" s="519"/>
      <c r="H52" s="518"/>
      <c r="I52" s="519"/>
      <c r="J52" s="518"/>
      <c r="K52" s="519"/>
    </row>
    <row r="53" spans="1:11" x14ac:dyDescent="0.25">
      <c r="A53" s="517"/>
      <c r="B53" s="518"/>
      <c r="C53" s="519"/>
      <c r="D53" s="518"/>
      <c r="E53" s="519"/>
      <c r="F53" s="518"/>
      <c r="G53" s="519"/>
      <c r="H53" s="518"/>
      <c r="I53" s="519"/>
      <c r="J53" s="518"/>
      <c r="K53" s="519"/>
    </row>
    <row r="54" spans="1:11" x14ac:dyDescent="0.25">
      <c r="A54" s="517"/>
      <c r="B54" s="518"/>
      <c r="C54" s="519"/>
      <c r="D54" s="518"/>
      <c r="E54" s="519"/>
      <c r="F54" s="518"/>
      <c r="G54" s="519"/>
      <c r="H54" s="518"/>
      <c r="I54" s="519"/>
      <c r="J54" s="518"/>
      <c r="K54" s="519"/>
    </row>
    <row r="55" spans="1:11" x14ac:dyDescent="0.25">
      <c r="A55" s="517"/>
      <c r="B55" s="518"/>
      <c r="C55" s="519"/>
      <c r="D55" s="518"/>
      <c r="E55" s="519"/>
      <c r="F55" s="518"/>
      <c r="G55" s="519"/>
      <c r="H55" s="518"/>
      <c r="I55" s="519"/>
      <c r="J55" s="518"/>
      <c r="K55" s="519"/>
    </row>
  </sheetData>
  <mergeCells count="15">
    <mergeCell ref="A5:K5"/>
    <mergeCell ref="A49:K49"/>
    <mergeCell ref="A48:K48"/>
    <mergeCell ref="A43:K43"/>
    <mergeCell ref="A1:K1"/>
    <mergeCell ref="A2:K2"/>
    <mergeCell ref="A4:K4"/>
    <mergeCell ref="A6:K6"/>
    <mergeCell ref="A7:A12"/>
    <mergeCell ref="B8:C8"/>
    <mergeCell ref="D8:E8"/>
    <mergeCell ref="F8:G8"/>
    <mergeCell ref="H8:I8"/>
    <mergeCell ref="J8:K8"/>
    <mergeCell ref="A44:K44"/>
  </mergeCells>
  <pageMargins left="0.7" right="0.7" top="0.75" bottom="0.75" header="0.3" footer="0.3"/>
  <pageSetup paperSize="9" scale="53"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77"/>
  <sheetViews>
    <sheetView view="pageBreakPreview" zoomScale="115" zoomScaleNormal="100" zoomScaleSheetLayoutView="115" workbookViewId="0">
      <selection activeCell="B3" sqref="B3:D13"/>
    </sheetView>
  </sheetViews>
  <sheetFormatPr defaultColWidth="9.140625" defaultRowHeight="15" x14ac:dyDescent="0.25"/>
  <cols>
    <col min="1" max="1" width="84.7109375" style="307" customWidth="1"/>
    <col min="2" max="4" width="13.5703125" style="307" bestFit="1" customWidth="1"/>
    <col min="5" max="5" width="16.42578125" style="307" customWidth="1"/>
    <col min="6" max="16384" width="9.140625" style="307"/>
  </cols>
  <sheetData>
    <row r="1" spans="1:4" ht="22.5" x14ac:dyDescent="0.25">
      <c r="A1" s="788" t="s">
        <v>891</v>
      </c>
      <c r="B1" s="788"/>
      <c r="C1" s="788"/>
      <c r="D1" s="788"/>
    </row>
    <row r="2" spans="1:4" ht="15.75" thickBot="1" x14ac:dyDescent="0.3">
      <c r="A2" s="789" t="s">
        <v>1289</v>
      </c>
      <c r="B2" s="789"/>
      <c r="C2" s="789"/>
      <c r="D2" s="789"/>
    </row>
    <row r="3" spans="1:4" ht="15.75" thickBot="1" x14ac:dyDescent="0.3">
      <c r="A3" s="790" t="s">
        <v>774</v>
      </c>
      <c r="B3" s="781">
        <v>2025</v>
      </c>
      <c r="C3" s="782"/>
      <c r="D3" s="752">
        <v>2026</v>
      </c>
    </row>
    <row r="4" spans="1:4" ht="16.5" thickBot="1" x14ac:dyDescent="0.3">
      <c r="A4" s="791"/>
      <c r="B4" s="294" t="s">
        <v>893</v>
      </c>
      <c r="C4" s="294" t="s">
        <v>1674</v>
      </c>
      <c r="D4" s="294" t="s">
        <v>1673</v>
      </c>
    </row>
    <row r="5" spans="1:4" ht="15" customHeight="1" x14ac:dyDescent="0.25">
      <c r="A5" s="295" t="s">
        <v>1297</v>
      </c>
      <c r="B5" s="296">
        <v>59470094</v>
      </c>
      <c r="C5" s="296">
        <v>64091310.468936227</v>
      </c>
      <c r="D5" s="296">
        <v>64177788.362912133</v>
      </c>
    </row>
    <row r="6" spans="1:4" s="309" customFormat="1" ht="15" customHeight="1" x14ac:dyDescent="0.2">
      <c r="A6" s="297" t="s">
        <v>59</v>
      </c>
      <c r="B6" s="296">
        <v>35986191</v>
      </c>
      <c r="C6" s="296">
        <v>38385406.367430203</v>
      </c>
      <c r="D6" s="296">
        <v>38395551.455848001</v>
      </c>
    </row>
    <row r="7" spans="1:4" ht="15" customHeight="1" x14ac:dyDescent="0.25">
      <c r="A7" s="300" t="s">
        <v>60</v>
      </c>
      <c r="B7" s="299">
        <v>29685352</v>
      </c>
      <c r="C7" s="299">
        <v>31209101.10348377</v>
      </c>
      <c r="D7" s="299">
        <v>32180110.97044808</v>
      </c>
    </row>
    <row r="8" spans="1:4" ht="15" customHeight="1" x14ac:dyDescent="0.25">
      <c r="A8" s="300" t="s">
        <v>61</v>
      </c>
      <c r="B8" s="299">
        <v>535921</v>
      </c>
      <c r="C8" s="299">
        <v>559383.28499686753</v>
      </c>
      <c r="D8" s="299">
        <v>593328.85243571072</v>
      </c>
    </row>
    <row r="9" spans="1:4" ht="15" customHeight="1" x14ac:dyDescent="0.25">
      <c r="A9" s="300" t="s">
        <v>62</v>
      </c>
      <c r="B9" s="299">
        <v>5764918</v>
      </c>
      <c r="C9" s="299">
        <v>6616921.9789495617</v>
      </c>
      <c r="D9" s="299">
        <v>5622111.6329642124</v>
      </c>
    </row>
    <row r="10" spans="1:4" s="309" customFormat="1" ht="15" customHeight="1" x14ac:dyDescent="0.2">
      <c r="A10" s="297" t="s">
        <v>63</v>
      </c>
      <c r="B10" s="296">
        <v>112909</v>
      </c>
      <c r="C10" s="296">
        <v>112616.179948</v>
      </c>
      <c r="D10" s="296">
        <v>104421.44250200001</v>
      </c>
    </row>
    <row r="11" spans="1:4" ht="15" customHeight="1" x14ac:dyDescent="0.25">
      <c r="A11" s="298" t="s">
        <v>6</v>
      </c>
      <c r="B11" s="364" t="s">
        <v>1612</v>
      </c>
      <c r="C11" s="299">
        <v>0</v>
      </c>
      <c r="D11" s="299">
        <v>0</v>
      </c>
    </row>
    <row r="12" spans="1:4" ht="15" customHeight="1" x14ac:dyDescent="0.25">
      <c r="A12" s="298" t="s">
        <v>7</v>
      </c>
      <c r="B12" s="299">
        <v>112909</v>
      </c>
      <c r="C12" s="299">
        <v>112616.179948</v>
      </c>
      <c r="D12" s="299">
        <v>104421.44250200001</v>
      </c>
    </row>
    <row r="13" spans="1:4" s="309" customFormat="1" ht="15" customHeight="1" x14ac:dyDescent="0.2">
      <c r="A13" s="297" t="s">
        <v>64</v>
      </c>
      <c r="B13" s="296">
        <v>14515224</v>
      </c>
      <c r="C13" s="296">
        <v>15813397.288960271</v>
      </c>
      <c r="D13" s="296">
        <v>16857329.481373999</v>
      </c>
    </row>
    <row r="14" spans="1:4" ht="15" customHeight="1" x14ac:dyDescent="0.25">
      <c r="A14" s="298" t="s">
        <v>6</v>
      </c>
      <c r="B14" s="299">
        <v>13746467</v>
      </c>
      <c r="C14" s="299">
        <v>15049645.341468271</v>
      </c>
      <c r="D14" s="299">
        <v>16108520.813036</v>
      </c>
    </row>
    <row r="15" spans="1:4" ht="15" customHeight="1" x14ac:dyDescent="0.25">
      <c r="A15" s="301" t="s">
        <v>9</v>
      </c>
      <c r="B15" s="299">
        <v>733798</v>
      </c>
      <c r="C15" s="299">
        <v>708937.19799999997</v>
      </c>
      <c r="D15" s="299">
        <v>603471.91611400002</v>
      </c>
    </row>
    <row r="16" spans="1:4" ht="15" customHeight="1" x14ac:dyDescent="0.25">
      <c r="A16" s="301" t="s">
        <v>65</v>
      </c>
      <c r="B16" s="299">
        <v>11981551</v>
      </c>
      <c r="C16" s="299">
        <v>13259957.485042</v>
      </c>
      <c r="D16" s="299">
        <v>14456241.970287001</v>
      </c>
    </row>
    <row r="17" spans="1:4" ht="15" customHeight="1" x14ac:dyDescent="0.25">
      <c r="A17" s="301" t="s">
        <v>66</v>
      </c>
      <c r="B17" s="299">
        <v>1031117</v>
      </c>
      <c r="C17" s="299">
        <v>1080750.6584262699</v>
      </c>
      <c r="D17" s="299">
        <v>1048806.9266349999</v>
      </c>
    </row>
    <row r="18" spans="1:4" ht="15" customHeight="1" x14ac:dyDescent="0.25">
      <c r="A18" s="298" t="s">
        <v>67</v>
      </c>
      <c r="B18" s="299">
        <v>768757</v>
      </c>
      <c r="C18" s="299">
        <v>763751.94749199995</v>
      </c>
      <c r="D18" s="299">
        <v>748808.66833799996</v>
      </c>
    </row>
    <row r="19" spans="1:4" s="309" customFormat="1" ht="15" customHeight="1" x14ac:dyDescent="0.2">
      <c r="A19" s="297" t="s">
        <v>68</v>
      </c>
      <c r="B19" s="296">
        <v>25769</v>
      </c>
      <c r="C19" s="296">
        <v>23742.348359457701</v>
      </c>
      <c r="D19" s="296">
        <v>24377.037270158209</v>
      </c>
    </row>
    <row r="20" spans="1:4" s="309" customFormat="1" ht="15" customHeight="1" x14ac:dyDescent="0.2">
      <c r="A20" s="297" t="s">
        <v>69</v>
      </c>
      <c r="B20" s="296">
        <v>4807858</v>
      </c>
      <c r="C20" s="296">
        <v>5422913.6987297004</v>
      </c>
      <c r="D20" s="296">
        <v>5126702.3796059703</v>
      </c>
    </row>
    <row r="21" spans="1:4" ht="15" customHeight="1" x14ac:dyDescent="0.25">
      <c r="A21" s="300" t="s">
        <v>70</v>
      </c>
      <c r="B21" s="299">
        <v>1002811</v>
      </c>
      <c r="C21" s="299">
        <v>930519.92962682003</v>
      </c>
      <c r="D21" s="299">
        <v>902168.68153745611</v>
      </c>
    </row>
    <row r="22" spans="1:4" ht="15" customHeight="1" x14ac:dyDescent="0.25">
      <c r="A22" s="301" t="s">
        <v>71</v>
      </c>
      <c r="B22" s="299">
        <v>914073</v>
      </c>
      <c r="C22" s="299">
        <v>844825.86300653999</v>
      </c>
      <c r="D22" s="299">
        <v>814875.14499117609</v>
      </c>
    </row>
    <row r="23" spans="1:4" ht="15" customHeight="1" x14ac:dyDescent="0.25">
      <c r="A23" s="301" t="s">
        <v>72</v>
      </c>
      <c r="B23" s="299">
        <v>46794</v>
      </c>
      <c r="C23" s="299">
        <v>41899.377365280001</v>
      </c>
      <c r="D23" s="299">
        <v>43969.791015280003</v>
      </c>
    </row>
    <row r="24" spans="1:4" ht="15" customHeight="1" x14ac:dyDescent="0.25">
      <c r="A24" s="301" t="s">
        <v>73</v>
      </c>
      <c r="B24" s="299">
        <v>41944</v>
      </c>
      <c r="C24" s="299">
        <v>43794.689254999998</v>
      </c>
      <c r="D24" s="299">
        <v>43323.745531</v>
      </c>
    </row>
    <row r="25" spans="1:4" ht="15" customHeight="1" x14ac:dyDescent="0.25">
      <c r="A25" s="300" t="s">
        <v>74</v>
      </c>
      <c r="B25" s="299">
        <v>517853</v>
      </c>
      <c r="C25" s="299">
        <v>517174.22679705097</v>
      </c>
      <c r="D25" s="299">
        <v>547925.31685249996</v>
      </c>
    </row>
    <row r="26" spans="1:4" ht="15" customHeight="1" x14ac:dyDescent="0.25">
      <c r="A26" s="300" t="s">
        <v>75</v>
      </c>
      <c r="B26" s="299">
        <v>3254208</v>
      </c>
      <c r="C26" s="299">
        <v>3956218.282765829</v>
      </c>
      <c r="D26" s="299">
        <v>3645998.147096015</v>
      </c>
    </row>
    <row r="27" spans="1:4" ht="15" customHeight="1" x14ac:dyDescent="0.25">
      <c r="A27" s="301" t="s">
        <v>76</v>
      </c>
      <c r="B27" s="299">
        <v>7694</v>
      </c>
      <c r="C27" s="299">
        <v>7765.4795319000004</v>
      </c>
      <c r="D27" s="299">
        <v>35372.350167899996</v>
      </c>
    </row>
    <row r="28" spans="1:4" ht="15" customHeight="1" x14ac:dyDescent="0.25">
      <c r="A28" s="301" t="s">
        <v>77</v>
      </c>
      <c r="B28" s="299">
        <v>37364</v>
      </c>
      <c r="C28" s="299">
        <v>26497.585997999999</v>
      </c>
      <c r="D28" s="299">
        <v>25465.54</v>
      </c>
    </row>
    <row r="29" spans="1:4" ht="15" customHeight="1" x14ac:dyDescent="0.25">
      <c r="A29" s="301" t="s">
        <v>24</v>
      </c>
      <c r="B29" s="299">
        <v>20562</v>
      </c>
      <c r="C29" s="299">
        <v>21128.298999999999</v>
      </c>
      <c r="D29" s="299">
        <v>19127.994999999999</v>
      </c>
    </row>
    <row r="30" spans="1:4" ht="15" customHeight="1" x14ac:dyDescent="0.25">
      <c r="A30" s="301" t="s">
        <v>78</v>
      </c>
      <c r="B30" s="299">
        <v>3188587</v>
      </c>
      <c r="C30" s="299">
        <v>3900826.9182359292</v>
      </c>
      <c r="D30" s="299">
        <v>3566032.2619281141</v>
      </c>
    </row>
    <row r="31" spans="1:4" ht="15" customHeight="1" x14ac:dyDescent="0.25">
      <c r="A31" s="315" t="s">
        <v>79</v>
      </c>
      <c r="B31" s="299">
        <v>163701</v>
      </c>
      <c r="C31" s="299">
        <v>158713.7691566399</v>
      </c>
      <c r="D31" s="299">
        <v>172960.1208949</v>
      </c>
    </row>
    <row r="32" spans="1:4" ht="15" customHeight="1" x14ac:dyDescent="0.25">
      <c r="A32" s="315" t="s">
        <v>80</v>
      </c>
      <c r="B32" s="299">
        <v>223025</v>
      </c>
      <c r="C32" s="299">
        <v>231111.44503989999</v>
      </c>
      <c r="D32" s="299">
        <v>254958.4729729</v>
      </c>
    </row>
    <row r="33" spans="1:4" ht="15" customHeight="1" x14ac:dyDescent="0.25">
      <c r="A33" s="315" t="s">
        <v>81</v>
      </c>
      <c r="B33" s="299">
        <v>66972</v>
      </c>
      <c r="C33" s="299">
        <v>86106.683111000006</v>
      </c>
      <c r="D33" s="299">
        <v>91016.364728</v>
      </c>
    </row>
    <row r="34" spans="1:4" ht="15" customHeight="1" x14ac:dyDescent="0.25">
      <c r="A34" s="315" t="s">
        <v>82</v>
      </c>
      <c r="B34" s="299">
        <v>19135</v>
      </c>
      <c r="C34" s="299">
        <v>24695.465998</v>
      </c>
      <c r="D34" s="299">
        <v>19177.817978999999</v>
      </c>
    </row>
    <row r="35" spans="1:4" ht="15" customHeight="1" x14ac:dyDescent="0.25">
      <c r="A35" s="315" t="s">
        <v>83</v>
      </c>
      <c r="B35" s="299">
        <v>651</v>
      </c>
      <c r="C35" s="299">
        <v>706.51099999999997</v>
      </c>
      <c r="D35" s="299">
        <v>730.66399999999999</v>
      </c>
    </row>
    <row r="36" spans="1:4" ht="15" customHeight="1" x14ac:dyDescent="0.25">
      <c r="A36" s="315" t="s">
        <v>84</v>
      </c>
      <c r="B36" s="299">
        <v>907794</v>
      </c>
      <c r="C36" s="299">
        <v>964637.41128000012</v>
      </c>
      <c r="D36" s="299">
        <v>1088114.9705302501</v>
      </c>
    </row>
    <row r="37" spans="1:4" ht="15" customHeight="1" x14ac:dyDescent="0.25">
      <c r="A37" s="315" t="s">
        <v>85</v>
      </c>
      <c r="B37" s="299">
        <v>1807310</v>
      </c>
      <c r="C37" s="299">
        <v>2434855.6326503889</v>
      </c>
      <c r="D37" s="299">
        <v>1939073.8508230641</v>
      </c>
    </row>
    <row r="38" spans="1:4" ht="15" customHeight="1" x14ac:dyDescent="0.25">
      <c r="A38" s="300" t="s">
        <v>86</v>
      </c>
      <c r="B38" s="299">
        <v>32986</v>
      </c>
      <c r="C38" s="299">
        <v>19001.259539999999</v>
      </c>
      <c r="D38" s="299">
        <v>30610.234120000001</v>
      </c>
    </row>
    <row r="39" spans="1:4" ht="15" customHeight="1" x14ac:dyDescent="0.25">
      <c r="A39" s="301" t="s">
        <v>87</v>
      </c>
      <c r="B39" s="299">
        <v>20615</v>
      </c>
      <c r="C39" s="299">
        <v>7049.6440000000002</v>
      </c>
      <c r="D39" s="299">
        <v>18492.569490000002</v>
      </c>
    </row>
    <row r="40" spans="1:4" ht="15" customHeight="1" x14ac:dyDescent="0.25">
      <c r="A40" s="301" t="s">
        <v>88</v>
      </c>
      <c r="B40" s="364" t="s">
        <v>1612</v>
      </c>
      <c r="C40" s="299">
        <v>0</v>
      </c>
      <c r="D40" s="299">
        <v>0</v>
      </c>
    </row>
    <row r="41" spans="1:4" ht="15" customHeight="1" x14ac:dyDescent="0.25">
      <c r="A41" s="301" t="s">
        <v>24</v>
      </c>
      <c r="B41" s="364" t="s">
        <v>1612</v>
      </c>
      <c r="C41" s="299">
        <v>0</v>
      </c>
      <c r="D41" s="299">
        <v>0</v>
      </c>
    </row>
    <row r="42" spans="1:4" ht="15" customHeight="1" x14ac:dyDescent="0.25">
      <c r="A42" s="301" t="s">
        <v>89</v>
      </c>
      <c r="B42" s="299">
        <v>12372</v>
      </c>
      <c r="C42" s="299">
        <v>11951.615540000001</v>
      </c>
      <c r="D42" s="299">
        <v>12117.664629999999</v>
      </c>
    </row>
    <row r="43" spans="1:4" s="309" customFormat="1" ht="15" customHeight="1" x14ac:dyDescent="0.2">
      <c r="A43" s="297" t="s">
        <v>90</v>
      </c>
      <c r="B43" s="361" t="s">
        <v>1612</v>
      </c>
      <c r="C43" s="296">
        <v>0</v>
      </c>
      <c r="D43" s="296">
        <v>0</v>
      </c>
    </row>
    <row r="44" spans="1:4" s="309" customFormat="1" ht="15" customHeight="1" x14ac:dyDescent="0.2">
      <c r="A44" s="297" t="s">
        <v>91</v>
      </c>
      <c r="B44" s="296">
        <v>4022142</v>
      </c>
      <c r="C44" s="296">
        <v>4333234.5855085924</v>
      </c>
      <c r="D44" s="296">
        <v>3669406.5663120002</v>
      </c>
    </row>
    <row r="45" spans="1:4" ht="15" customHeight="1" x14ac:dyDescent="0.25">
      <c r="A45" s="298" t="s">
        <v>14</v>
      </c>
      <c r="B45" s="299">
        <v>451497</v>
      </c>
      <c r="C45" s="299">
        <v>322170.85840000003</v>
      </c>
      <c r="D45" s="299">
        <v>322305.32716400002</v>
      </c>
    </row>
    <row r="46" spans="1:4" ht="15" customHeight="1" x14ac:dyDescent="0.25">
      <c r="A46" s="298" t="s">
        <v>15</v>
      </c>
      <c r="B46" s="299">
        <v>272917</v>
      </c>
      <c r="C46" s="299">
        <v>254913.9895</v>
      </c>
      <c r="D46" s="299">
        <v>254633.52590000001</v>
      </c>
    </row>
    <row r="47" spans="1:4" ht="15" customHeight="1" x14ac:dyDescent="0.25">
      <c r="A47" s="298" t="s">
        <v>16</v>
      </c>
      <c r="B47" s="364" t="s">
        <v>1612</v>
      </c>
      <c r="C47" s="299">
        <v>0</v>
      </c>
      <c r="D47" s="299">
        <v>0</v>
      </c>
    </row>
    <row r="48" spans="1:4" ht="15" customHeight="1" x14ac:dyDescent="0.25">
      <c r="A48" s="298" t="s">
        <v>92</v>
      </c>
      <c r="B48" s="299">
        <v>716259</v>
      </c>
      <c r="C48" s="299">
        <v>715927.42117236997</v>
      </c>
      <c r="D48" s="299">
        <v>1130293.8177100001</v>
      </c>
    </row>
    <row r="49" spans="1:4" ht="15" customHeight="1" x14ac:dyDescent="0.25">
      <c r="A49" s="298" t="s">
        <v>93</v>
      </c>
      <c r="B49" s="299">
        <v>805872</v>
      </c>
      <c r="C49" s="299">
        <v>1026490.114431923</v>
      </c>
      <c r="D49" s="299">
        <v>585364.64106099971</v>
      </c>
    </row>
    <row r="50" spans="1:4" ht="15" customHeight="1" x14ac:dyDescent="0.25">
      <c r="A50" s="298" t="s">
        <v>94</v>
      </c>
      <c r="B50" s="299">
        <v>1239797</v>
      </c>
      <c r="C50" s="299">
        <v>1457751.998007</v>
      </c>
      <c r="D50" s="299">
        <v>1144659.1398060001</v>
      </c>
    </row>
    <row r="51" spans="1:4" ht="15" customHeight="1" x14ac:dyDescent="0.25">
      <c r="A51" s="298" t="s">
        <v>95</v>
      </c>
      <c r="B51" s="299">
        <v>535801</v>
      </c>
      <c r="C51" s="299">
        <v>555980.20399730001</v>
      </c>
      <c r="D51" s="299">
        <v>232150.11467099999</v>
      </c>
    </row>
    <row r="52" spans="1:4" ht="15" customHeight="1" thickBot="1" x14ac:dyDescent="0.3">
      <c r="A52" s="316"/>
      <c r="B52" s="306"/>
      <c r="C52" s="306"/>
      <c r="D52" s="306"/>
    </row>
    <row r="53" spans="1:4" ht="15" customHeight="1" x14ac:dyDescent="0.25">
      <c r="A53" s="303"/>
      <c r="B53" s="299"/>
      <c r="C53" s="299"/>
      <c r="D53" s="299"/>
    </row>
    <row r="54" spans="1:4" ht="15" customHeight="1" x14ac:dyDescent="0.25">
      <c r="A54" s="297" t="s">
        <v>1275</v>
      </c>
      <c r="B54" s="296">
        <v>19139077</v>
      </c>
      <c r="C54" s="296">
        <v>18826021.624477856</v>
      </c>
      <c r="D54" s="296">
        <v>17920968.704307251</v>
      </c>
    </row>
    <row r="55" spans="1:4" ht="15" customHeight="1" x14ac:dyDescent="0.25">
      <c r="A55" s="298" t="s">
        <v>96</v>
      </c>
      <c r="B55" s="299">
        <v>3676446</v>
      </c>
      <c r="C55" s="299">
        <v>3772166.4921050202</v>
      </c>
      <c r="D55" s="299">
        <v>3566582.4187481096</v>
      </c>
    </row>
    <row r="56" spans="1:4" ht="15" customHeight="1" x14ac:dyDescent="0.25">
      <c r="A56" s="298" t="s">
        <v>97</v>
      </c>
      <c r="B56" s="299">
        <v>15206165</v>
      </c>
      <c r="C56" s="299">
        <v>14754895.977934942</v>
      </c>
      <c r="D56" s="299">
        <v>14107627.379205139</v>
      </c>
    </row>
    <row r="57" spans="1:4" ht="15" customHeight="1" x14ac:dyDescent="0.25">
      <c r="A57" s="302" t="s">
        <v>1470</v>
      </c>
      <c r="B57" s="299">
        <v>4747324</v>
      </c>
      <c r="C57" s="299">
        <v>4790098.4539734395</v>
      </c>
      <c r="D57" s="299">
        <v>5180675.0793361394</v>
      </c>
    </row>
    <row r="58" spans="1:4" ht="15" customHeight="1" x14ac:dyDescent="0.25">
      <c r="A58" s="302" t="s">
        <v>1471</v>
      </c>
      <c r="B58" s="299">
        <v>7522788</v>
      </c>
      <c r="C58" s="299">
        <v>7174671.4371956997</v>
      </c>
      <c r="D58" s="299">
        <v>6203135.7209820002</v>
      </c>
    </row>
    <row r="59" spans="1:4" ht="15" customHeight="1" x14ac:dyDescent="0.25">
      <c r="A59" s="302" t="s">
        <v>1472</v>
      </c>
      <c r="B59" s="299">
        <v>356236</v>
      </c>
      <c r="C59" s="299">
        <v>556631.05397739995</v>
      </c>
      <c r="D59" s="299">
        <v>498776.14086199994</v>
      </c>
    </row>
    <row r="60" spans="1:4" ht="15" customHeight="1" x14ac:dyDescent="0.25">
      <c r="A60" s="302" t="s">
        <v>1473</v>
      </c>
      <c r="B60" s="299">
        <v>108958</v>
      </c>
      <c r="C60" s="299">
        <v>112833.07200000001</v>
      </c>
      <c r="D60" s="299">
        <v>313756.92099999997</v>
      </c>
    </row>
    <row r="61" spans="1:4" ht="15" customHeight="1" x14ac:dyDescent="0.25">
      <c r="A61" s="302" t="s">
        <v>1474</v>
      </c>
      <c r="B61" s="299">
        <v>474126</v>
      </c>
      <c r="C61" s="299">
        <v>594218.64010700001</v>
      </c>
      <c r="D61" s="299">
        <v>438159.74680400005</v>
      </c>
    </row>
    <row r="62" spans="1:4" ht="15" customHeight="1" x14ac:dyDescent="0.25">
      <c r="A62" s="302" t="s">
        <v>1475</v>
      </c>
      <c r="B62" s="299">
        <v>533</v>
      </c>
      <c r="C62" s="299">
        <v>457.35831239999999</v>
      </c>
      <c r="D62" s="299">
        <v>496.45800000000003</v>
      </c>
    </row>
    <row r="63" spans="1:4" ht="15" customHeight="1" x14ac:dyDescent="0.25">
      <c r="A63" s="302" t="s">
        <v>1476</v>
      </c>
      <c r="B63" s="299">
        <v>62846</v>
      </c>
      <c r="C63" s="299">
        <v>70339.621669</v>
      </c>
      <c r="D63" s="299">
        <v>69820.939421000003</v>
      </c>
    </row>
    <row r="64" spans="1:4" ht="15" customHeight="1" x14ac:dyDescent="0.25">
      <c r="A64" s="303" t="s">
        <v>1478</v>
      </c>
      <c r="B64" s="299">
        <v>46339</v>
      </c>
      <c r="C64" s="299">
        <v>55162.008011000005</v>
      </c>
      <c r="D64" s="299">
        <v>54186.890421000011</v>
      </c>
    </row>
    <row r="65" spans="1:5" ht="15" customHeight="1" x14ac:dyDescent="0.25">
      <c r="A65" s="303" t="s">
        <v>1479</v>
      </c>
      <c r="B65" s="299">
        <v>16507</v>
      </c>
      <c r="C65" s="299">
        <v>15177.613657999998</v>
      </c>
      <c r="D65" s="299">
        <v>15634.048999999997</v>
      </c>
    </row>
    <row r="66" spans="1:5" ht="15" customHeight="1" x14ac:dyDescent="0.25">
      <c r="A66" s="302" t="s">
        <v>1477</v>
      </c>
      <c r="B66" s="299">
        <v>1933354</v>
      </c>
      <c r="C66" s="299">
        <v>1455646.3407000001</v>
      </c>
      <c r="D66" s="299">
        <v>1402806.3728000002</v>
      </c>
    </row>
    <row r="67" spans="1:5" ht="15" customHeight="1" thickBot="1" x14ac:dyDescent="0.3">
      <c r="A67" s="298" t="s">
        <v>98</v>
      </c>
      <c r="B67" s="306">
        <v>256465</v>
      </c>
      <c r="C67" s="306">
        <v>298959.1544378961</v>
      </c>
      <c r="D67" s="306">
        <v>246758.90635400001</v>
      </c>
    </row>
    <row r="68" spans="1:5" ht="11.25" customHeight="1" x14ac:dyDescent="0.25">
      <c r="A68" s="787" t="s">
        <v>1273</v>
      </c>
      <c r="B68" s="787"/>
      <c r="C68" s="787"/>
      <c r="D68" s="787"/>
      <c r="E68" s="312"/>
    </row>
    <row r="69" spans="1:5" ht="11.25" customHeight="1" x14ac:dyDescent="0.25">
      <c r="A69" s="792" t="s">
        <v>99</v>
      </c>
      <c r="B69" s="792"/>
      <c r="C69" s="792"/>
      <c r="D69" s="792"/>
      <c r="E69" s="312"/>
    </row>
    <row r="70" spans="1:5" s="310" customFormat="1" ht="14.25" customHeight="1" x14ac:dyDescent="0.2">
      <c r="A70" s="785" t="s">
        <v>1563</v>
      </c>
      <c r="B70" s="785"/>
      <c r="C70" s="785"/>
      <c r="D70" s="785"/>
      <c r="E70" s="319"/>
    </row>
    <row r="71" spans="1:5" s="310" customFormat="1" ht="24.75" customHeight="1" x14ac:dyDescent="0.2">
      <c r="A71" s="786" t="s">
        <v>1562</v>
      </c>
      <c r="B71" s="786"/>
      <c r="C71" s="786"/>
      <c r="D71" s="786"/>
    </row>
    <row r="72" spans="1:5" s="310" customFormat="1" ht="21.75" customHeight="1" x14ac:dyDescent="0.2">
      <c r="A72" s="784" t="s">
        <v>1510</v>
      </c>
      <c r="B72" s="784"/>
      <c r="C72" s="784"/>
      <c r="D72" s="784"/>
    </row>
    <row r="73" spans="1:5" x14ac:dyDescent="0.25">
      <c r="A73" s="783" t="s">
        <v>1564</v>
      </c>
      <c r="B73" s="783"/>
      <c r="C73" s="783"/>
      <c r="D73" s="783"/>
      <c r="E73" s="312"/>
    </row>
    <row r="74" spans="1:5" x14ac:dyDescent="0.25">
      <c r="A74" s="320"/>
      <c r="B74" s="312"/>
      <c r="C74" s="312"/>
      <c r="D74" s="312"/>
      <c r="E74" s="312"/>
    </row>
    <row r="75" spans="1:5" x14ac:dyDescent="0.25">
      <c r="A75" s="320"/>
      <c r="B75" s="312"/>
      <c r="C75" s="312"/>
      <c r="D75" s="312"/>
      <c r="E75" s="312"/>
    </row>
    <row r="76" spans="1:5" x14ac:dyDescent="0.25">
      <c r="A76" s="312"/>
      <c r="B76" s="312"/>
      <c r="C76" s="312"/>
      <c r="D76" s="312"/>
      <c r="E76" s="312"/>
    </row>
    <row r="77" spans="1:5" x14ac:dyDescent="0.25">
      <c r="A77" s="312"/>
      <c r="B77" s="312"/>
      <c r="C77" s="312"/>
      <c r="D77" s="312"/>
      <c r="E77" s="312"/>
    </row>
  </sheetData>
  <mergeCells count="10">
    <mergeCell ref="A1:D1"/>
    <mergeCell ref="A2:D2"/>
    <mergeCell ref="A3:A4"/>
    <mergeCell ref="A69:D69"/>
    <mergeCell ref="B3:C3"/>
    <mergeCell ref="A73:D73"/>
    <mergeCell ref="A72:D72"/>
    <mergeCell ref="A70:D70"/>
    <mergeCell ref="A71:D71"/>
    <mergeCell ref="A68:D68"/>
  </mergeCells>
  <pageMargins left="0.7" right="0.7" top="0.75" bottom="0.75" header="0.3" footer="0.3"/>
  <pageSetup paperSize="9" scale="67" orientation="portrait" verticalDpi="1200" r:id="rId1"/>
  <headerFooter>
    <oddFooter>&amp;C&amp;A</oddFooter>
  </headerFooter>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pageSetUpPr fitToPage="1"/>
  </sheetPr>
  <dimension ref="A1:S42"/>
  <sheetViews>
    <sheetView zoomScaleNormal="100" zoomScaleSheetLayoutView="115" workbookViewId="0">
      <selection activeCell="M42" sqref="M42"/>
    </sheetView>
  </sheetViews>
  <sheetFormatPr defaultColWidth="9.140625" defaultRowHeight="15" x14ac:dyDescent="0.25"/>
  <cols>
    <col min="1" max="1" width="22.140625" style="24" customWidth="1"/>
    <col min="2" max="2" width="9" style="24" bestFit="1" customWidth="1"/>
    <col min="3" max="3" width="6.85546875" style="24" bestFit="1" customWidth="1"/>
    <col min="4" max="4" width="9" style="24" bestFit="1" customWidth="1"/>
    <col min="5" max="5" width="10" style="24" bestFit="1" customWidth="1"/>
    <col min="6" max="6" width="9" style="24" bestFit="1" customWidth="1"/>
    <col min="7" max="7" width="11.42578125" style="24" bestFit="1" customWidth="1"/>
    <col min="8" max="8" width="8.5703125" style="24" bestFit="1" customWidth="1"/>
    <col min="9" max="10" width="10" style="24" bestFit="1" customWidth="1"/>
    <col min="11" max="11" width="11.42578125" style="24" bestFit="1" customWidth="1"/>
    <col min="12" max="13" width="9" style="24" bestFit="1" customWidth="1"/>
    <col min="14" max="14" width="10" style="24" bestFit="1" customWidth="1"/>
    <col min="15" max="15" width="11.42578125" style="24" bestFit="1" customWidth="1"/>
    <col min="16" max="16" width="9" style="24" bestFit="1" customWidth="1"/>
    <col min="17" max="17" width="8" style="24" bestFit="1" customWidth="1"/>
    <col min="18" max="18" width="10" style="24" bestFit="1" customWidth="1"/>
    <col min="19" max="19" width="12.42578125" style="24" bestFit="1" customWidth="1"/>
    <col min="20" max="16384" width="9.140625" style="24"/>
  </cols>
  <sheetData>
    <row r="1" spans="1:19" ht="22.5" x14ac:dyDescent="0.25">
      <c r="A1" s="776" t="s">
        <v>1540</v>
      </c>
      <c r="B1" s="776"/>
      <c r="C1" s="776"/>
      <c r="D1" s="776"/>
      <c r="E1" s="776"/>
      <c r="F1" s="776"/>
      <c r="G1" s="776"/>
      <c r="H1" s="776"/>
      <c r="I1" s="776"/>
      <c r="J1" s="776"/>
      <c r="K1" s="776"/>
      <c r="L1" s="776"/>
      <c r="M1" s="776"/>
      <c r="N1" s="776"/>
      <c r="O1" s="776"/>
      <c r="P1" s="776"/>
      <c r="Q1" s="776"/>
      <c r="R1" s="776"/>
      <c r="S1" s="776"/>
    </row>
    <row r="2" spans="1:19" ht="22.5" x14ac:dyDescent="0.25">
      <c r="A2" s="776" t="s">
        <v>1311</v>
      </c>
      <c r="B2" s="776"/>
      <c r="C2" s="776"/>
      <c r="D2" s="776"/>
      <c r="E2" s="776"/>
      <c r="F2" s="776"/>
      <c r="G2" s="776"/>
      <c r="H2" s="776"/>
      <c r="I2" s="776"/>
      <c r="J2" s="776"/>
      <c r="K2" s="776"/>
      <c r="L2" s="776"/>
      <c r="M2" s="776"/>
      <c r="N2" s="776"/>
      <c r="O2" s="776"/>
      <c r="P2" s="776"/>
      <c r="Q2" s="776"/>
      <c r="R2" s="776"/>
      <c r="S2" s="776"/>
    </row>
    <row r="3" spans="1:19" ht="18.75" customHeight="1" x14ac:dyDescent="0.25">
      <c r="A3" s="805" t="s">
        <v>1682</v>
      </c>
      <c r="B3" s="805"/>
      <c r="C3" s="805"/>
      <c r="D3" s="805"/>
      <c r="E3" s="805"/>
      <c r="F3" s="805"/>
      <c r="G3" s="805"/>
      <c r="H3" s="805"/>
      <c r="I3" s="805"/>
      <c r="J3" s="805"/>
      <c r="K3" s="805"/>
      <c r="L3" s="805"/>
      <c r="M3" s="805"/>
      <c r="N3" s="805"/>
      <c r="O3" s="805"/>
      <c r="P3" s="805"/>
      <c r="Q3" s="805"/>
      <c r="R3" s="805"/>
      <c r="S3" s="805"/>
    </row>
    <row r="4" spans="1:19" ht="15.75" thickBot="1" x14ac:dyDescent="0.3">
      <c r="A4" s="807" t="s">
        <v>866</v>
      </c>
      <c r="B4" s="807"/>
      <c r="C4" s="807"/>
      <c r="D4" s="807"/>
      <c r="E4" s="807"/>
      <c r="F4" s="807"/>
      <c r="G4" s="807"/>
      <c r="H4" s="807"/>
      <c r="I4" s="807"/>
      <c r="J4" s="807"/>
      <c r="K4" s="807"/>
      <c r="L4" s="807"/>
      <c r="M4" s="807"/>
      <c r="N4" s="807"/>
      <c r="O4" s="807"/>
      <c r="P4" s="807"/>
      <c r="Q4" s="807"/>
      <c r="R4" s="807"/>
      <c r="S4" s="807"/>
    </row>
    <row r="5" spans="1:19" ht="41.25" customHeight="1" thickTop="1" thickBot="1" x14ac:dyDescent="0.3">
      <c r="A5" s="111" t="s">
        <v>239</v>
      </c>
      <c r="B5" s="875" t="s">
        <v>338</v>
      </c>
      <c r="C5" s="881"/>
      <c r="D5" s="872" t="s">
        <v>240</v>
      </c>
      <c r="E5" s="873"/>
      <c r="F5" s="958" t="s">
        <v>339</v>
      </c>
      <c r="G5" s="959"/>
      <c r="H5" s="951" t="s">
        <v>340</v>
      </c>
      <c r="I5" s="960"/>
      <c r="J5" s="951" t="s">
        <v>289</v>
      </c>
      <c r="K5" s="960"/>
      <c r="L5" s="958" t="s">
        <v>341</v>
      </c>
      <c r="M5" s="959"/>
      <c r="N5" s="951" t="s">
        <v>276</v>
      </c>
      <c r="O5" s="960"/>
      <c r="P5" s="951" t="s">
        <v>277</v>
      </c>
      <c r="Q5" s="960"/>
      <c r="R5" s="951" t="s">
        <v>234</v>
      </c>
      <c r="S5" s="952"/>
    </row>
    <row r="6" spans="1:19" x14ac:dyDescent="0.25">
      <c r="A6" s="108" t="s">
        <v>244</v>
      </c>
      <c r="B6" s="953" t="s">
        <v>342</v>
      </c>
      <c r="C6" s="953" t="s">
        <v>104</v>
      </c>
      <c r="D6" s="953" t="s">
        <v>342</v>
      </c>
      <c r="E6" s="953" t="s">
        <v>104</v>
      </c>
      <c r="F6" s="956" t="s">
        <v>342</v>
      </c>
      <c r="G6" s="956" t="s">
        <v>104</v>
      </c>
      <c r="H6" s="956" t="s">
        <v>343</v>
      </c>
      <c r="I6" s="956" t="s">
        <v>104</v>
      </c>
      <c r="J6" s="956" t="s">
        <v>342</v>
      </c>
      <c r="K6" s="956" t="s">
        <v>104</v>
      </c>
      <c r="L6" s="956" t="s">
        <v>342</v>
      </c>
      <c r="M6" s="956" t="s">
        <v>104</v>
      </c>
      <c r="N6" s="956" t="s">
        <v>342</v>
      </c>
      <c r="O6" s="956" t="s">
        <v>104</v>
      </c>
      <c r="P6" s="956" t="s">
        <v>342</v>
      </c>
      <c r="Q6" s="956" t="s">
        <v>104</v>
      </c>
      <c r="R6" s="956" t="s">
        <v>342</v>
      </c>
      <c r="S6" s="949" t="s">
        <v>104</v>
      </c>
    </row>
    <row r="7" spans="1:19" ht="15.75" thickBot="1" x14ac:dyDescent="0.3">
      <c r="A7" s="396"/>
      <c r="B7" s="954"/>
      <c r="C7" s="954"/>
      <c r="D7" s="954"/>
      <c r="E7" s="954"/>
      <c r="F7" s="954"/>
      <c r="G7" s="954"/>
      <c r="H7" s="954"/>
      <c r="I7" s="954"/>
      <c r="J7" s="954"/>
      <c r="K7" s="957"/>
      <c r="L7" s="957"/>
      <c r="M7" s="957"/>
      <c r="N7" s="957"/>
      <c r="O7" s="957"/>
      <c r="P7" s="957"/>
      <c r="Q7" s="957"/>
      <c r="R7" s="957"/>
      <c r="S7" s="950"/>
    </row>
    <row r="8" spans="1:19" ht="15.75" thickTop="1" x14ac:dyDescent="0.25">
      <c r="A8" s="1"/>
      <c r="B8" s="100"/>
      <c r="C8" s="100"/>
      <c r="D8" s="1"/>
      <c r="E8" s="1"/>
      <c r="F8" s="1"/>
      <c r="G8" s="1"/>
      <c r="H8" s="1"/>
      <c r="I8" s="1"/>
      <c r="J8" s="1"/>
      <c r="K8" s="1"/>
      <c r="L8" s="1"/>
      <c r="M8" s="1"/>
      <c r="N8" s="1"/>
      <c r="O8" s="1"/>
      <c r="P8" s="1"/>
      <c r="Q8" s="1"/>
      <c r="R8" s="1"/>
      <c r="S8" s="1"/>
    </row>
    <row r="9" spans="1:19" ht="45.75" customHeight="1" x14ac:dyDescent="0.25">
      <c r="A9" s="85" t="s">
        <v>250</v>
      </c>
      <c r="B9" s="134">
        <v>0</v>
      </c>
      <c r="C9" s="88">
        <v>0</v>
      </c>
      <c r="D9" s="134">
        <v>31</v>
      </c>
      <c r="E9" s="88">
        <v>9.0000000000000011E-3</v>
      </c>
      <c r="F9" s="134">
        <v>78</v>
      </c>
      <c r="G9" s="88">
        <v>0</v>
      </c>
      <c r="H9" s="134">
        <v>114</v>
      </c>
      <c r="I9" s="88">
        <v>4.0000000000000001E-3</v>
      </c>
      <c r="J9" s="134">
        <v>345786</v>
      </c>
      <c r="K9" s="88">
        <v>1114.6705010000001</v>
      </c>
      <c r="L9" s="134">
        <v>4133</v>
      </c>
      <c r="M9" s="88">
        <v>13.124000000000001</v>
      </c>
      <c r="N9" s="134">
        <v>2611426</v>
      </c>
      <c r="O9" s="88">
        <v>7660.8416010000001</v>
      </c>
      <c r="P9" s="134">
        <v>5</v>
      </c>
      <c r="Q9" s="88">
        <v>0</v>
      </c>
      <c r="R9" s="134">
        <v>2961573</v>
      </c>
      <c r="S9" s="88">
        <v>8788.6491019999994</v>
      </c>
    </row>
    <row r="10" spans="1:19" ht="45.75" customHeight="1" x14ac:dyDescent="0.25">
      <c r="A10" s="85" t="s">
        <v>251</v>
      </c>
      <c r="B10" s="134">
        <v>0</v>
      </c>
      <c r="C10" s="88">
        <v>0</v>
      </c>
      <c r="D10" s="134">
        <v>0</v>
      </c>
      <c r="E10" s="88">
        <v>0</v>
      </c>
      <c r="F10" s="134">
        <v>1</v>
      </c>
      <c r="G10" s="88">
        <v>4.2000000000000003E-2</v>
      </c>
      <c r="H10" s="134">
        <v>3</v>
      </c>
      <c r="I10" s="88">
        <v>0.11</v>
      </c>
      <c r="J10" s="134">
        <v>154368</v>
      </c>
      <c r="K10" s="88">
        <v>5708.9963239999997</v>
      </c>
      <c r="L10" s="134">
        <v>762</v>
      </c>
      <c r="M10" s="88">
        <v>26.231000000000002</v>
      </c>
      <c r="N10" s="134">
        <v>258488</v>
      </c>
      <c r="O10" s="88">
        <v>9056.7330569999995</v>
      </c>
      <c r="P10" s="134">
        <v>0</v>
      </c>
      <c r="Q10" s="88">
        <v>0</v>
      </c>
      <c r="R10" s="134">
        <v>413622</v>
      </c>
      <c r="S10" s="88">
        <v>14792.112380999999</v>
      </c>
    </row>
    <row r="11" spans="1:19" ht="45.75" customHeight="1" x14ac:dyDescent="0.25">
      <c r="A11" s="85" t="s">
        <v>252</v>
      </c>
      <c r="B11" s="134">
        <v>0</v>
      </c>
      <c r="C11" s="88">
        <v>0</v>
      </c>
      <c r="D11" s="134">
        <v>0</v>
      </c>
      <c r="E11" s="88">
        <v>0</v>
      </c>
      <c r="F11" s="134">
        <v>0</v>
      </c>
      <c r="G11" s="88">
        <v>0</v>
      </c>
      <c r="H11" s="134">
        <v>9</v>
      </c>
      <c r="I11" s="88">
        <v>0.63900000000000001</v>
      </c>
      <c r="J11" s="134">
        <v>319181</v>
      </c>
      <c r="K11" s="88">
        <v>22626.459983000001</v>
      </c>
      <c r="L11" s="134">
        <v>359</v>
      </c>
      <c r="M11" s="88">
        <v>25.765000000000001</v>
      </c>
      <c r="N11" s="134">
        <v>317953</v>
      </c>
      <c r="O11" s="88">
        <v>24076.392363999999</v>
      </c>
      <c r="P11" s="134">
        <v>0</v>
      </c>
      <c r="Q11" s="88">
        <v>0</v>
      </c>
      <c r="R11" s="134">
        <v>637502</v>
      </c>
      <c r="S11" s="88">
        <v>46729.256347000002</v>
      </c>
    </row>
    <row r="12" spans="1:19" ht="45.75" customHeight="1" x14ac:dyDescent="0.25">
      <c r="A12" s="85" t="s">
        <v>253</v>
      </c>
      <c r="B12" s="134">
        <v>0</v>
      </c>
      <c r="C12" s="88">
        <v>0</v>
      </c>
      <c r="D12" s="134">
        <v>0</v>
      </c>
      <c r="E12" s="88">
        <v>0</v>
      </c>
      <c r="F12" s="134">
        <v>0</v>
      </c>
      <c r="G12" s="88">
        <v>0</v>
      </c>
      <c r="H12" s="134">
        <v>7</v>
      </c>
      <c r="I12" s="88">
        <v>0.85499999999999998</v>
      </c>
      <c r="J12" s="134">
        <v>157778</v>
      </c>
      <c r="K12" s="88">
        <v>19591.125512999999</v>
      </c>
      <c r="L12" s="134">
        <v>87</v>
      </c>
      <c r="M12" s="88">
        <v>10.241</v>
      </c>
      <c r="N12" s="134">
        <v>624162</v>
      </c>
      <c r="O12" s="88">
        <v>70101.965041999996</v>
      </c>
      <c r="P12" s="134">
        <v>0</v>
      </c>
      <c r="Q12" s="88">
        <v>0</v>
      </c>
      <c r="R12" s="134">
        <v>782034</v>
      </c>
      <c r="S12" s="88">
        <v>89704.186554999978</v>
      </c>
    </row>
    <row r="13" spans="1:19" ht="45.75" customHeight="1" x14ac:dyDescent="0.25">
      <c r="A13" s="85" t="s">
        <v>254</v>
      </c>
      <c r="B13" s="134">
        <v>0</v>
      </c>
      <c r="C13" s="88">
        <v>0</v>
      </c>
      <c r="D13" s="134">
        <v>1</v>
      </c>
      <c r="E13" s="88">
        <v>0.19500000000000001</v>
      </c>
      <c r="F13" s="134">
        <v>14</v>
      </c>
      <c r="G13" s="88">
        <v>2.254</v>
      </c>
      <c r="H13" s="134">
        <v>10</v>
      </c>
      <c r="I13" s="88">
        <v>1.762</v>
      </c>
      <c r="J13" s="134">
        <v>132997</v>
      </c>
      <c r="K13" s="88">
        <v>22519.529242000001</v>
      </c>
      <c r="L13" s="134">
        <v>12</v>
      </c>
      <c r="M13" s="88">
        <v>2.0790000000000002</v>
      </c>
      <c r="N13" s="134">
        <v>158203</v>
      </c>
      <c r="O13" s="88">
        <v>27970.889867999998</v>
      </c>
      <c r="P13" s="134">
        <v>0</v>
      </c>
      <c r="Q13" s="88">
        <v>0</v>
      </c>
      <c r="R13" s="134">
        <v>291237</v>
      </c>
      <c r="S13" s="88">
        <v>50496.709110000003</v>
      </c>
    </row>
    <row r="14" spans="1:19" ht="45.75" customHeight="1" x14ac:dyDescent="0.25">
      <c r="A14" s="85" t="s">
        <v>255</v>
      </c>
      <c r="B14" s="134">
        <v>0</v>
      </c>
      <c r="C14" s="88">
        <v>0</v>
      </c>
      <c r="D14" s="134">
        <v>0</v>
      </c>
      <c r="E14" s="88">
        <v>0</v>
      </c>
      <c r="F14" s="134">
        <v>0</v>
      </c>
      <c r="G14" s="88">
        <v>0</v>
      </c>
      <c r="H14" s="134">
        <v>8</v>
      </c>
      <c r="I14" s="88">
        <v>1.9590000000000001</v>
      </c>
      <c r="J14" s="134">
        <v>191078</v>
      </c>
      <c r="K14" s="88">
        <v>47396.099813000001</v>
      </c>
      <c r="L14" s="134">
        <v>59</v>
      </c>
      <c r="M14" s="88">
        <v>14.747999999999999</v>
      </c>
      <c r="N14" s="134">
        <v>183260</v>
      </c>
      <c r="O14" s="88">
        <v>45288.292393999996</v>
      </c>
      <c r="P14" s="134">
        <v>0</v>
      </c>
      <c r="Q14" s="88">
        <v>0</v>
      </c>
      <c r="R14" s="134">
        <v>374405</v>
      </c>
      <c r="S14" s="88">
        <v>92701.099206999992</v>
      </c>
    </row>
    <row r="15" spans="1:19" ht="45.75" customHeight="1" x14ac:dyDescent="0.25">
      <c r="A15" s="85" t="s">
        <v>256</v>
      </c>
      <c r="B15" s="134">
        <v>0</v>
      </c>
      <c r="C15" s="88">
        <v>0</v>
      </c>
      <c r="D15" s="134">
        <v>1</v>
      </c>
      <c r="E15" s="88">
        <v>0.34399999999999997</v>
      </c>
      <c r="F15" s="134">
        <v>9</v>
      </c>
      <c r="G15" s="88">
        <v>3.0419999999999998</v>
      </c>
      <c r="H15" s="134">
        <v>117</v>
      </c>
      <c r="I15" s="88">
        <v>39.006</v>
      </c>
      <c r="J15" s="134">
        <v>108040</v>
      </c>
      <c r="K15" s="88">
        <v>35698.802574000001</v>
      </c>
      <c r="L15" s="134">
        <v>14</v>
      </c>
      <c r="M15" s="88">
        <v>4.9689999999999994</v>
      </c>
      <c r="N15" s="134">
        <v>116038</v>
      </c>
      <c r="O15" s="88">
        <v>40341.628206000001</v>
      </c>
      <c r="P15" s="134">
        <v>3</v>
      </c>
      <c r="Q15" s="88">
        <v>0.98199999999999998</v>
      </c>
      <c r="R15" s="134">
        <v>224222</v>
      </c>
      <c r="S15" s="88">
        <v>76088.773779999989</v>
      </c>
    </row>
    <row r="16" spans="1:19" ht="45.75" customHeight="1" x14ac:dyDescent="0.25">
      <c r="A16" s="85" t="s">
        <v>257</v>
      </c>
      <c r="B16" s="134">
        <v>0</v>
      </c>
      <c r="C16" s="88">
        <v>0</v>
      </c>
      <c r="D16" s="134">
        <v>0</v>
      </c>
      <c r="E16" s="88">
        <v>0</v>
      </c>
      <c r="F16" s="134">
        <v>3</v>
      </c>
      <c r="G16" s="88">
        <v>1.367</v>
      </c>
      <c r="H16" s="134">
        <v>18</v>
      </c>
      <c r="I16" s="88">
        <v>8.1110000000000007</v>
      </c>
      <c r="J16" s="134">
        <v>106840</v>
      </c>
      <c r="K16" s="88">
        <v>48556.371459000002</v>
      </c>
      <c r="L16" s="134">
        <v>46</v>
      </c>
      <c r="M16" s="88">
        <v>20.765000000000001</v>
      </c>
      <c r="N16" s="134">
        <v>174636</v>
      </c>
      <c r="O16" s="88">
        <v>77154.805842000002</v>
      </c>
      <c r="P16" s="134">
        <v>5</v>
      </c>
      <c r="Q16" s="88">
        <v>2.323</v>
      </c>
      <c r="R16" s="134">
        <v>281548</v>
      </c>
      <c r="S16" s="88">
        <v>125743.74330100001</v>
      </c>
    </row>
    <row r="17" spans="1:19" ht="45.75" customHeight="1" x14ac:dyDescent="0.25">
      <c r="A17" s="85" t="s">
        <v>258</v>
      </c>
      <c r="B17" s="134">
        <v>0</v>
      </c>
      <c r="C17" s="88">
        <v>0</v>
      </c>
      <c r="D17" s="134">
        <v>4</v>
      </c>
      <c r="E17" s="88">
        <v>2.843</v>
      </c>
      <c r="F17" s="134">
        <v>12</v>
      </c>
      <c r="G17" s="88">
        <v>7.8230000000000004</v>
      </c>
      <c r="H17" s="134">
        <v>46</v>
      </c>
      <c r="I17" s="88">
        <v>27.077999999999999</v>
      </c>
      <c r="J17" s="134">
        <v>80578</v>
      </c>
      <c r="K17" s="88">
        <v>48759.179232000002</v>
      </c>
      <c r="L17" s="134">
        <v>41</v>
      </c>
      <c r="M17" s="88">
        <v>25.167000000000002</v>
      </c>
      <c r="N17" s="134">
        <v>80009</v>
      </c>
      <c r="O17" s="88">
        <v>48591.151483000001</v>
      </c>
      <c r="P17" s="134">
        <v>4</v>
      </c>
      <c r="Q17" s="88">
        <v>2.3559999999999999</v>
      </c>
      <c r="R17" s="134">
        <v>160694</v>
      </c>
      <c r="S17" s="88">
        <v>97415.597714999996</v>
      </c>
    </row>
    <row r="18" spans="1:19" ht="45.75" customHeight="1" x14ac:dyDescent="0.25">
      <c r="A18" s="85" t="s">
        <v>259</v>
      </c>
      <c r="B18" s="134">
        <v>0</v>
      </c>
      <c r="C18" s="88">
        <v>0</v>
      </c>
      <c r="D18" s="134">
        <v>6</v>
      </c>
      <c r="E18" s="88">
        <v>5.17</v>
      </c>
      <c r="F18" s="134">
        <v>5</v>
      </c>
      <c r="G18" s="88">
        <v>4.3879999999999999</v>
      </c>
      <c r="H18" s="134">
        <v>30</v>
      </c>
      <c r="I18" s="88">
        <v>25.917999999999999</v>
      </c>
      <c r="J18" s="134">
        <v>56071</v>
      </c>
      <c r="K18" s="88">
        <v>49695.103417999999</v>
      </c>
      <c r="L18" s="134">
        <v>111</v>
      </c>
      <c r="M18" s="88">
        <v>86.738</v>
      </c>
      <c r="N18" s="134">
        <v>46204</v>
      </c>
      <c r="O18" s="88">
        <v>40498.546114999997</v>
      </c>
      <c r="P18" s="134">
        <v>0</v>
      </c>
      <c r="Q18" s="88">
        <v>0</v>
      </c>
      <c r="R18" s="134">
        <v>102427</v>
      </c>
      <c r="S18" s="88">
        <v>90315.863533000011</v>
      </c>
    </row>
    <row r="19" spans="1:19" ht="45.75" customHeight="1" x14ac:dyDescent="0.25">
      <c r="A19" s="85" t="s">
        <v>260</v>
      </c>
      <c r="B19" s="134">
        <v>0</v>
      </c>
      <c r="C19" s="88">
        <v>0</v>
      </c>
      <c r="D19" s="134">
        <v>41</v>
      </c>
      <c r="E19" s="88">
        <v>62.085999999999999</v>
      </c>
      <c r="F19" s="134">
        <v>14</v>
      </c>
      <c r="G19" s="88">
        <v>18.611000000000001</v>
      </c>
      <c r="H19" s="134">
        <v>108</v>
      </c>
      <c r="I19" s="88">
        <v>163.50899999999999</v>
      </c>
      <c r="J19" s="134">
        <v>123938</v>
      </c>
      <c r="K19" s="88">
        <v>174743.17251400001</v>
      </c>
      <c r="L19" s="134">
        <v>91</v>
      </c>
      <c r="M19" s="88">
        <v>142.43199999999999</v>
      </c>
      <c r="N19" s="134">
        <v>187685</v>
      </c>
      <c r="O19" s="88">
        <v>273902.57145300001</v>
      </c>
      <c r="P19" s="134">
        <v>15</v>
      </c>
      <c r="Q19" s="88">
        <v>22.946999999999999</v>
      </c>
      <c r="R19" s="134">
        <v>311892</v>
      </c>
      <c r="S19" s="88">
        <v>449055.32896700001</v>
      </c>
    </row>
    <row r="20" spans="1:19" ht="45.75" customHeight="1" x14ac:dyDescent="0.25">
      <c r="A20" s="85" t="s">
        <v>261</v>
      </c>
      <c r="B20" s="134">
        <v>0</v>
      </c>
      <c r="C20" s="88">
        <v>0</v>
      </c>
      <c r="D20" s="134">
        <v>58</v>
      </c>
      <c r="E20" s="88">
        <v>139.44800000000001</v>
      </c>
      <c r="F20" s="134">
        <v>5</v>
      </c>
      <c r="G20" s="88">
        <v>11.972</v>
      </c>
      <c r="H20" s="134">
        <v>74</v>
      </c>
      <c r="I20" s="88">
        <v>187.90100000000001</v>
      </c>
      <c r="J20" s="134">
        <v>49894</v>
      </c>
      <c r="K20" s="88">
        <v>123115.870964</v>
      </c>
      <c r="L20" s="134">
        <v>34</v>
      </c>
      <c r="M20" s="88">
        <v>80.852000000000004</v>
      </c>
      <c r="N20" s="134">
        <v>72913</v>
      </c>
      <c r="O20" s="88">
        <v>176625.89407899999</v>
      </c>
      <c r="P20" s="134">
        <v>5</v>
      </c>
      <c r="Q20" s="88">
        <v>11.834</v>
      </c>
      <c r="R20" s="134">
        <v>122983</v>
      </c>
      <c r="S20" s="88">
        <v>300173.77204299998</v>
      </c>
    </row>
    <row r="21" spans="1:19" ht="45.75" customHeight="1" x14ac:dyDescent="0.25">
      <c r="A21" s="85" t="s">
        <v>262</v>
      </c>
      <c r="B21" s="134">
        <v>0</v>
      </c>
      <c r="C21" s="88">
        <v>0</v>
      </c>
      <c r="D21" s="134">
        <v>38</v>
      </c>
      <c r="E21" s="88">
        <v>131.18799999999999</v>
      </c>
      <c r="F21" s="134">
        <v>15</v>
      </c>
      <c r="G21" s="88">
        <v>55.373000000000012</v>
      </c>
      <c r="H21" s="134">
        <v>111</v>
      </c>
      <c r="I21" s="88">
        <v>386.25099999999998</v>
      </c>
      <c r="J21" s="134">
        <v>27703</v>
      </c>
      <c r="K21" s="88">
        <v>96127.241964000001</v>
      </c>
      <c r="L21" s="134">
        <v>20</v>
      </c>
      <c r="M21" s="88">
        <v>67.084000000000003</v>
      </c>
      <c r="N21" s="134">
        <v>20164</v>
      </c>
      <c r="O21" s="88">
        <v>69808.641663000002</v>
      </c>
      <c r="P21" s="134">
        <v>0</v>
      </c>
      <c r="Q21" s="88">
        <v>0</v>
      </c>
      <c r="R21" s="134">
        <v>48051</v>
      </c>
      <c r="S21" s="88">
        <v>166575.77962699998</v>
      </c>
    </row>
    <row r="22" spans="1:19" ht="45.75" customHeight="1" x14ac:dyDescent="0.25">
      <c r="A22" s="85" t="s">
        <v>263</v>
      </c>
      <c r="B22" s="134">
        <v>0</v>
      </c>
      <c r="C22" s="88">
        <v>0</v>
      </c>
      <c r="D22" s="134">
        <v>43</v>
      </c>
      <c r="E22" s="88">
        <v>190.08199999999999</v>
      </c>
      <c r="F22" s="134">
        <v>7</v>
      </c>
      <c r="G22" s="88">
        <v>30.015999999999998</v>
      </c>
      <c r="H22" s="134">
        <v>110</v>
      </c>
      <c r="I22" s="88">
        <v>496.274</v>
      </c>
      <c r="J22" s="134">
        <v>27173</v>
      </c>
      <c r="K22" s="88">
        <v>121821.607173</v>
      </c>
      <c r="L22" s="134">
        <v>13</v>
      </c>
      <c r="M22" s="88">
        <v>57.533999999999999</v>
      </c>
      <c r="N22" s="134">
        <v>14897</v>
      </c>
      <c r="O22" s="88">
        <v>66556.658999000007</v>
      </c>
      <c r="P22" s="134">
        <v>1</v>
      </c>
      <c r="Q22" s="88">
        <v>4.3179999999999996</v>
      </c>
      <c r="R22" s="134">
        <v>42244</v>
      </c>
      <c r="S22" s="88">
        <v>189156.49017199999</v>
      </c>
    </row>
    <row r="23" spans="1:19" ht="45.75" customHeight="1" x14ac:dyDescent="0.25">
      <c r="A23" s="85" t="s">
        <v>264</v>
      </c>
      <c r="B23" s="134">
        <v>0</v>
      </c>
      <c r="C23" s="88">
        <v>0</v>
      </c>
      <c r="D23" s="134">
        <v>17</v>
      </c>
      <c r="E23" s="88">
        <v>94.293000000000006</v>
      </c>
      <c r="F23" s="134">
        <v>3</v>
      </c>
      <c r="G23" s="88">
        <v>15.621</v>
      </c>
      <c r="H23" s="134">
        <v>36</v>
      </c>
      <c r="I23" s="88">
        <v>195.12299999999999</v>
      </c>
      <c r="J23" s="134">
        <v>12393</v>
      </c>
      <c r="K23" s="88">
        <v>67928.493063999995</v>
      </c>
      <c r="L23" s="134">
        <v>9</v>
      </c>
      <c r="M23" s="88">
        <v>48.67</v>
      </c>
      <c r="N23" s="134">
        <v>7342</v>
      </c>
      <c r="O23" s="88">
        <v>40068.943068</v>
      </c>
      <c r="P23" s="134">
        <v>0</v>
      </c>
      <c r="Q23" s="88">
        <v>0</v>
      </c>
      <c r="R23" s="134">
        <v>19800</v>
      </c>
      <c r="S23" s="88">
        <v>108351.143132</v>
      </c>
    </row>
    <row r="24" spans="1:19" ht="45.75" customHeight="1" x14ac:dyDescent="0.25">
      <c r="A24" s="85" t="s">
        <v>265</v>
      </c>
      <c r="B24" s="134">
        <v>0</v>
      </c>
      <c r="C24" s="88">
        <v>0</v>
      </c>
      <c r="D24" s="134">
        <v>5</v>
      </c>
      <c r="E24" s="88">
        <v>31.184000000000001</v>
      </c>
      <c r="F24" s="134">
        <v>6</v>
      </c>
      <c r="G24" s="88">
        <v>39.753999999999998</v>
      </c>
      <c r="H24" s="134">
        <v>53</v>
      </c>
      <c r="I24" s="88">
        <v>341.27499999999998</v>
      </c>
      <c r="J24" s="134">
        <v>9895</v>
      </c>
      <c r="K24" s="88">
        <v>64187.632608</v>
      </c>
      <c r="L24" s="134">
        <v>2</v>
      </c>
      <c r="M24" s="88">
        <v>12.997999999999999</v>
      </c>
      <c r="N24" s="134">
        <v>6422</v>
      </c>
      <c r="O24" s="88">
        <v>41812.078995999997</v>
      </c>
      <c r="P24" s="134">
        <v>0</v>
      </c>
      <c r="Q24" s="88">
        <v>0</v>
      </c>
      <c r="R24" s="134">
        <v>16383</v>
      </c>
      <c r="S24" s="88">
        <v>106424.92260399999</v>
      </c>
    </row>
    <row r="25" spans="1:19" ht="45.75" customHeight="1" x14ac:dyDescent="0.25">
      <c r="A25" s="85" t="s">
        <v>266</v>
      </c>
      <c r="B25" s="134">
        <v>0</v>
      </c>
      <c r="C25" s="88">
        <v>0</v>
      </c>
      <c r="D25" s="134">
        <v>3</v>
      </c>
      <c r="E25" s="88">
        <v>22.187999999999999</v>
      </c>
      <c r="F25" s="134">
        <v>6</v>
      </c>
      <c r="G25" s="88">
        <v>45.664999999999999</v>
      </c>
      <c r="H25" s="134">
        <v>33</v>
      </c>
      <c r="I25" s="88">
        <v>247.77500000000001</v>
      </c>
      <c r="J25" s="134">
        <v>8424</v>
      </c>
      <c r="K25" s="88">
        <v>63027.060175999999</v>
      </c>
      <c r="L25" s="134">
        <v>3</v>
      </c>
      <c r="M25" s="88">
        <v>22.484999999999999</v>
      </c>
      <c r="N25" s="134">
        <v>4169</v>
      </c>
      <c r="O25" s="88">
        <v>31165.274829000002</v>
      </c>
      <c r="P25" s="134">
        <v>0</v>
      </c>
      <c r="Q25" s="88">
        <v>0</v>
      </c>
      <c r="R25" s="134">
        <v>12638</v>
      </c>
      <c r="S25" s="88">
        <v>94530.448004999984</v>
      </c>
    </row>
    <row r="26" spans="1:19" ht="45.75" customHeight="1" x14ac:dyDescent="0.25">
      <c r="A26" s="85" t="s">
        <v>267</v>
      </c>
      <c r="B26" s="134">
        <v>0</v>
      </c>
      <c r="C26" s="88">
        <v>0</v>
      </c>
      <c r="D26" s="134">
        <v>2</v>
      </c>
      <c r="E26" s="88">
        <v>16.782</v>
      </c>
      <c r="F26" s="134">
        <v>1</v>
      </c>
      <c r="G26" s="88">
        <v>8.6769999999999996</v>
      </c>
      <c r="H26" s="134">
        <v>20</v>
      </c>
      <c r="I26" s="88">
        <v>170.00399999999999</v>
      </c>
      <c r="J26" s="134">
        <v>6216</v>
      </c>
      <c r="K26" s="88">
        <v>52718.115979000002</v>
      </c>
      <c r="L26" s="134">
        <v>4</v>
      </c>
      <c r="M26" s="88">
        <v>34.481000000000002</v>
      </c>
      <c r="N26" s="134">
        <v>3527</v>
      </c>
      <c r="O26" s="88">
        <v>30104.637284</v>
      </c>
      <c r="P26" s="134">
        <v>1</v>
      </c>
      <c r="Q26" s="88">
        <v>8</v>
      </c>
      <c r="R26" s="134">
        <v>9771</v>
      </c>
      <c r="S26" s="88">
        <v>83060.697263000009</v>
      </c>
    </row>
    <row r="27" spans="1:19" ht="45.75" customHeight="1" x14ac:dyDescent="0.25">
      <c r="A27" s="85" t="s">
        <v>268</v>
      </c>
      <c r="B27" s="134">
        <v>0</v>
      </c>
      <c r="C27" s="88">
        <v>0</v>
      </c>
      <c r="D27" s="134">
        <v>11</v>
      </c>
      <c r="E27" s="88">
        <v>104.38</v>
      </c>
      <c r="F27" s="134">
        <v>0</v>
      </c>
      <c r="G27" s="88">
        <v>0</v>
      </c>
      <c r="H27" s="134">
        <v>14</v>
      </c>
      <c r="I27" s="88">
        <v>132.096</v>
      </c>
      <c r="J27" s="134">
        <v>5680</v>
      </c>
      <c r="K27" s="88">
        <v>54426.923886999997</v>
      </c>
      <c r="L27" s="134">
        <v>4</v>
      </c>
      <c r="M27" s="88">
        <v>38.65</v>
      </c>
      <c r="N27" s="134">
        <v>3808</v>
      </c>
      <c r="O27" s="88">
        <v>36037.567327999997</v>
      </c>
      <c r="P27" s="134">
        <v>0</v>
      </c>
      <c r="Q27" s="88">
        <v>0</v>
      </c>
      <c r="R27" s="134">
        <v>9517</v>
      </c>
      <c r="S27" s="88">
        <v>90739.617215000006</v>
      </c>
    </row>
    <row r="28" spans="1:19" ht="45.75" customHeight="1" x14ac:dyDescent="0.25">
      <c r="A28" s="85" t="s">
        <v>269</v>
      </c>
      <c r="B28" s="134">
        <v>0</v>
      </c>
      <c r="C28" s="88">
        <v>0</v>
      </c>
      <c r="D28" s="134">
        <v>28</v>
      </c>
      <c r="E28" s="88">
        <v>885.63199999999995</v>
      </c>
      <c r="F28" s="134">
        <v>61</v>
      </c>
      <c r="G28" s="88">
        <v>2599.9639999999999</v>
      </c>
      <c r="H28" s="134">
        <v>178</v>
      </c>
      <c r="I28" s="88">
        <v>7042.0389999999998</v>
      </c>
      <c r="J28" s="134">
        <v>51859</v>
      </c>
      <c r="K28" s="88">
        <v>1558802.7476689999</v>
      </c>
      <c r="L28" s="134">
        <v>66</v>
      </c>
      <c r="M28" s="88">
        <v>2840.1709999999998</v>
      </c>
      <c r="N28" s="134">
        <v>9476</v>
      </c>
      <c r="O28" s="88">
        <v>183970.341778</v>
      </c>
      <c r="P28" s="134">
        <v>6</v>
      </c>
      <c r="Q28" s="88">
        <v>422.346</v>
      </c>
      <c r="R28" s="134">
        <v>61674</v>
      </c>
      <c r="S28" s="88">
        <v>1756563.2414470001</v>
      </c>
    </row>
    <row r="29" spans="1:19" ht="45.75" customHeight="1" x14ac:dyDescent="0.25">
      <c r="A29" s="85" t="s">
        <v>270</v>
      </c>
      <c r="B29" s="134">
        <v>0</v>
      </c>
      <c r="C29" s="88">
        <v>0</v>
      </c>
      <c r="D29" s="134">
        <v>14</v>
      </c>
      <c r="E29" s="88">
        <v>3352.8789999999999</v>
      </c>
      <c r="F29" s="134">
        <v>116</v>
      </c>
      <c r="G29" s="88">
        <v>30116.888999999999</v>
      </c>
      <c r="H29" s="134">
        <v>165</v>
      </c>
      <c r="I29" s="88">
        <v>40504.347000000002</v>
      </c>
      <c r="J29" s="134">
        <v>9867</v>
      </c>
      <c r="K29" s="88">
        <v>2069981.864172</v>
      </c>
      <c r="L29" s="134">
        <v>10</v>
      </c>
      <c r="M29" s="88">
        <v>2229.527</v>
      </c>
      <c r="N29" s="134">
        <v>127</v>
      </c>
      <c r="O29" s="88">
        <v>23843.414000000001</v>
      </c>
      <c r="P29" s="134">
        <v>6</v>
      </c>
      <c r="Q29" s="88">
        <v>891.79300000000001</v>
      </c>
      <c r="R29" s="134">
        <v>10305</v>
      </c>
      <c r="S29" s="88">
        <v>2170920.7131719999</v>
      </c>
    </row>
    <row r="30" spans="1:19" ht="45.75" customHeight="1" x14ac:dyDescent="0.25">
      <c r="A30" s="85" t="s">
        <v>271</v>
      </c>
      <c r="B30" s="134">
        <v>0</v>
      </c>
      <c r="C30" s="88">
        <v>0</v>
      </c>
      <c r="D30" s="134">
        <v>10</v>
      </c>
      <c r="E30" s="88">
        <v>6822.5739999999996</v>
      </c>
      <c r="F30" s="134">
        <v>47</v>
      </c>
      <c r="G30" s="88">
        <v>35343.366000000002</v>
      </c>
      <c r="H30" s="134">
        <v>62</v>
      </c>
      <c r="I30" s="88">
        <v>43447.93</v>
      </c>
      <c r="J30" s="134">
        <v>1715</v>
      </c>
      <c r="K30" s="88">
        <v>1172322.870384</v>
      </c>
      <c r="L30" s="134">
        <v>4</v>
      </c>
      <c r="M30" s="88">
        <v>2500.9879999999998</v>
      </c>
      <c r="N30" s="134">
        <v>1</v>
      </c>
      <c r="O30" s="88">
        <v>586.75300000000004</v>
      </c>
      <c r="P30" s="134">
        <v>0</v>
      </c>
      <c r="Q30" s="88">
        <v>0</v>
      </c>
      <c r="R30" s="134">
        <v>1839</v>
      </c>
      <c r="S30" s="88">
        <v>1261024.4813839998</v>
      </c>
    </row>
    <row r="31" spans="1:19" ht="45.75" customHeight="1" x14ac:dyDescent="0.25">
      <c r="A31" s="85" t="s">
        <v>272</v>
      </c>
      <c r="B31" s="134">
        <v>0</v>
      </c>
      <c r="C31" s="88">
        <v>0</v>
      </c>
      <c r="D31" s="134">
        <v>17</v>
      </c>
      <c r="E31" s="88">
        <v>35132.188999999998</v>
      </c>
      <c r="F31" s="134">
        <v>132</v>
      </c>
      <c r="G31" s="88">
        <v>353536.86900000001</v>
      </c>
      <c r="H31" s="134">
        <v>73</v>
      </c>
      <c r="I31" s="88">
        <v>150305.296</v>
      </c>
      <c r="J31" s="134">
        <v>1203</v>
      </c>
      <c r="K31" s="88">
        <v>2329839.5168039999</v>
      </c>
      <c r="L31" s="134">
        <v>2</v>
      </c>
      <c r="M31" s="88">
        <v>2855.98</v>
      </c>
      <c r="N31" s="134">
        <v>10</v>
      </c>
      <c r="O31" s="88">
        <v>13514.618</v>
      </c>
      <c r="P31" s="134">
        <v>0</v>
      </c>
      <c r="Q31" s="88">
        <v>0</v>
      </c>
      <c r="R31" s="134">
        <v>1437</v>
      </c>
      <c r="S31" s="88">
        <v>2885184.4688039999</v>
      </c>
    </row>
    <row r="32" spans="1:19" ht="45.75" customHeight="1" x14ac:dyDescent="0.25">
      <c r="A32" s="85" t="s">
        <v>302</v>
      </c>
      <c r="B32" s="134">
        <v>0</v>
      </c>
      <c r="C32" s="88">
        <v>0</v>
      </c>
      <c r="D32" s="134">
        <v>9</v>
      </c>
      <c r="E32" s="88">
        <v>61213.182999999997</v>
      </c>
      <c r="F32" s="134">
        <v>48</v>
      </c>
      <c r="G32" s="88">
        <v>324689.21399999998</v>
      </c>
      <c r="H32" s="134">
        <v>3</v>
      </c>
      <c r="I32" s="88">
        <v>24431.972000000002</v>
      </c>
      <c r="J32" s="134">
        <v>82</v>
      </c>
      <c r="K32" s="88">
        <v>497424.32900000003</v>
      </c>
      <c r="L32" s="134">
        <v>0</v>
      </c>
      <c r="M32" s="88">
        <v>0</v>
      </c>
      <c r="N32" s="139">
        <v>0</v>
      </c>
      <c r="O32" s="140">
        <v>0</v>
      </c>
      <c r="P32" s="134">
        <v>0</v>
      </c>
      <c r="Q32" s="88">
        <v>0</v>
      </c>
      <c r="R32" s="134">
        <v>142</v>
      </c>
      <c r="S32" s="88">
        <v>907758.69799999997</v>
      </c>
    </row>
    <row r="33" spans="1:19" ht="45.75" customHeight="1" x14ac:dyDescent="0.25">
      <c r="A33" s="85" t="s">
        <v>274</v>
      </c>
      <c r="B33" s="134">
        <v>0</v>
      </c>
      <c r="C33" s="88">
        <v>0</v>
      </c>
      <c r="D33" s="134">
        <v>12</v>
      </c>
      <c r="E33" s="88">
        <v>587423.77099999995</v>
      </c>
      <c r="F33" s="134">
        <v>72</v>
      </c>
      <c r="G33" s="88">
        <v>1951989.9480000001</v>
      </c>
      <c r="H33" s="134">
        <v>4</v>
      </c>
      <c r="I33" s="88">
        <v>114772.894</v>
      </c>
      <c r="J33" s="134">
        <v>18</v>
      </c>
      <c r="K33" s="88">
        <v>240176.55919</v>
      </c>
      <c r="L33" s="134">
        <v>0</v>
      </c>
      <c r="M33" s="88">
        <v>0</v>
      </c>
      <c r="N33" s="139">
        <v>1</v>
      </c>
      <c r="O33" s="140">
        <v>59437.476000000002</v>
      </c>
      <c r="P33" s="134">
        <v>0</v>
      </c>
      <c r="Q33" s="88">
        <v>0</v>
      </c>
      <c r="R33" s="134">
        <v>107</v>
      </c>
      <c r="S33" s="88">
        <v>2953800.6481900001</v>
      </c>
    </row>
    <row r="34" spans="1:19" ht="45.75" customHeight="1" thickBot="1" x14ac:dyDescent="0.3">
      <c r="A34" s="266"/>
      <c r="B34" s="135"/>
      <c r="C34" s="136"/>
      <c r="D34" s="135"/>
      <c r="E34" s="136"/>
      <c r="F34" s="135"/>
      <c r="G34" s="136"/>
      <c r="H34" s="135"/>
      <c r="I34" s="136"/>
      <c r="J34" s="135"/>
      <c r="K34" s="136"/>
      <c r="L34" s="135"/>
      <c r="M34" s="136"/>
      <c r="N34" s="135"/>
      <c r="O34" s="136"/>
      <c r="P34" s="135"/>
      <c r="Q34" s="136"/>
      <c r="R34" s="135"/>
      <c r="S34" s="136"/>
    </row>
    <row r="35" spans="1:19" ht="45.75" customHeight="1" thickTop="1" thickBot="1" x14ac:dyDescent="0.3">
      <c r="A35" s="84" t="s">
        <v>284</v>
      </c>
      <c r="B35" s="189">
        <v>0</v>
      </c>
      <c r="C35" s="190">
        <v>0</v>
      </c>
      <c r="D35" s="189">
        <v>351</v>
      </c>
      <c r="E35" s="190">
        <v>695630.41999999993</v>
      </c>
      <c r="F35" s="189">
        <v>655</v>
      </c>
      <c r="G35" s="190">
        <v>2698520.855</v>
      </c>
      <c r="H35" s="189">
        <v>1406</v>
      </c>
      <c r="I35" s="190">
        <v>382930.12800000003</v>
      </c>
      <c r="J35" s="189">
        <v>1988777</v>
      </c>
      <c r="K35" s="190">
        <v>8988310.3436069991</v>
      </c>
      <c r="L35" s="189">
        <v>5886</v>
      </c>
      <c r="M35" s="190">
        <v>11161.678999999998</v>
      </c>
      <c r="N35" s="189">
        <v>4900921</v>
      </c>
      <c r="O35" s="190">
        <v>1438176.1164490001</v>
      </c>
      <c r="P35" s="189">
        <v>51</v>
      </c>
      <c r="Q35" s="190">
        <v>1366.8989999999999</v>
      </c>
      <c r="R35" s="189">
        <v>6898047</v>
      </c>
      <c r="S35" s="190">
        <v>14216096.441056002</v>
      </c>
    </row>
    <row r="36" spans="1:19" ht="15.75" thickTop="1" x14ac:dyDescent="0.25">
      <c r="A36" s="845" t="s">
        <v>1273</v>
      </c>
      <c r="B36" s="845"/>
      <c r="C36" s="845"/>
      <c r="D36" s="845"/>
      <c r="E36" s="845"/>
      <c r="F36" s="845"/>
      <c r="G36" s="845"/>
      <c r="H36" s="845"/>
      <c r="I36" s="845"/>
      <c r="J36" s="845"/>
      <c r="K36" s="845"/>
      <c r="L36" s="845"/>
      <c r="M36" s="845"/>
      <c r="N36" s="845"/>
      <c r="O36" s="845"/>
      <c r="P36" s="845"/>
      <c r="Q36" s="845"/>
      <c r="R36" s="845"/>
      <c r="S36" s="845"/>
    </row>
    <row r="37" spans="1:19" s="318" customFormat="1" ht="11.25" x14ac:dyDescent="0.2">
      <c r="A37" s="2" t="s">
        <v>1496</v>
      </c>
    </row>
    <row r="38" spans="1:19" s="318" customFormat="1" ht="11.25" x14ac:dyDescent="0.2">
      <c r="A38" s="955" t="s">
        <v>1507</v>
      </c>
      <c r="B38" s="955"/>
      <c r="C38" s="955"/>
      <c r="D38" s="955"/>
      <c r="E38" s="955"/>
      <c r="F38" s="955"/>
      <c r="G38" s="955"/>
      <c r="H38" s="955"/>
      <c r="I38" s="955"/>
      <c r="J38" s="955"/>
      <c r="K38" s="955"/>
      <c r="L38" s="955"/>
      <c r="M38" s="955"/>
      <c r="N38" s="955"/>
      <c r="O38" s="955"/>
      <c r="P38" s="955"/>
      <c r="Q38" s="955"/>
      <c r="R38" s="955"/>
      <c r="S38" s="955"/>
    </row>
    <row r="39" spans="1:19" x14ac:dyDescent="0.25">
      <c r="A39" s="317"/>
      <c r="B39" s="317"/>
      <c r="C39" s="317"/>
      <c r="D39" s="317"/>
      <c r="E39" s="317"/>
      <c r="F39" s="317"/>
      <c r="G39" s="317"/>
      <c r="H39" s="317"/>
      <c r="I39" s="317"/>
      <c r="J39" s="317"/>
      <c r="K39" s="317"/>
      <c r="L39" s="317"/>
      <c r="M39" s="317"/>
      <c r="N39" s="317"/>
      <c r="O39" s="317"/>
      <c r="P39" s="317"/>
      <c r="Q39" s="317"/>
      <c r="R39" s="317"/>
      <c r="S39" s="317"/>
    </row>
    <row r="40" spans="1:19" x14ac:dyDescent="0.25">
      <c r="A40" s="317"/>
      <c r="B40" s="317"/>
      <c r="C40" s="317"/>
      <c r="D40" s="317"/>
      <c r="E40" s="317"/>
      <c r="F40" s="317"/>
      <c r="G40" s="317"/>
      <c r="H40" s="317"/>
      <c r="I40" s="317"/>
      <c r="J40" s="317"/>
      <c r="K40" s="317"/>
      <c r="L40" s="317"/>
      <c r="M40" s="317"/>
      <c r="N40" s="317"/>
      <c r="O40" s="317"/>
      <c r="P40" s="317"/>
      <c r="Q40" s="317"/>
      <c r="R40" s="317"/>
      <c r="S40" s="317"/>
    </row>
    <row r="41" spans="1:19" x14ac:dyDescent="0.25">
      <c r="A41" s="317"/>
      <c r="B41" s="317"/>
      <c r="C41" s="317"/>
      <c r="D41" s="317"/>
      <c r="E41" s="317"/>
      <c r="F41" s="317"/>
      <c r="G41" s="317"/>
      <c r="H41" s="317"/>
      <c r="I41" s="317"/>
      <c r="J41" s="317"/>
      <c r="K41" s="317"/>
      <c r="L41" s="317"/>
      <c r="M41" s="317"/>
      <c r="N41" s="317"/>
      <c r="O41" s="317"/>
      <c r="P41" s="317"/>
      <c r="Q41" s="317"/>
      <c r="R41" s="317"/>
      <c r="S41" s="317"/>
    </row>
    <row r="42" spans="1:19" x14ac:dyDescent="0.25">
      <c r="A42" s="317"/>
      <c r="B42" s="317"/>
      <c r="C42" s="317"/>
      <c r="D42" s="317"/>
      <c r="E42" s="317"/>
      <c r="F42" s="317"/>
      <c r="G42" s="317"/>
      <c r="H42" s="317"/>
      <c r="I42" s="317"/>
      <c r="J42" s="317"/>
      <c r="K42" s="317"/>
      <c r="L42" s="317"/>
      <c r="M42" s="317"/>
      <c r="N42" s="317"/>
      <c r="O42" s="317"/>
      <c r="P42" s="317"/>
      <c r="Q42" s="317"/>
      <c r="R42" s="317"/>
      <c r="S42" s="317"/>
    </row>
  </sheetData>
  <mergeCells count="33">
    <mergeCell ref="A1:S1"/>
    <mergeCell ref="A2:S2"/>
    <mergeCell ref="A3:S3"/>
    <mergeCell ref="A4:S4"/>
    <mergeCell ref="B5:C5"/>
    <mergeCell ref="D5:E5"/>
    <mergeCell ref="F5:G5"/>
    <mergeCell ref="H5:I5"/>
    <mergeCell ref="J5:K5"/>
    <mergeCell ref="L5:M5"/>
    <mergeCell ref="N5:O5"/>
    <mergeCell ref="P5:Q5"/>
    <mergeCell ref="N6:N7"/>
    <mergeCell ref="O6:O7"/>
    <mergeCell ref="P6:P7"/>
    <mergeCell ref="Q6:Q7"/>
    <mergeCell ref="R6:R7"/>
    <mergeCell ref="S6:S7"/>
    <mergeCell ref="R5:S5"/>
    <mergeCell ref="B6:B7"/>
    <mergeCell ref="A38:S38"/>
    <mergeCell ref="D6:D7"/>
    <mergeCell ref="E6:E7"/>
    <mergeCell ref="F6:F7"/>
    <mergeCell ref="C6:C7"/>
    <mergeCell ref="G6:G7"/>
    <mergeCell ref="H6:H7"/>
    <mergeCell ref="A36:S36"/>
    <mergeCell ref="I6:I7"/>
    <mergeCell ref="J6:J7"/>
    <mergeCell ref="K6:K7"/>
    <mergeCell ref="L6:L7"/>
    <mergeCell ref="M6:M7"/>
  </mergeCells>
  <pageMargins left="0.7" right="0.7" top="0.75" bottom="0.75" header="0.3" footer="0.3"/>
  <pageSetup paperSize="9" scale="47" orientation="portrait"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pageSetUpPr fitToPage="1"/>
  </sheetPr>
  <dimension ref="A1:G77"/>
  <sheetViews>
    <sheetView zoomScaleNormal="100" zoomScaleSheetLayoutView="100" workbookViewId="0">
      <selection activeCell="B5" sqref="B5:G6"/>
    </sheetView>
  </sheetViews>
  <sheetFormatPr defaultColWidth="9.140625" defaultRowHeight="15" x14ac:dyDescent="0.25"/>
  <cols>
    <col min="1" max="1" width="70.140625" style="24" customWidth="1"/>
    <col min="2" max="3" width="12.140625" style="24" bestFit="1" customWidth="1"/>
    <col min="4" max="4" width="13.5703125" style="24" customWidth="1"/>
    <col min="5" max="6" width="12.140625" style="24" bestFit="1" customWidth="1"/>
    <col min="7" max="7" width="13.5703125" style="24" customWidth="1"/>
    <col min="8" max="16384" width="9.140625" style="24"/>
  </cols>
  <sheetData>
    <row r="1" spans="1:7" ht="22.5" x14ac:dyDescent="0.25">
      <c r="A1" s="776" t="s">
        <v>344</v>
      </c>
      <c r="B1" s="776"/>
      <c r="C1" s="776"/>
      <c r="D1" s="776"/>
      <c r="E1" s="776"/>
      <c r="F1" s="776"/>
      <c r="G1" s="776"/>
    </row>
    <row r="2" spans="1:7" ht="22.5" x14ac:dyDescent="0.25">
      <c r="A2" s="776" t="s">
        <v>1312</v>
      </c>
      <c r="B2" s="776"/>
      <c r="C2" s="776"/>
      <c r="D2" s="776"/>
      <c r="E2" s="776"/>
      <c r="F2" s="776"/>
      <c r="G2" s="776"/>
    </row>
    <row r="3" spans="1:7" ht="15.75" x14ac:dyDescent="0.25">
      <c r="A3" s="805" t="s">
        <v>301</v>
      </c>
      <c r="B3" s="805"/>
      <c r="C3" s="805"/>
      <c r="D3" s="805"/>
      <c r="E3" s="805"/>
      <c r="F3" s="805"/>
      <c r="G3" s="805"/>
    </row>
    <row r="4" spans="1:7" ht="15.75" thickBot="1" x14ac:dyDescent="0.3">
      <c r="A4" s="807" t="s">
        <v>1289</v>
      </c>
      <c r="B4" s="807"/>
      <c r="C4" s="807"/>
      <c r="D4" s="807"/>
      <c r="E4" s="807"/>
      <c r="F4" s="807"/>
      <c r="G4" s="807"/>
    </row>
    <row r="5" spans="1:7" ht="16.5" thickTop="1" thickBot="1" x14ac:dyDescent="0.3">
      <c r="A5" s="873" t="s">
        <v>345</v>
      </c>
      <c r="B5" s="966">
        <v>2025</v>
      </c>
      <c r="C5" s="967"/>
      <c r="D5" s="968"/>
      <c r="E5" s="967">
        <v>2026</v>
      </c>
      <c r="F5" s="967"/>
      <c r="G5" s="967"/>
    </row>
    <row r="6" spans="1:7" ht="15.75" customHeight="1" thickBot="1" x14ac:dyDescent="0.3">
      <c r="A6" s="809"/>
      <c r="B6" s="961" t="s">
        <v>101</v>
      </c>
      <c r="C6" s="962"/>
      <c r="D6" s="963"/>
      <c r="E6" s="964" t="s">
        <v>1683</v>
      </c>
      <c r="F6" s="962"/>
      <c r="G6" s="965"/>
    </row>
    <row r="7" spans="1:7" ht="26.25" thickBot="1" x14ac:dyDescent="0.3">
      <c r="A7" s="810"/>
      <c r="B7" s="191" t="s">
        <v>301</v>
      </c>
      <c r="C7" s="191" t="s">
        <v>346</v>
      </c>
      <c r="D7" s="192" t="s">
        <v>347</v>
      </c>
      <c r="E7" s="193" t="s">
        <v>301</v>
      </c>
      <c r="F7" s="101" t="s">
        <v>346</v>
      </c>
      <c r="G7" s="194" t="s">
        <v>347</v>
      </c>
    </row>
    <row r="8" spans="1:7" ht="15.75" thickTop="1" x14ac:dyDescent="0.25">
      <c r="A8" s="23"/>
      <c r="B8" s="102"/>
      <c r="C8" s="19"/>
      <c r="D8" s="19"/>
      <c r="E8" s="19"/>
      <c r="F8" s="19"/>
      <c r="G8" s="19"/>
    </row>
    <row r="9" spans="1:7" ht="17.25" customHeight="1" x14ac:dyDescent="0.25">
      <c r="A9" s="103" t="s">
        <v>119</v>
      </c>
      <c r="B9" s="168">
        <v>0</v>
      </c>
      <c r="C9" s="168">
        <v>0</v>
      </c>
      <c r="D9" s="168">
        <v>0</v>
      </c>
      <c r="E9" s="168">
        <v>0</v>
      </c>
      <c r="F9" s="168">
        <v>0</v>
      </c>
      <c r="G9" s="168">
        <v>0</v>
      </c>
    </row>
    <row r="10" spans="1:7" ht="17.25" customHeight="1" x14ac:dyDescent="0.25">
      <c r="A10" s="103" t="s">
        <v>123</v>
      </c>
      <c r="B10" s="168">
        <v>14536493.286417199</v>
      </c>
      <c r="C10" s="168">
        <v>14378415.590153199</v>
      </c>
      <c r="D10" s="168">
        <v>158077.696264</v>
      </c>
      <c r="E10" s="168">
        <v>14216096.441056</v>
      </c>
      <c r="F10" s="168">
        <v>14058752.626056001</v>
      </c>
      <c r="G10" s="168">
        <v>157343.815</v>
      </c>
    </row>
    <row r="11" spans="1:7" ht="17.25" customHeight="1" x14ac:dyDescent="0.25">
      <c r="A11" s="103" t="s">
        <v>124</v>
      </c>
      <c r="B11" s="168">
        <v>634067.60532500001</v>
      </c>
      <c r="C11" s="168">
        <v>634067.60532500001</v>
      </c>
      <c r="D11" s="168">
        <v>0</v>
      </c>
      <c r="E11" s="168">
        <v>695630.41999999993</v>
      </c>
      <c r="F11" s="168">
        <v>695630.41999999993</v>
      </c>
      <c r="G11" s="168">
        <v>0</v>
      </c>
    </row>
    <row r="12" spans="1:7" ht="17.25" customHeight="1" x14ac:dyDescent="0.25">
      <c r="A12" s="85" t="s">
        <v>125</v>
      </c>
      <c r="B12" s="162">
        <v>419252.01132500003</v>
      </c>
      <c r="C12" s="162">
        <v>419252.01132500003</v>
      </c>
      <c r="D12" s="162">
        <v>0</v>
      </c>
      <c r="E12" s="162">
        <v>553687.82799999998</v>
      </c>
      <c r="F12" s="162">
        <v>553687.82799999998</v>
      </c>
      <c r="G12" s="162">
        <v>0</v>
      </c>
    </row>
    <row r="13" spans="1:7" ht="17.25" customHeight="1" x14ac:dyDescent="0.25">
      <c r="A13" s="85" t="s">
        <v>348</v>
      </c>
      <c r="B13" s="162">
        <v>0</v>
      </c>
      <c r="C13" s="162">
        <v>0</v>
      </c>
      <c r="D13" s="162">
        <v>0</v>
      </c>
      <c r="E13" s="162">
        <v>0</v>
      </c>
      <c r="F13" s="162">
        <v>0</v>
      </c>
      <c r="G13" s="162">
        <v>0</v>
      </c>
    </row>
    <row r="14" spans="1:7" ht="17.25" customHeight="1" x14ac:dyDescent="0.25">
      <c r="A14" s="85" t="s">
        <v>349</v>
      </c>
      <c r="B14" s="162">
        <v>0</v>
      </c>
      <c r="C14" s="162">
        <v>0</v>
      </c>
      <c r="D14" s="162">
        <v>0</v>
      </c>
      <c r="E14" s="162">
        <v>0</v>
      </c>
      <c r="F14" s="162">
        <v>0</v>
      </c>
      <c r="G14" s="162">
        <v>0</v>
      </c>
    </row>
    <row r="15" spans="1:7" ht="17.25" customHeight="1" x14ac:dyDescent="0.25">
      <c r="A15" s="85" t="s">
        <v>126</v>
      </c>
      <c r="B15" s="162">
        <v>214815.59400000001</v>
      </c>
      <c r="C15" s="162">
        <v>214815.59400000001</v>
      </c>
      <c r="D15" s="162">
        <v>0</v>
      </c>
      <c r="E15" s="162">
        <v>141942.592</v>
      </c>
      <c r="F15" s="162">
        <v>141942.592</v>
      </c>
      <c r="G15" s="162">
        <v>0</v>
      </c>
    </row>
    <row r="16" spans="1:7" ht="17.25" customHeight="1" x14ac:dyDescent="0.25">
      <c r="A16" s="85" t="s">
        <v>348</v>
      </c>
      <c r="B16" s="162">
        <v>0</v>
      </c>
      <c r="C16" s="162">
        <v>0</v>
      </c>
      <c r="D16" s="162">
        <v>0</v>
      </c>
      <c r="E16" s="162">
        <v>0</v>
      </c>
      <c r="F16" s="162">
        <v>0</v>
      </c>
      <c r="G16" s="162">
        <v>0</v>
      </c>
    </row>
    <row r="17" spans="1:7" ht="17.25" customHeight="1" x14ac:dyDescent="0.25">
      <c r="A17" s="85" t="s">
        <v>349</v>
      </c>
      <c r="B17" s="162">
        <v>0</v>
      </c>
      <c r="C17" s="162">
        <v>0</v>
      </c>
      <c r="D17" s="162">
        <v>0</v>
      </c>
      <c r="E17" s="162">
        <v>0</v>
      </c>
      <c r="F17" s="162">
        <v>0</v>
      </c>
      <c r="G17" s="162">
        <v>0</v>
      </c>
    </row>
    <row r="18" spans="1:7" ht="17.25" customHeight="1" x14ac:dyDescent="0.25">
      <c r="A18" s="85" t="s">
        <v>127</v>
      </c>
      <c r="B18" s="162">
        <v>0</v>
      </c>
      <c r="C18" s="162">
        <v>0</v>
      </c>
      <c r="D18" s="162">
        <v>0</v>
      </c>
      <c r="E18" s="162">
        <v>0</v>
      </c>
      <c r="F18" s="162">
        <v>0</v>
      </c>
      <c r="G18" s="162">
        <v>0</v>
      </c>
    </row>
    <row r="19" spans="1:7" ht="17.25" customHeight="1" x14ac:dyDescent="0.25">
      <c r="A19" s="103" t="s">
        <v>128</v>
      </c>
      <c r="B19" s="168">
        <v>2881948.136463</v>
      </c>
      <c r="C19" s="168">
        <v>2881948.136463</v>
      </c>
      <c r="D19" s="168">
        <v>0</v>
      </c>
      <c r="E19" s="168">
        <v>2698520.855</v>
      </c>
      <c r="F19" s="168">
        <v>2698520.855</v>
      </c>
      <c r="G19" s="168">
        <v>0</v>
      </c>
    </row>
    <row r="20" spans="1:7" ht="17.25" customHeight="1" x14ac:dyDescent="0.25">
      <c r="A20" s="85" t="s">
        <v>350</v>
      </c>
      <c r="B20" s="162">
        <v>0</v>
      </c>
      <c r="C20" s="162">
        <v>0</v>
      </c>
      <c r="D20" s="162">
        <v>0</v>
      </c>
      <c r="E20" s="162">
        <v>0</v>
      </c>
      <c r="F20" s="162">
        <v>0</v>
      </c>
      <c r="G20" s="162">
        <v>0</v>
      </c>
    </row>
    <row r="21" spans="1:7" ht="17.25" customHeight="1" x14ac:dyDescent="0.25">
      <c r="A21" s="85" t="s">
        <v>351</v>
      </c>
      <c r="B21" s="162">
        <v>772.70100000000002</v>
      </c>
      <c r="C21" s="162">
        <v>772.70100000000002</v>
      </c>
      <c r="D21" s="162">
        <v>0</v>
      </c>
      <c r="E21" s="162">
        <v>471.98899999999998</v>
      </c>
      <c r="F21" s="162">
        <v>471.98899999999998</v>
      </c>
      <c r="G21" s="162">
        <v>0</v>
      </c>
    </row>
    <row r="22" spans="1:7" ht="17.25" customHeight="1" x14ac:dyDescent="0.25">
      <c r="A22" s="85" t="s">
        <v>352</v>
      </c>
      <c r="B22" s="162">
        <v>373138.18738399999</v>
      </c>
      <c r="C22" s="162">
        <v>373138.18738399999</v>
      </c>
      <c r="D22" s="162">
        <v>0</v>
      </c>
      <c r="E22" s="162">
        <v>210998.913</v>
      </c>
      <c r="F22" s="162">
        <v>210998.913</v>
      </c>
      <c r="G22" s="162">
        <v>0</v>
      </c>
    </row>
    <row r="23" spans="1:7" ht="17.25" customHeight="1" x14ac:dyDescent="0.25">
      <c r="A23" s="85" t="s">
        <v>353</v>
      </c>
      <c r="B23" s="162">
        <v>898256.04227699991</v>
      </c>
      <c r="C23" s="162">
        <v>898256.04227699991</v>
      </c>
      <c r="D23" s="162">
        <v>0</v>
      </c>
      <c r="E23" s="162">
        <v>809420.9850000001</v>
      </c>
      <c r="F23" s="162">
        <v>809420.9850000001</v>
      </c>
      <c r="G23" s="162">
        <v>0</v>
      </c>
    </row>
    <row r="24" spans="1:7" ht="17.25" customHeight="1" x14ac:dyDescent="0.25">
      <c r="A24" s="85" t="s">
        <v>354</v>
      </c>
      <c r="B24" s="162">
        <v>81034.365135</v>
      </c>
      <c r="C24" s="162">
        <v>81034.365135</v>
      </c>
      <c r="D24" s="162">
        <v>0</v>
      </c>
      <c r="E24" s="162">
        <v>87162.221000000005</v>
      </c>
      <c r="F24" s="162">
        <v>87162.221000000005</v>
      </c>
      <c r="G24" s="162">
        <v>0</v>
      </c>
    </row>
    <row r="25" spans="1:7" ht="17.25" customHeight="1" x14ac:dyDescent="0.25">
      <c r="A25" s="85" t="s">
        <v>355</v>
      </c>
      <c r="B25" s="162">
        <v>62088.591999999997</v>
      </c>
      <c r="C25" s="162">
        <v>62088.591999999997</v>
      </c>
      <c r="D25" s="162">
        <v>0</v>
      </c>
      <c r="E25" s="162">
        <v>57920.728000000003</v>
      </c>
      <c r="F25" s="162">
        <v>57920.728000000003</v>
      </c>
      <c r="G25" s="162">
        <v>0</v>
      </c>
    </row>
    <row r="26" spans="1:7" ht="17.25" customHeight="1" x14ac:dyDescent="0.25">
      <c r="A26" s="85" t="s">
        <v>356</v>
      </c>
      <c r="B26" s="162">
        <v>5664.29835</v>
      </c>
      <c r="C26" s="162">
        <v>5664.29835</v>
      </c>
      <c r="D26" s="162">
        <v>0</v>
      </c>
      <c r="E26" s="162">
        <v>9884.1540000000005</v>
      </c>
      <c r="F26" s="162">
        <v>9884.1540000000005</v>
      </c>
      <c r="G26" s="162">
        <v>0</v>
      </c>
    </row>
    <row r="27" spans="1:7" ht="17.25" customHeight="1" x14ac:dyDescent="0.25">
      <c r="A27" s="85" t="s">
        <v>357</v>
      </c>
      <c r="B27" s="162">
        <v>688584.47074200003</v>
      </c>
      <c r="C27" s="162">
        <v>688584.47074200003</v>
      </c>
      <c r="D27" s="162">
        <v>0</v>
      </c>
      <c r="E27" s="162">
        <v>628861.51199999999</v>
      </c>
      <c r="F27" s="162">
        <v>628861.51199999999</v>
      </c>
      <c r="G27" s="162">
        <v>0</v>
      </c>
    </row>
    <row r="28" spans="1:7" ht="17.25" customHeight="1" x14ac:dyDescent="0.25">
      <c r="A28" s="85" t="s">
        <v>358</v>
      </c>
      <c r="B28" s="162">
        <v>772409.47957500024</v>
      </c>
      <c r="C28" s="162">
        <v>772409.47957500024</v>
      </c>
      <c r="D28" s="162">
        <v>0</v>
      </c>
      <c r="E28" s="162">
        <v>893800.35299999965</v>
      </c>
      <c r="F28" s="162">
        <v>893800.35299999965</v>
      </c>
      <c r="G28" s="162">
        <v>0</v>
      </c>
    </row>
    <row r="29" spans="1:7" ht="17.25" customHeight="1" x14ac:dyDescent="0.25">
      <c r="A29" s="103" t="s">
        <v>138</v>
      </c>
      <c r="B29" s="168">
        <v>595181.03799800004</v>
      </c>
      <c r="C29" s="168">
        <v>595181.03799800004</v>
      </c>
      <c r="D29" s="168">
        <v>0</v>
      </c>
      <c r="E29" s="168">
        <v>382930.12800000003</v>
      </c>
      <c r="F29" s="168">
        <v>382930.12800000003</v>
      </c>
      <c r="G29" s="168">
        <v>0</v>
      </c>
    </row>
    <row r="30" spans="1:7" ht="17.25" customHeight="1" x14ac:dyDescent="0.25">
      <c r="A30" s="85" t="s">
        <v>359</v>
      </c>
      <c r="B30" s="162">
        <v>14347.230938000001</v>
      </c>
      <c r="C30" s="162">
        <v>14347.230938000001</v>
      </c>
      <c r="D30" s="162">
        <v>0</v>
      </c>
      <c r="E30" s="162">
        <v>16223.516</v>
      </c>
      <c r="F30" s="162">
        <v>16223.516</v>
      </c>
      <c r="G30" s="162">
        <v>0</v>
      </c>
    </row>
    <row r="31" spans="1:7" ht="17.25" customHeight="1" x14ac:dyDescent="0.25">
      <c r="A31" s="85" t="s">
        <v>360</v>
      </c>
      <c r="B31" s="162">
        <v>5694.8477290000001</v>
      </c>
      <c r="C31" s="162">
        <v>5694.8477290000001</v>
      </c>
      <c r="D31" s="162">
        <v>0</v>
      </c>
      <c r="E31" s="162">
        <v>5331.0839999999998</v>
      </c>
      <c r="F31" s="162">
        <v>5331.0839999999998</v>
      </c>
      <c r="G31" s="162">
        <v>0</v>
      </c>
    </row>
    <row r="32" spans="1:7" ht="17.25" customHeight="1" x14ac:dyDescent="0.25">
      <c r="A32" s="85" t="s">
        <v>361</v>
      </c>
      <c r="B32" s="162">
        <v>383814.93608700001</v>
      </c>
      <c r="C32" s="162">
        <v>383814.93608700001</v>
      </c>
      <c r="D32" s="162">
        <v>0</v>
      </c>
      <c r="E32" s="162">
        <v>218665.606</v>
      </c>
      <c r="F32" s="162">
        <v>218665.606</v>
      </c>
      <c r="G32" s="162">
        <v>0</v>
      </c>
    </row>
    <row r="33" spans="1:7" ht="17.25" customHeight="1" x14ac:dyDescent="0.25">
      <c r="A33" s="85" t="s">
        <v>362</v>
      </c>
      <c r="B33" s="162">
        <v>48637.353732000003</v>
      </c>
      <c r="C33" s="162">
        <v>48637.353732000003</v>
      </c>
      <c r="D33" s="162">
        <v>0</v>
      </c>
      <c r="E33" s="162">
        <v>35022.296999999999</v>
      </c>
      <c r="F33" s="162">
        <v>35022.296999999999</v>
      </c>
      <c r="G33" s="162">
        <v>0</v>
      </c>
    </row>
    <row r="34" spans="1:7" ht="17.25" customHeight="1" x14ac:dyDescent="0.25">
      <c r="A34" s="85" t="s">
        <v>363</v>
      </c>
      <c r="B34" s="162">
        <v>9706.2505710000005</v>
      </c>
      <c r="C34" s="162">
        <v>9706.2505710000005</v>
      </c>
      <c r="D34" s="162">
        <v>0</v>
      </c>
      <c r="E34" s="162">
        <v>10448.438</v>
      </c>
      <c r="F34" s="162">
        <v>10448.438</v>
      </c>
      <c r="G34" s="162">
        <v>0</v>
      </c>
    </row>
    <row r="35" spans="1:7" ht="17.25" customHeight="1" x14ac:dyDescent="0.25">
      <c r="A35" s="85" t="s">
        <v>364</v>
      </c>
      <c r="B35" s="162">
        <v>132980.41894100007</v>
      </c>
      <c r="C35" s="162">
        <v>132980.41894100007</v>
      </c>
      <c r="D35" s="162">
        <v>0</v>
      </c>
      <c r="E35" s="162">
        <v>97239.186999999976</v>
      </c>
      <c r="F35" s="162">
        <v>97239.186999999976</v>
      </c>
      <c r="G35" s="162">
        <v>0</v>
      </c>
    </row>
    <row r="36" spans="1:7" ht="17.25" customHeight="1" x14ac:dyDescent="0.25">
      <c r="A36" s="103" t="s">
        <v>145</v>
      </c>
      <c r="B36" s="168">
        <v>9044979.8060812</v>
      </c>
      <c r="C36" s="168">
        <v>8890246.7538172007</v>
      </c>
      <c r="D36" s="168">
        <v>154733.052264</v>
      </c>
      <c r="E36" s="168">
        <v>8988310.3436069991</v>
      </c>
      <c r="F36" s="168">
        <v>8834146.1356069986</v>
      </c>
      <c r="G36" s="168">
        <v>154164.20800000001</v>
      </c>
    </row>
    <row r="37" spans="1:7" ht="17.25" customHeight="1" x14ac:dyDescent="0.25">
      <c r="A37" s="85" t="s">
        <v>146</v>
      </c>
      <c r="B37" s="162">
        <v>617737.22557400004</v>
      </c>
      <c r="C37" s="162">
        <v>477320.63241100003</v>
      </c>
      <c r="D37" s="162">
        <v>140416.59316300001</v>
      </c>
      <c r="E37" s="162">
        <v>593091.81717200007</v>
      </c>
      <c r="F37" s="162">
        <v>453821.75679800007</v>
      </c>
      <c r="G37" s="162">
        <v>139270.06037399999</v>
      </c>
    </row>
    <row r="38" spans="1:7" ht="17.25" customHeight="1" x14ac:dyDescent="0.25">
      <c r="A38" s="85" t="s">
        <v>147</v>
      </c>
      <c r="B38" s="162">
        <v>614864.45981899998</v>
      </c>
      <c r="C38" s="162">
        <v>474613.83505599998</v>
      </c>
      <c r="D38" s="162">
        <v>140250.624763</v>
      </c>
      <c r="E38" s="162">
        <v>590158.13687000005</v>
      </c>
      <c r="F38" s="162">
        <v>451140.52779800002</v>
      </c>
      <c r="G38" s="162">
        <v>139017.60907199999</v>
      </c>
    </row>
    <row r="39" spans="1:7" ht="17.25" customHeight="1" x14ac:dyDescent="0.25">
      <c r="A39" s="85" t="s">
        <v>365</v>
      </c>
      <c r="B39" s="162">
        <v>290629.55776900001</v>
      </c>
      <c r="C39" s="162">
        <v>254068.96018599998</v>
      </c>
      <c r="D39" s="162">
        <v>36560.597583000032</v>
      </c>
      <c r="E39" s="162">
        <v>286136.93433700001</v>
      </c>
      <c r="F39" s="162">
        <v>250259.31239400001</v>
      </c>
      <c r="G39" s="162">
        <v>35877.621942999998</v>
      </c>
    </row>
    <row r="40" spans="1:7" ht="17.25" customHeight="1" x14ac:dyDescent="0.25">
      <c r="A40" s="195" t="s">
        <v>366</v>
      </c>
      <c r="B40" s="162">
        <v>20266.627100000002</v>
      </c>
      <c r="C40" s="162">
        <v>10180.150336000002</v>
      </c>
      <c r="D40" s="162">
        <v>10086.476763999999</v>
      </c>
      <c r="E40" s="162">
        <v>19637.912015000002</v>
      </c>
      <c r="F40" s="162">
        <v>9514.5920000000024</v>
      </c>
      <c r="G40" s="162">
        <v>10123.320014999999</v>
      </c>
    </row>
    <row r="41" spans="1:7" ht="17.25" customHeight="1" x14ac:dyDescent="0.25">
      <c r="A41" s="85" t="s">
        <v>150</v>
      </c>
      <c r="B41" s="162">
        <v>34443.296920000001</v>
      </c>
      <c r="C41" s="162">
        <v>32784.971492999997</v>
      </c>
      <c r="D41" s="162">
        <v>1658.325427</v>
      </c>
      <c r="E41" s="162">
        <v>33561.810429000012</v>
      </c>
      <c r="F41" s="162">
        <v>31936.821404000013</v>
      </c>
      <c r="G41" s="162">
        <v>1624.9890250000001</v>
      </c>
    </row>
    <row r="42" spans="1:7" ht="17.25" customHeight="1" x14ac:dyDescent="0.25">
      <c r="A42" s="85" t="s">
        <v>151</v>
      </c>
      <c r="B42" s="162">
        <v>176802.51321599999</v>
      </c>
      <c r="C42" s="162">
        <v>104012.05455199999</v>
      </c>
      <c r="D42" s="162">
        <v>72790.458664000005</v>
      </c>
      <c r="E42" s="162">
        <v>159765.13970199999</v>
      </c>
      <c r="F42" s="162">
        <v>86571.474999999991</v>
      </c>
      <c r="G42" s="162">
        <v>73193.664701999995</v>
      </c>
    </row>
    <row r="43" spans="1:7" ht="17.25" customHeight="1" x14ac:dyDescent="0.25">
      <c r="A43" s="85" t="s">
        <v>152</v>
      </c>
      <c r="B43" s="162">
        <v>92578.267813999992</v>
      </c>
      <c r="C43" s="162">
        <v>73423.501488999987</v>
      </c>
      <c r="D43" s="162">
        <v>19154.766325000001</v>
      </c>
      <c r="E43" s="162">
        <v>90913.109387000004</v>
      </c>
      <c r="F43" s="162">
        <v>72715.096000000005</v>
      </c>
      <c r="G43" s="162">
        <v>18198.013386999999</v>
      </c>
    </row>
    <row r="44" spans="1:7" ht="17.25" customHeight="1" x14ac:dyDescent="0.25">
      <c r="A44" s="85" t="s">
        <v>153</v>
      </c>
      <c r="B44" s="162">
        <v>144.197</v>
      </c>
      <c r="C44" s="162">
        <v>144.197</v>
      </c>
      <c r="D44" s="162">
        <v>0</v>
      </c>
      <c r="E44" s="162">
        <v>143.23099999999999</v>
      </c>
      <c r="F44" s="162">
        <v>143.23099999999999</v>
      </c>
      <c r="G44" s="162">
        <v>0</v>
      </c>
    </row>
    <row r="45" spans="1:7" ht="17.25" customHeight="1" x14ac:dyDescent="0.25">
      <c r="A45" s="85" t="s">
        <v>154</v>
      </c>
      <c r="B45" s="162">
        <v>40.822330000000001</v>
      </c>
      <c r="C45" s="162">
        <v>23.033963</v>
      </c>
      <c r="D45" s="162">
        <v>17.788367000000001</v>
      </c>
      <c r="E45" s="162">
        <v>37.830786000000003</v>
      </c>
      <c r="F45" s="162">
        <v>20.984000000000002</v>
      </c>
      <c r="G45" s="162">
        <v>16.846786000000002</v>
      </c>
    </row>
    <row r="46" spans="1:7" ht="17.25" customHeight="1" x14ac:dyDescent="0.25">
      <c r="A46" s="85" t="s">
        <v>155</v>
      </c>
      <c r="B46" s="162">
        <v>2831.9434249999999</v>
      </c>
      <c r="C46" s="162">
        <v>2683.7633919999998</v>
      </c>
      <c r="D46" s="162">
        <v>148.18003300000001</v>
      </c>
      <c r="E46" s="162">
        <v>2895.8495160000002</v>
      </c>
      <c r="F46" s="162">
        <v>2660.2450000000003</v>
      </c>
      <c r="G46" s="162">
        <v>235.60451599999999</v>
      </c>
    </row>
    <row r="47" spans="1:7" ht="17.25" customHeight="1" x14ac:dyDescent="0.25">
      <c r="A47" s="85" t="s">
        <v>156</v>
      </c>
      <c r="B47" s="162">
        <v>85015.357703000001</v>
      </c>
      <c r="C47" s="162">
        <v>85015.357703000001</v>
      </c>
      <c r="D47" s="162">
        <v>0</v>
      </c>
      <c r="E47" s="162">
        <v>74825.7</v>
      </c>
      <c r="F47" s="162">
        <v>74825.7</v>
      </c>
      <c r="G47" s="162">
        <v>0</v>
      </c>
    </row>
    <row r="48" spans="1:7" ht="17.25" customHeight="1" x14ac:dyDescent="0.25">
      <c r="A48" s="85" t="s">
        <v>367</v>
      </c>
      <c r="B48" s="162">
        <v>49310.789947000012</v>
      </c>
      <c r="C48" s="162">
        <v>49310.789947000012</v>
      </c>
      <c r="D48" s="162">
        <v>0</v>
      </c>
      <c r="E48" s="162">
        <v>43996.587</v>
      </c>
      <c r="F48" s="162">
        <v>43996.587</v>
      </c>
      <c r="G48" s="162">
        <v>0</v>
      </c>
    </row>
    <row r="49" spans="1:7" ht="17.25" customHeight="1" x14ac:dyDescent="0.25">
      <c r="A49" s="85" t="s">
        <v>368</v>
      </c>
      <c r="B49" s="162">
        <v>19580.012041000002</v>
      </c>
      <c r="C49" s="162">
        <v>19580.012041000002</v>
      </c>
      <c r="D49" s="162">
        <v>0</v>
      </c>
      <c r="E49" s="162">
        <v>20806.416000000001</v>
      </c>
      <c r="F49" s="162">
        <v>20806.416000000001</v>
      </c>
      <c r="G49" s="162">
        <v>0</v>
      </c>
    </row>
    <row r="50" spans="1:7" ht="17.25" customHeight="1" x14ac:dyDescent="0.25">
      <c r="A50" s="85" t="s">
        <v>369</v>
      </c>
      <c r="B50" s="162">
        <v>255.37899999999999</v>
      </c>
      <c r="C50" s="162">
        <v>255.37899999999999</v>
      </c>
      <c r="D50" s="162">
        <v>0</v>
      </c>
      <c r="E50" s="162">
        <v>201.63399999999999</v>
      </c>
      <c r="F50" s="162">
        <v>201.63399999999999</v>
      </c>
      <c r="G50" s="162">
        <v>0</v>
      </c>
    </row>
    <row r="51" spans="1:7" ht="17.25" customHeight="1" x14ac:dyDescent="0.25">
      <c r="A51" s="85" t="s">
        <v>370</v>
      </c>
      <c r="B51" s="162">
        <v>15810.529715000001</v>
      </c>
      <c r="C51" s="162">
        <v>15810.529715000001</v>
      </c>
      <c r="D51" s="162">
        <v>0</v>
      </c>
      <c r="E51" s="162">
        <v>9779.0310000000009</v>
      </c>
      <c r="F51" s="162">
        <v>9779.0310000000009</v>
      </c>
      <c r="G51" s="162">
        <v>0</v>
      </c>
    </row>
    <row r="52" spans="1:7" ht="17.25" customHeight="1" x14ac:dyDescent="0.25">
      <c r="A52" s="85" t="s">
        <v>371</v>
      </c>
      <c r="B52" s="162">
        <v>58.646999999999998</v>
      </c>
      <c r="C52" s="162">
        <v>58.646999999999998</v>
      </c>
      <c r="D52" s="162">
        <v>0</v>
      </c>
      <c r="E52" s="162">
        <v>42.031999999999996</v>
      </c>
      <c r="F52" s="162">
        <v>42.031999999999996</v>
      </c>
      <c r="G52" s="162">
        <v>0</v>
      </c>
    </row>
    <row r="53" spans="1:7" ht="17.25" customHeight="1" x14ac:dyDescent="0.25">
      <c r="A53" s="85" t="s">
        <v>162</v>
      </c>
      <c r="B53" s="162">
        <v>5714191.9137042006</v>
      </c>
      <c r="C53" s="162">
        <v>5704893.7613652004</v>
      </c>
      <c r="D53" s="162">
        <v>9298.1523390000002</v>
      </c>
      <c r="E53" s="162">
        <v>5697410.22224</v>
      </c>
      <c r="F53" s="162">
        <v>5688213.0940739997</v>
      </c>
      <c r="G53" s="162">
        <v>9197.1281660000004</v>
      </c>
    </row>
    <row r="54" spans="1:7" ht="17.25" customHeight="1" x14ac:dyDescent="0.25">
      <c r="A54" s="85" t="s">
        <v>372</v>
      </c>
      <c r="B54" s="162">
        <v>1253170.576286</v>
      </c>
      <c r="C54" s="162">
        <v>1244106.6122069999</v>
      </c>
      <c r="D54" s="162">
        <v>9063.9640789999994</v>
      </c>
      <c r="E54" s="162">
        <v>1423605.163345</v>
      </c>
      <c r="F54" s="162">
        <v>1414635.095402</v>
      </c>
      <c r="G54" s="162">
        <v>8970.067943</v>
      </c>
    </row>
    <row r="55" spans="1:7" ht="17.25" customHeight="1" x14ac:dyDescent="0.25">
      <c r="A55" s="85" t="s">
        <v>373</v>
      </c>
      <c r="B55" s="162">
        <v>43357.271753000001</v>
      </c>
      <c r="C55" s="162">
        <v>43357.271753000001</v>
      </c>
      <c r="D55" s="162">
        <v>0</v>
      </c>
      <c r="E55" s="162">
        <v>53294.361563999999</v>
      </c>
      <c r="F55" s="162">
        <v>53294.361563999999</v>
      </c>
      <c r="G55" s="162">
        <v>0</v>
      </c>
    </row>
    <row r="56" spans="1:7" ht="17.25" customHeight="1" x14ac:dyDescent="0.25">
      <c r="A56" s="85" t="s">
        <v>374</v>
      </c>
      <c r="B56" s="162">
        <v>13224.671305</v>
      </c>
      <c r="C56" s="162">
        <v>13100.291991</v>
      </c>
      <c r="D56" s="162">
        <v>124.37931399999999</v>
      </c>
      <c r="E56" s="162">
        <v>13234.580910999999</v>
      </c>
      <c r="F56" s="162">
        <v>13121.291463</v>
      </c>
      <c r="G56" s="162">
        <v>113.28944799999999</v>
      </c>
    </row>
    <row r="57" spans="1:7" ht="17.25" customHeight="1" x14ac:dyDescent="0.25">
      <c r="A57" s="85" t="s">
        <v>375</v>
      </c>
      <c r="B57" s="162">
        <v>1908367.3934891999</v>
      </c>
      <c r="C57" s="162">
        <v>1908367.3934891999</v>
      </c>
      <c r="D57" s="162">
        <v>0</v>
      </c>
      <c r="E57" s="162">
        <v>1835167.085192</v>
      </c>
      <c r="F57" s="162">
        <v>1835167.085192</v>
      </c>
      <c r="G57" s="162">
        <v>0</v>
      </c>
    </row>
    <row r="58" spans="1:7" ht="17.25" customHeight="1" x14ac:dyDescent="0.25">
      <c r="A58" s="85" t="s">
        <v>376</v>
      </c>
      <c r="B58" s="162">
        <v>588363.152244</v>
      </c>
      <c r="C58" s="162">
        <v>588363.152244</v>
      </c>
      <c r="D58" s="162">
        <v>0</v>
      </c>
      <c r="E58" s="162">
        <v>546672.77211000002</v>
      </c>
      <c r="F58" s="162">
        <v>546672.77211000002</v>
      </c>
      <c r="G58" s="162">
        <v>0</v>
      </c>
    </row>
    <row r="59" spans="1:7" ht="17.25" customHeight="1" x14ac:dyDescent="0.25">
      <c r="A59" s="85" t="s">
        <v>377</v>
      </c>
      <c r="B59" s="162">
        <v>374244.81739600003</v>
      </c>
      <c r="C59" s="162">
        <v>374244.81739600003</v>
      </c>
      <c r="D59" s="162">
        <v>0</v>
      </c>
      <c r="E59" s="162">
        <v>360914.13</v>
      </c>
      <c r="F59" s="162">
        <v>360914.13</v>
      </c>
      <c r="G59" s="162">
        <v>0</v>
      </c>
    </row>
    <row r="60" spans="1:7" ht="17.25" customHeight="1" x14ac:dyDescent="0.25">
      <c r="A60" s="85" t="s">
        <v>169</v>
      </c>
      <c r="B60" s="162">
        <v>361813.55070219998</v>
      </c>
      <c r="C60" s="162">
        <v>361813.55070219998</v>
      </c>
      <c r="D60" s="162">
        <v>0</v>
      </c>
      <c r="E60" s="162">
        <v>334474.98108100001</v>
      </c>
      <c r="F60" s="162">
        <v>334474.98108100001</v>
      </c>
      <c r="G60" s="162">
        <v>0</v>
      </c>
    </row>
    <row r="61" spans="1:7" ht="17.25" customHeight="1" x14ac:dyDescent="0.25">
      <c r="A61" s="85" t="s">
        <v>170</v>
      </c>
      <c r="B61" s="162">
        <v>69932.569912999999</v>
      </c>
      <c r="C61" s="162">
        <v>69932.569912999999</v>
      </c>
      <c r="D61" s="162">
        <v>0</v>
      </c>
      <c r="E61" s="162">
        <v>71681.173999999999</v>
      </c>
      <c r="F61" s="162">
        <v>71681.173999999999</v>
      </c>
      <c r="G61" s="162">
        <v>0</v>
      </c>
    </row>
    <row r="62" spans="1:7" ht="17.25" customHeight="1" x14ac:dyDescent="0.25">
      <c r="A62" s="85" t="s">
        <v>171</v>
      </c>
      <c r="B62" s="162">
        <v>252324.21205599999</v>
      </c>
      <c r="C62" s="162">
        <v>252324.21205599999</v>
      </c>
      <c r="D62" s="162">
        <v>0</v>
      </c>
      <c r="E62" s="162">
        <v>274581.65600000002</v>
      </c>
      <c r="F62" s="162">
        <v>274581.65600000002</v>
      </c>
      <c r="G62" s="162">
        <v>0</v>
      </c>
    </row>
    <row r="63" spans="1:7" ht="17.25" customHeight="1" x14ac:dyDescent="0.25">
      <c r="A63" s="85" t="s">
        <v>172</v>
      </c>
      <c r="B63" s="162">
        <v>723.74299999999994</v>
      </c>
      <c r="C63" s="162">
        <v>723.74299999999994</v>
      </c>
      <c r="D63" s="162">
        <v>0</v>
      </c>
      <c r="E63" s="162">
        <v>695.303</v>
      </c>
      <c r="F63" s="162">
        <v>695.303</v>
      </c>
      <c r="G63" s="162">
        <v>0</v>
      </c>
    </row>
    <row r="64" spans="1:7" ht="17.25" customHeight="1" x14ac:dyDescent="0.25">
      <c r="A64" s="85" t="s">
        <v>173</v>
      </c>
      <c r="B64" s="162">
        <v>260965.34817799999</v>
      </c>
      <c r="C64" s="162">
        <v>260965.34817799999</v>
      </c>
      <c r="D64" s="162">
        <v>0</v>
      </c>
      <c r="E64" s="162">
        <v>246147.069001</v>
      </c>
      <c r="F64" s="162">
        <v>246147.069001</v>
      </c>
      <c r="G64" s="162">
        <v>0</v>
      </c>
    </row>
    <row r="65" spans="1:7" ht="17.25" customHeight="1" x14ac:dyDescent="0.25">
      <c r="A65" s="85" t="s">
        <v>378</v>
      </c>
      <c r="B65" s="162">
        <v>278430.72707700002</v>
      </c>
      <c r="C65" s="162">
        <v>278321.37516400003</v>
      </c>
      <c r="D65" s="162">
        <v>109.351913</v>
      </c>
      <c r="E65" s="162">
        <v>248629.26577599999</v>
      </c>
      <c r="F65" s="162">
        <v>248515.94500099999</v>
      </c>
      <c r="G65" s="162">
        <v>113.320775</v>
      </c>
    </row>
    <row r="66" spans="1:7" ht="17.25" customHeight="1" x14ac:dyDescent="0.25">
      <c r="A66" s="85" t="s">
        <v>379</v>
      </c>
      <c r="B66" s="162">
        <v>51722.643022999997</v>
      </c>
      <c r="C66" s="162">
        <v>51722.643022999997</v>
      </c>
      <c r="D66" s="162">
        <v>0</v>
      </c>
      <c r="E66" s="162">
        <v>50686.204000999998</v>
      </c>
      <c r="F66" s="162">
        <v>50686.204000999998</v>
      </c>
      <c r="G66" s="162">
        <v>0</v>
      </c>
    </row>
    <row r="67" spans="1:7" ht="17.25" customHeight="1" x14ac:dyDescent="0.25">
      <c r="A67" s="85" t="s">
        <v>176</v>
      </c>
      <c r="B67" s="162">
        <v>8298.8730230000001</v>
      </c>
      <c r="C67" s="162">
        <v>8298.8730230000001</v>
      </c>
      <c r="D67" s="162">
        <v>0</v>
      </c>
      <c r="E67" s="162">
        <v>7927.0630000000001</v>
      </c>
      <c r="F67" s="162">
        <v>7927.0630000000001</v>
      </c>
      <c r="G67" s="162">
        <v>0</v>
      </c>
    </row>
    <row r="68" spans="1:7" ht="17.25" customHeight="1" x14ac:dyDescent="0.25">
      <c r="A68" s="195" t="s">
        <v>380</v>
      </c>
      <c r="B68" s="162">
        <v>3595.3280920000002</v>
      </c>
      <c r="C68" s="162">
        <v>3595.3280920000002</v>
      </c>
      <c r="D68" s="162">
        <v>0</v>
      </c>
      <c r="E68" s="162">
        <v>3935.328</v>
      </c>
      <c r="F68" s="162">
        <v>3935.328</v>
      </c>
      <c r="G68" s="162">
        <v>0</v>
      </c>
    </row>
    <row r="69" spans="1:7" ht="17.25" customHeight="1" x14ac:dyDescent="0.25">
      <c r="A69" s="85" t="s">
        <v>178</v>
      </c>
      <c r="B69" s="162">
        <v>39828.441908000001</v>
      </c>
      <c r="C69" s="162">
        <v>39828.441908000001</v>
      </c>
      <c r="D69" s="162">
        <v>0</v>
      </c>
      <c r="E69" s="162">
        <v>38823.813001000002</v>
      </c>
      <c r="F69" s="162">
        <v>38823.813001000002</v>
      </c>
      <c r="G69" s="162">
        <v>0</v>
      </c>
    </row>
    <row r="70" spans="1:7" ht="17.25" customHeight="1" x14ac:dyDescent="0.25">
      <c r="A70" s="85" t="s">
        <v>179</v>
      </c>
      <c r="B70" s="162">
        <v>32474.566908000001</v>
      </c>
      <c r="C70" s="162">
        <v>32474.566908000001</v>
      </c>
      <c r="D70" s="162">
        <v>0</v>
      </c>
      <c r="E70" s="162">
        <v>32217.851000999999</v>
      </c>
      <c r="F70" s="162">
        <v>32217.851000999999</v>
      </c>
      <c r="G70" s="162">
        <v>0</v>
      </c>
    </row>
    <row r="71" spans="1:7" ht="17.25" customHeight="1" thickBot="1" x14ac:dyDescent="0.3">
      <c r="A71" s="178" t="s">
        <v>180</v>
      </c>
      <c r="B71" s="165">
        <v>7353.875</v>
      </c>
      <c r="C71" s="165">
        <v>7353.875</v>
      </c>
      <c r="D71" s="165">
        <v>0</v>
      </c>
      <c r="E71" s="165">
        <v>6605.9620000000004</v>
      </c>
      <c r="F71" s="165">
        <v>6605.9620000000004</v>
      </c>
      <c r="G71" s="165">
        <v>0</v>
      </c>
    </row>
    <row r="72" spans="1:7" ht="15.75" thickTop="1" x14ac:dyDescent="0.25">
      <c r="A72" s="397"/>
      <c r="B72" s="259"/>
      <c r="C72" s="19"/>
      <c r="D72" s="259"/>
      <c r="E72" s="19"/>
      <c r="F72" s="259"/>
      <c r="G72" s="19"/>
    </row>
    <row r="73" spans="1:7" x14ac:dyDescent="0.25">
      <c r="A73" s="2"/>
    </row>
    <row r="74" spans="1:7" x14ac:dyDescent="0.25">
      <c r="A74" s="2"/>
    </row>
    <row r="75" spans="1:7" x14ac:dyDescent="0.25">
      <c r="A75" s="2"/>
    </row>
    <row r="76" spans="1:7" x14ac:dyDescent="0.25">
      <c r="A76" s="2"/>
    </row>
    <row r="77" spans="1:7" x14ac:dyDescent="0.25">
      <c r="A77" s="2"/>
    </row>
  </sheetData>
  <mergeCells count="9">
    <mergeCell ref="B6:D6"/>
    <mergeCell ref="E6:G6"/>
    <mergeCell ref="A1:G1"/>
    <mergeCell ref="A2:G2"/>
    <mergeCell ref="A3:G3"/>
    <mergeCell ref="A4:G4"/>
    <mergeCell ref="A5:A7"/>
    <mergeCell ref="B5:D5"/>
    <mergeCell ref="E5:G5"/>
  </mergeCells>
  <pageMargins left="0.7" right="0.7" top="0.75" bottom="0.75" header="0.3" footer="0.3"/>
  <pageSetup paperSize="9" scale="57" orientation="portrait"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A1:G69"/>
  <sheetViews>
    <sheetView zoomScaleNormal="100" zoomScaleSheetLayoutView="100" workbookViewId="0">
      <selection activeCell="B5" sqref="B5:G6"/>
    </sheetView>
  </sheetViews>
  <sheetFormatPr defaultColWidth="9.140625" defaultRowHeight="15" x14ac:dyDescent="0.25"/>
  <cols>
    <col min="1" max="1" width="83.7109375" style="24" customWidth="1"/>
    <col min="2" max="3" width="12.140625" style="24" bestFit="1" customWidth="1"/>
    <col min="4" max="4" width="9.85546875" style="24" bestFit="1" customWidth="1"/>
    <col min="5" max="6" width="12.140625" style="24" bestFit="1" customWidth="1"/>
    <col min="7" max="7" width="9.85546875" style="24" bestFit="1" customWidth="1"/>
    <col min="8" max="16384" width="9.140625" style="24"/>
  </cols>
  <sheetData>
    <row r="1" spans="1:7" ht="22.5" x14ac:dyDescent="0.25">
      <c r="A1" s="776" t="s">
        <v>344</v>
      </c>
      <c r="B1" s="776"/>
      <c r="C1" s="776"/>
      <c r="D1" s="776"/>
      <c r="E1" s="776"/>
      <c r="F1" s="776"/>
      <c r="G1" s="776"/>
    </row>
    <row r="2" spans="1:7" ht="22.5" x14ac:dyDescent="0.25">
      <c r="A2" s="776" t="s">
        <v>1312</v>
      </c>
      <c r="B2" s="776"/>
      <c r="C2" s="776"/>
      <c r="D2" s="776"/>
      <c r="E2" s="776"/>
      <c r="F2" s="776"/>
      <c r="G2" s="776"/>
    </row>
    <row r="3" spans="1:7" ht="15.75" x14ac:dyDescent="0.25">
      <c r="A3" s="805" t="s">
        <v>301</v>
      </c>
      <c r="B3" s="805"/>
      <c r="C3" s="805"/>
      <c r="D3" s="805"/>
      <c r="E3" s="805"/>
      <c r="F3" s="805"/>
      <c r="G3" s="805"/>
    </row>
    <row r="4" spans="1:7" ht="15.75" thickBot="1" x14ac:dyDescent="0.3">
      <c r="A4" s="807" t="s">
        <v>1289</v>
      </c>
      <c r="B4" s="807"/>
      <c r="C4" s="807"/>
      <c r="D4" s="807"/>
      <c r="E4" s="807"/>
      <c r="F4" s="807"/>
      <c r="G4" s="807"/>
    </row>
    <row r="5" spans="1:7" ht="16.5" thickTop="1" thickBot="1" x14ac:dyDescent="0.3">
      <c r="A5" s="873" t="s">
        <v>345</v>
      </c>
      <c r="B5" s="966">
        <v>2025</v>
      </c>
      <c r="C5" s="967"/>
      <c r="D5" s="968"/>
      <c r="E5" s="967">
        <v>2026</v>
      </c>
      <c r="F5" s="967"/>
      <c r="G5" s="967"/>
    </row>
    <row r="6" spans="1:7" ht="15.75" customHeight="1" thickBot="1" x14ac:dyDescent="0.3">
      <c r="A6" s="809"/>
      <c r="B6" s="961" t="s">
        <v>101</v>
      </c>
      <c r="C6" s="962"/>
      <c r="D6" s="963"/>
      <c r="E6" s="964" t="s">
        <v>1683</v>
      </c>
      <c r="F6" s="962"/>
      <c r="G6" s="965"/>
    </row>
    <row r="7" spans="1:7" ht="26.25" thickBot="1" x14ac:dyDescent="0.3">
      <c r="A7" s="810"/>
      <c r="B7" s="398" t="s">
        <v>301</v>
      </c>
      <c r="C7" s="196" t="s">
        <v>346</v>
      </c>
      <c r="D7" s="196" t="s">
        <v>347</v>
      </c>
      <c r="E7" s="159" t="s">
        <v>301</v>
      </c>
      <c r="F7" s="159" t="s">
        <v>346</v>
      </c>
      <c r="G7" s="101" t="s">
        <v>347</v>
      </c>
    </row>
    <row r="8" spans="1:7" ht="15.75" thickTop="1" x14ac:dyDescent="0.25">
      <c r="A8" s="1"/>
      <c r="B8" s="102"/>
      <c r="C8" s="102"/>
      <c r="D8" s="102"/>
      <c r="E8" s="19"/>
      <c r="F8" s="19"/>
      <c r="G8" s="19"/>
    </row>
    <row r="9" spans="1:7" ht="26.25" customHeight="1" x14ac:dyDescent="0.25">
      <c r="A9" s="197" t="s">
        <v>381</v>
      </c>
      <c r="B9" s="162">
        <v>13765.906673</v>
      </c>
      <c r="C9" s="162">
        <v>13765.449639999999</v>
      </c>
      <c r="D9" s="162">
        <v>0.45703300000000002</v>
      </c>
      <c r="E9" s="162">
        <v>15129.664000000001</v>
      </c>
      <c r="F9" s="162">
        <v>15129.214</v>
      </c>
      <c r="G9" s="162">
        <v>0.45</v>
      </c>
    </row>
    <row r="10" spans="1:7" ht="21.75" customHeight="1" x14ac:dyDescent="0.25">
      <c r="A10" s="85" t="s">
        <v>382</v>
      </c>
      <c r="B10" s="162">
        <v>154421.98567299999</v>
      </c>
      <c r="C10" s="162">
        <v>154421.98567299999</v>
      </c>
      <c r="D10" s="162">
        <v>0</v>
      </c>
      <c r="E10" s="162">
        <v>154213.169525</v>
      </c>
      <c r="F10" s="162">
        <v>154213.169525</v>
      </c>
      <c r="G10" s="162">
        <v>0</v>
      </c>
    </row>
    <row r="11" spans="1:7" ht="21.75" customHeight="1" x14ac:dyDescent="0.25">
      <c r="A11" s="85" t="s">
        <v>383</v>
      </c>
      <c r="B11" s="162">
        <v>21218.407363999999</v>
      </c>
      <c r="C11" s="162">
        <v>21218.407363999999</v>
      </c>
      <c r="D11" s="162">
        <v>0</v>
      </c>
      <c r="E11" s="162">
        <v>19713.124</v>
      </c>
      <c r="F11" s="162">
        <v>19713.124</v>
      </c>
      <c r="G11" s="162">
        <v>0</v>
      </c>
    </row>
    <row r="12" spans="1:7" ht="21.75" customHeight="1" x14ac:dyDescent="0.25">
      <c r="A12" s="85" t="s">
        <v>384</v>
      </c>
      <c r="B12" s="162">
        <v>196891.32890699999</v>
      </c>
      <c r="C12" s="162">
        <v>196891.32890699999</v>
      </c>
      <c r="D12" s="162">
        <v>0</v>
      </c>
      <c r="E12" s="162">
        <v>146020.927</v>
      </c>
      <c r="F12" s="162">
        <v>146020.927</v>
      </c>
      <c r="G12" s="162">
        <v>0</v>
      </c>
    </row>
    <row r="13" spans="1:7" ht="21.75" customHeight="1" x14ac:dyDescent="0.25">
      <c r="A13" s="85" t="s">
        <v>385</v>
      </c>
      <c r="B13" s="162">
        <v>502057.90591999999</v>
      </c>
      <c r="C13" s="162">
        <v>502057.90591999999</v>
      </c>
      <c r="D13" s="162">
        <v>0</v>
      </c>
      <c r="E13" s="162">
        <v>497711.53423000011</v>
      </c>
      <c r="F13" s="162">
        <v>497711.53423000011</v>
      </c>
      <c r="G13" s="162">
        <v>0</v>
      </c>
    </row>
    <row r="14" spans="1:7" ht="21.75" customHeight="1" x14ac:dyDescent="0.25">
      <c r="A14" s="198" t="s">
        <v>386</v>
      </c>
      <c r="B14" s="162">
        <v>128336.283771</v>
      </c>
      <c r="C14" s="162">
        <v>128336.283771</v>
      </c>
      <c r="D14" s="162">
        <v>0</v>
      </c>
      <c r="E14" s="162">
        <v>125644.32997999999</v>
      </c>
      <c r="F14" s="162">
        <v>125644.32997999999</v>
      </c>
      <c r="G14" s="162">
        <v>0</v>
      </c>
    </row>
    <row r="15" spans="1:7" ht="21.75" customHeight="1" x14ac:dyDescent="0.25">
      <c r="A15" s="85" t="s">
        <v>387</v>
      </c>
      <c r="B15" s="162">
        <v>148636.98982399999</v>
      </c>
      <c r="C15" s="162">
        <v>148636.98982399999</v>
      </c>
      <c r="D15" s="162">
        <v>0</v>
      </c>
      <c r="E15" s="162">
        <v>123121.144004</v>
      </c>
      <c r="F15" s="162">
        <v>123121.144004</v>
      </c>
      <c r="G15" s="162">
        <v>0</v>
      </c>
    </row>
    <row r="16" spans="1:7" ht="21.75" customHeight="1" x14ac:dyDescent="0.25">
      <c r="A16" s="85" t="s">
        <v>388</v>
      </c>
      <c r="B16" s="162">
        <v>254690.47018800001</v>
      </c>
      <c r="C16" s="162">
        <v>254690.47018800001</v>
      </c>
      <c r="D16" s="162">
        <v>0</v>
      </c>
      <c r="E16" s="162">
        <v>293071.19300000003</v>
      </c>
      <c r="F16" s="162">
        <v>293071.19300000003</v>
      </c>
      <c r="G16" s="162">
        <v>0</v>
      </c>
    </row>
    <row r="17" spans="1:7" ht="21.75" customHeight="1" x14ac:dyDescent="0.25">
      <c r="A17" s="85" t="s">
        <v>389</v>
      </c>
      <c r="B17" s="162">
        <v>250457.12877000001</v>
      </c>
      <c r="C17" s="162">
        <v>250457.12877000001</v>
      </c>
      <c r="D17" s="162">
        <v>0</v>
      </c>
      <c r="E17" s="162">
        <v>241850.27900000001</v>
      </c>
      <c r="F17" s="162">
        <v>241850.27900000001</v>
      </c>
      <c r="G17" s="162">
        <v>0</v>
      </c>
    </row>
    <row r="18" spans="1:7" ht="21.75" customHeight="1" x14ac:dyDescent="0.25">
      <c r="A18" s="198" t="s">
        <v>390</v>
      </c>
      <c r="B18" s="162">
        <v>28643.207334999999</v>
      </c>
      <c r="C18" s="162">
        <v>28643.207334999999</v>
      </c>
      <c r="D18" s="162">
        <v>0</v>
      </c>
      <c r="E18" s="162">
        <v>27550.450002000001</v>
      </c>
      <c r="F18" s="162">
        <v>27550.450002000001</v>
      </c>
      <c r="G18" s="162">
        <v>0</v>
      </c>
    </row>
    <row r="19" spans="1:7" ht="21.75" customHeight="1" x14ac:dyDescent="0.25">
      <c r="A19" s="85" t="s">
        <v>391</v>
      </c>
      <c r="B19" s="162">
        <v>27618.591812999999</v>
      </c>
      <c r="C19" s="162">
        <v>27618.591812999999</v>
      </c>
      <c r="D19" s="162">
        <v>0</v>
      </c>
      <c r="E19" s="162">
        <v>31836.055523999999</v>
      </c>
      <c r="F19" s="162">
        <v>31836.055523999999</v>
      </c>
      <c r="G19" s="162">
        <v>0</v>
      </c>
    </row>
    <row r="20" spans="1:7" ht="21.75" customHeight="1" x14ac:dyDescent="0.25">
      <c r="A20" s="85" t="s">
        <v>392</v>
      </c>
      <c r="B20" s="162">
        <v>169467.20030999999</v>
      </c>
      <c r="C20" s="162">
        <v>169467.20030999999</v>
      </c>
      <c r="D20" s="162">
        <v>0</v>
      </c>
      <c r="E20" s="162">
        <v>162456.34770000001</v>
      </c>
      <c r="F20" s="162">
        <v>162456.34770000001</v>
      </c>
      <c r="G20" s="162">
        <v>0</v>
      </c>
    </row>
    <row r="21" spans="1:7" ht="21.75" customHeight="1" x14ac:dyDescent="0.25">
      <c r="A21" s="85" t="s">
        <v>393</v>
      </c>
      <c r="B21" s="162">
        <v>24161.263373999998</v>
      </c>
      <c r="C21" s="162">
        <v>24161.263373999998</v>
      </c>
      <c r="D21" s="162">
        <v>0</v>
      </c>
      <c r="E21" s="162">
        <v>27708.313000999999</v>
      </c>
      <c r="F21" s="162">
        <v>27708.313000999999</v>
      </c>
      <c r="G21" s="162">
        <v>0</v>
      </c>
    </row>
    <row r="22" spans="1:7" ht="21.75" customHeight="1" x14ac:dyDescent="0.25">
      <c r="A22" s="85" t="s">
        <v>394</v>
      </c>
      <c r="B22" s="162">
        <v>142367.51207600001</v>
      </c>
      <c r="C22" s="162">
        <v>142367.51207600001</v>
      </c>
      <c r="D22" s="162">
        <v>0</v>
      </c>
      <c r="E22" s="162">
        <v>106504.607485</v>
      </c>
      <c r="F22" s="162">
        <v>106504.607485</v>
      </c>
      <c r="G22" s="162">
        <v>0</v>
      </c>
    </row>
    <row r="23" spans="1:7" ht="21.75" customHeight="1" x14ac:dyDescent="0.25">
      <c r="A23" s="85" t="s">
        <v>395</v>
      </c>
      <c r="B23" s="162">
        <v>10684.866844</v>
      </c>
      <c r="C23" s="162">
        <v>10684.866844</v>
      </c>
      <c r="D23" s="162">
        <v>0</v>
      </c>
      <c r="E23" s="162">
        <v>10336.335999999999</v>
      </c>
      <c r="F23" s="162">
        <v>10336.335999999999</v>
      </c>
      <c r="G23" s="162">
        <v>0</v>
      </c>
    </row>
    <row r="24" spans="1:7" ht="21.75" customHeight="1" x14ac:dyDescent="0.25">
      <c r="A24" s="85" t="s">
        <v>396</v>
      </c>
      <c r="B24" s="162">
        <v>9545.8865679999999</v>
      </c>
      <c r="C24" s="162">
        <v>9545.8865679999999</v>
      </c>
      <c r="D24" s="162">
        <v>0</v>
      </c>
      <c r="E24" s="162">
        <v>9184.4470000000001</v>
      </c>
      <c r="F24" s="162">
        <v>9184.4470000000001</v>
      </c>
      <c r="G24" s="162">
        <v>0</v>
      </c>
    </row>
    <row r="25" spans="1:7" ht="21.75" customHeight="1" x14ac:dyDescent="0.25">
      <c r="A25" s="85" t="s">
        <v>397</v>
      </c>
      <c r="B25" s="162">
        <v>78746.787121000001</v>
      </c>
      <c r="C25" s="162">
        <v>78746.787121000001</v>
      </c>
      <c r="D25" s="162">
        <v>0</v>
      </c>
      <c r="E25" s="162">
        <v>73588.650999999998</v>
      </c>
      <c r="F25" s="162">
        <v>73588.650999999998</v>
      </c>
      <c r="G25" s="162">
        <v>0</v>
      </c>
    </row>
    <row r="26" spans="1:7" ht="21.75" customHeight="1" x14ac:dyDescent="0.25">
      <c r="A26" s="85" t="s">
        <v>398</v>
      </c>
      <c r="B26" s="162">
        <v>4206.9082399999998</v>
      </c>
      <c r="C26" s="162">
        <v>4206.9082399999998</v>
      </c>
      <c r="D26" s="162">
        <v>0</v>
      </c>
      <c r="E26" s="162">
        <v>7152.9890000000014</v>
      </c>
      <c r="F26" s="162">
        <v>7152.9890000000014</v>
      </c>
      <c r="G26" s="162">
        <v>0</v>
      </c>
    </row>
    <row r="27" spans="1:7" ht="21.75" customHeight="1" x14ac:dyDescent="0.25">
      <c r="A27" s="199" t="s">
        <v>399</v>
      </c>
      <c r="B27" s="162">
        <v>402178.01388300001</v>
      </c>
      <c r="C27" s="162">
        <v>402178.01388300001</v>
      </c>
      <c r="D27" s="162">
        <v>0</v>
      </c>
      <c r="E27" s="162">
        <v>376972.53694399999</v>
      </c>
      <c r="F27" s="162">
        <v>376972.53694399999</v>
      </c>
      <c r="G27" s="162">
        <v>0</v>
      </c>
    </row>
    <row r="28" spans="1:7" ht="21.75" customHeight="1" x14ac:dyDescent="0.25">
      <c r="A28" s="199" t="s">
        <v>400</v>
      </c>
      <c r="B28" s="162">
        <v>45613.289450999997</v>
      </c>
      <c r="C28" s="162">
        <v>45613.289450999997</v>
      </c>
      <c r="D28" s="162">
        <v>0</v>
      </c>
      <c r="E28" s="162">
        <v>44715.495999999999</v>
      </c>
      <c r="F28" s="162">
        <v>44715.495999999999</v>
      </c>
      <c r="G28" s="162">
        <v>0</v>
      </c>
    </row>
    <row r="29" spans="1:7" ht="21.75" customHeight="1" x14ac:dyDescent="0.25">
      <c r="A29" s="85" t="s">
        <v>401</v>
      </c>
      <c r="B29" s="162">
        <v>218684.317457</v>
      </c>
      <c r="C29" s="162">
        <v>218684.317457</v>
      </c>
      <c r="D29" s="162">
        <v>0</v>
      </c>
      <c r="E29" s="162">
        <v>217253.242</v>
      </c>
      <c r="F29" s="162">
        <v>217253.242</v>
      </c>
      <c r="G29" s="162">
        <v>0</v>
      </c>
    </row>
    <row r="30" spans="1:7" ht="21.75" customHeight="1" x14ac:dyDescent="0.25">
      <c r="A30" s="85" t="s">
        <v>402</v>
      </c>
      <c r="B30" s="162">
        <v>145175.88649</v>
      </c>
      <c r="C30" s="162">
        <v>145175.88649</v>
      </c>
      <c r="D30" s="162">
        <v>0</v>
      </c>
      <c r="E30" s="162">
        <v>145982.98699999999</v>
      </c>
      <c r="F30" s="162">
        <v>145982.98699999999</v>
      </c>
      <c r="G30" s="162">
        <v>0</v>
      </c>
    </row>
    <row r="31" spans="1:7" ht="21.75" customHeight="1" x14ac:dyDescent="0.25">
      <c r="A31" s="85" t="s">
        <v>403</v>
      </c>
      <c r="B31" s="162">
        <v>69238.082091000004</v>
      </c>
      <c r="C31" s="162">
        <v>69238.082091000004</v>
      </c>
      <c r="D31" s="162">
        <v>0</v>
      </c>
      <c r="E31" s="162">
        <v>67033.373999999996</v>
      </c>
      <c r="F31" s="162">
        <v>67033.373999999996</v>
      </c>
      <c r="G31" s="162">
        <v>0</v>
      </c>
    </row>
    <row r="32" spans="1:7" ht="21.75" customHeight="1" x14ac:dyDescent="0.25">
      <c r="A32" s="85" t="s">
        <v>404</v>
      </c>
      <c r="B32" s="162">
        <v>4270.348876</v>
      </c>
      <c r="C32" s="162">
        <v>4270.348876</v>
      </c>
      <c r="D32" s="162">
        <v>0</v>
      </c>
      <c r="E32" s="162">
        <v>4236.8809999999994</v>
      </c>
      <c r="F32" s="162">
        <v>4236.8809999999994</v>
      </c>
      <c r="G32" s="162">
        <v>0</v>
      </c>
    </row>
    <row r="33" spans="1:7" ht="21.75" customHeight="1" x14ac:dyDescent="0.25">
      <c r="A33" s="199" t="s">
        <v>405</v>
      </c>
      <c r="B33" s="162">
        <v>801999.96701899997</v>
      </c>
      <c r="C33" s="162">
        <v>801999.96701899997</v>
      </c>
      <c r="D33" s="162">
        <v>0</v>
      </c>
      <c r="E33" s="162">
        <v>811924.11009099998</v>
      </c>
      <c r="F33" s="162">
        <v>811924.11009099998</v>
      </c>
      <c r="G33" s="162">
        <v>0</v>
      </c>
    </row>
    <row r="34" spans="1:7" ht="21.75" customHeight="1" x14ac:dyDescent="0.25">
      <c r="A34" s="198" t="s">
        <v>406</v>
      </c>
      <c r="B34" s="162">
        <v>31813.342367000001</v>
      </c>
      <c r="C34" s="162">
        <v>31813.342367000001</v>
      </c>
      <c r="D34" s="162">
        <v>0</v>
      </c>
      <c r="E34" s="162">
        <v>31335.742999999999</v>
      </c>
      <c r="F34" s="162">
        <v>31335.742999999999</v>
      </c>
      <c r="G34" s="162">
        <v>0</v>
      </c>
    </row>
    <row r="35" spans="1:7" ht="21.75" customHeight="1" x14ac:dyDescent="0.25">
      <c r="A35" s="85" t="s">
        <v>407</v>
      </c>
      <c r="B35" s="162">
        <v>399220.41046300001</v>
      </c>
      <c r="C35" s="162">
        <v>399220.41046300001</v>
      </c>
      <c r="D35" s="162">
        <v>0</v>
      </c>
      <c r="E35" s="162">
        <v>409140.71843200002</v>
      </c>
      <c r="F35" s="162">
        <v>409140.71843200002</v>
      </c>
      <c r="G35" s="162">
        <v>0</v>
      </c>
    </row>
    <row r="36" spans="1:7" ht="21.75" customHeight="1" x14ac:dyDescent="0.25">
      <c r="A36" s="85" t="s">
        <v>408</v>
      </c>
      <c r="B36" s="162">
        <v>370966.21418900002</v>
      </c>
      <c r="C36" s="162">
        <v>370966.21418900002</v>
      </c>
      <c r="D36" s="162">
        <v>0</v>
      </c>
      <c r="E36" s="162">
        <v>371447.648659</v>
      </c>
      <c r="F36" s="162">
        <v>371447.648659</v>
      </c>
      <c r="G36" s="162">
        <v>0</v>
      </c>
    </row>
    <row r="37" spans="1:7" ht="21.75" customHeight="1" x14ac:dyDescent="0.25">
      <c r="A37" s="85" t="s">
        <v>208</v>
      </c>
      <c r="B37" s="162">
        <v>155759.47962500001</v>
      </c>
      <c r="C37" s="162">
        <v>152110.439736</v>
      </c>
      <c r="D37" s="162">
        <v>3649.0398890000001</v>
      </c>
      <c r="E37" s="162">
        <v>170525.93687899999</v>
      </c>
      <c r="F37" s="162">
        <v>166367.94399999999</v>
      </c>
      <c r="G37" s="162">
        <v>4157.9928790000004</v>
      </c>
    </row>
    <row r="38" spans="1:7" ht="21.75" customHeight="1" x14ac:dyDescent="0.25">
      <c r="A38" s="85" t="s">
        <v>209</v>
      </c>
      <c r="B38" s="162">
        <v>56574.641114000013</v>
      </c>
      <c r="C38" s="162">
        <v>56574.641114000013</v>
      </c>
      <c r="D38" s="162">
        <v>0</v>
      </c>
      <c r="E38" s="162">
        <v>57456.754000000001</v>
      </c>
      <c r="F38" s="162">
        <v>57456.754000000001</v>
      </c>
      <c r="G38" s="162">
        <v>0</v>
      </c>
    </row>
    <row r="39" spans="1:7" ht="21.75" customHeight="1" x14ac:dyDescent="0.25">
      <c r="A39" s="85" t="s">
        <v>409</v>
      </c>
      <c r="B39" s="162">
        <v>581779.61693699996</v>
      </c>
      <c r="C39" s="162">
        <v>581779.61693699996</v>
      </c>
      <c r="D39" s="162">
        <v>0</v>
      </c>
      <c r="E39" s="162">
        <v>563794.74438000005</v>
      </c>
      <c r="F39" s="162">
        <v>563794.74438000005</v>
      </c>
      <c r="G39" s="162">
        <v>0</v>
      </c>
    </row>
    <row r="40" spans="1:7" ht="21.75" customHeight="1" x14ac:dyDescent="0.25">
      <c r="A40" s="85" t="s">
        <v>211</v>
      </c>
      <c r="B40" s="162">
        <v>43991.609221999999</v>
      </c>
      <c r="C40" s="162">
        <v>43991.609221999999</v>
      </c>
      <c r="D40" s="162">
        <v>0</v>
      </c>
      <c r="E40" s="162">
        <v>45993.317999999999</v>
      </c>
      <c r="F40" s="162">
        <v>45993.317999999999</v>
      </c>
      <c r="G40" s="162">
        <v>0</v>
      </c>
    </row>
    <row r="41" spans="1:7" ht="21.75" customHeight="1" x14ac:dyDescent="0.25">
      <c r="A41" s="85" t="s">
        <v>212</v>
      </c>
      <c r="B41" s="162">
        <v>105956.73197199999</v>
      </c>
      <c r="C41" s="162">
        <v>105956.73197199999</v>
      </c>
      <c r="D41" s="162">
        <v>0</v>
      </c>
      <c r="E41" s="162">
        <v>114181.110013</v>
      </c>
      <c r="F41" s="162">
        <v>114181.110013</v>
      </c>
      <c r="G41" s="162">
        <v>0</v>
      </c>
    </row>
    <row r="42" spans="1:7" ht="21.75" customHeight="1" x14ac:dyDescent="0.25">
      <c r="A42" s="85" t="s">
        <v>220</v>
      </c>
      <c r="B42" s="162">
        <v>62830.608482000003</v>
      </c>
      <c r="C42" s="162">
        <v>61461.341609000003</v>
      </c>
      <c r="D42" s="162">
        <v>1369.266873</v>
      </c>
      <c r="E42" s="162">
        <v>61378.450585999999</v>
      </c>
      <c r="F42" s="162">
        <v>59839.424005000001</v>
      </c>
      <c r="G42" s="162">
        <v>1539.0265810000001</v>
      </c>
    </row>
    <row r="43" spans="1:7" ht="21.75" customHeight="1" x14ac:dyDescent="0.25">
      <c r="A43" s="85" t="s">
        <v>227</v>
      </c>
      <c r="B43" s="162">
        <v>31766.951077999998</v>
      </c>
      <c r="C43" s="162">
        <v>31766.951077999998</v>
      </c>
      <c r="D43" s="162">
        <v>0</v>
      </c>
      <c r="E43" s="162">
        <v>30002.570004000001</v>
      </c>
      <c r="F43" s="162">
        <v>30002.570004000001</v>
      </c>
      <c r="G43" s="162">
        <v>0</v>
      </c>
    </row>
    <row r="44" spans="1:7" ht="21.75" customHeight="1" x14ac:dyDescent="0.25">
      <c r="A44" s="85" t="s">
        <v>228</v>
      </c>
      <c r="B44" s="162">
        <v>17408.409491999999</v>
      </c>
      <c r="C44" s="162">
        <v>17408.409491999999</v>
      </c>
      <c r="D44" s="162">
        <v>0</v>
      </c>
      <c r="E44" s="162">
        <v>15704.525</v>
      </c>
      <c r="F44" s="162">
        <v>15704.525</v>
      </c>
      <c r="G44" s="162">
        <v>0</v>
      </c>
    </row>
    <row r="45" spans="1:7" ht="21.75" customHeight="1" x14ac:dyDescent="0.25">
      <c r="A45" s="85" t="s">
        <v>229</v>
      </c>
      <c r="B45" s="162">
        <v>1848.4137089999999</v>
      </c>
      <c r="C45" s="162">
        <v>1848.4137089999999</v>
      </c>
      <c r="D45" s="162">
        <v>0</v>
      </c>
      <c r="E45" s="162">
        <v>3764.9370009999998</v>
      </c>
      <c r="F45" s="162">
        <v>3764.9370009999998</v>
      </c>
      <c r="G45" s="162">
        <v>0</v>
      </c>
    </row>
    <row r="46" spans="1:7" ht="21.75" customHeight="1" x14ac:dyDescent="0.25">
      <c r="A46" s="85" t="s">
        <v>230</v>
      </c>
      <c r="B46" s="162">
        <v>101643.259659</v>
      </c>
      <c r="C46" s="162">
        <v>101643.259659</v>
      </c>
      <c r="D46" s="162">
        <v>0</v>
      </c>
      <c r="E46" s="162">
        <v>109314.873297</v>
      </c>
      <c r="F46" s="162">
        <v>109314.873297</v>
      </c>
      <c r="G46" s="162">
        <v>0</v>
      </c>
    </row>
    <row r="47" spans="1:7" ht="21.75" customHeight="1" x14ac:dyDescent="0.25">
      <c r="A47" s="103" t="s">
        <v>410</v>
      </c>
      <c r="B47" s="168">
        <v>8310.5285710000007</v>
      </c>
      <c r="C47" s="168">
        <v>7787.0355710000003</v>
      </c>
      <c r="D47" s="168">
        <v>523.49299999999994</v>
      </c>
      <c r="E47" s="168">
        <v>11161.679</v>
      </c>
      <c r="F47" s="168">
        <v>10697.977999999999</v>
      </c>
      <c r="G47" s="168">
        <v>463.70100000000002</v>
      </c>
    </row>
    <row r="48" spans="1:7" ht="21.75" customHeight="1" x14ac:dyDescent="0.25">
      <c r="A48" s="103" t="s">
        <v>232</v>
      </c>
      <c r="B48" s="168">
        <v>1370176.058979</v>
      </c>
      <c r="C48" s="168">
        <v>1367354.9079789999</v>
      </c>
      <c r="D48" s="168">
        <v>2821.1509999999998</v>
      </c>
      <c r="E48" s="168">
        <v>1438176.1164490001</v>
      </c>
      <c r="F48" s="168">
        <v>1435460.2104490001</v>
      </c>
      <c r="G48" s="168">
        <v>2715.9059999999999</v>
      </c>
    </row>
    <row r="49" spans="1:7" ht="21.75" customHeight="1" x14ac:dyDescent="0.25">
      <c r="A49" s="85" t="s">
        <v>411</v>
      </c>
      <c r="B49" s="162">
        <v>371470.22403100011</v>
      </c>
      <c r="C49" s="162">
        <v>368991.64203100011</v>
      </c>
      <c r="D49" s="162">
        <v>2478.5819999999999</v>
      </c>
      <c r="E49" s="162">
        <v>377875.85080800002</v>
      </c>
      <c r="F49" s="162">
        <v>375477.22980800003</v>
      </c>
      <c r="G49" s="162">
        <v>2398.6210000000001</v>
      </c>
    </row>
    <row r="50" spans="1:7" ht="21.75" customHeight="1" x14ac:dyDescent="0.25">
      <c r="A50" s="85" t="s">
        <v>412</v>
      </c>
      <c r="B50" s="162">
        <v>998197.64294799999</v>
      </c>
      <c r="C50" s="162">
        <v>997855.07394799998</v>
      </c>
      <c r="D50" s="162">
        <v>342.56900000000002</v>
      </c>
      <c r="E50" s="162">
        <v>1059747.389641</v>
      </c>
      <c r="F50" s="162">
        <v>1059430.104641</v>
      </c>
      <c r="G50" s="162">
        <v>317.28500000000003</v>
      </c>
    </row>
    <row r="51" spans="1:7" ht="21.75" customHeight="1" x14ac:dyDescent="0.25">
      <c r="A51" s="85" t="s">
        <v>413</v>
      </c>
      <c r="B51" s="162">
        <v>220308.495165</v>
      </c>
      <c r="C51" s="162">
        <v>220308.495165</v>
      </c>
      <c r="D51" s="162">
        <v>0</v>
      </c>
      <c r="E51" s="162">
        <v>227511.22899999999</v>
      </c>
      <c r="F51" s="162">
        <v>227511.22899999999</v>
      </c>
      <c r="G51" s="162">
        <v>0</v>
      </c>
    </row>
    <row r="52" spans="1:7" ht="21.75" customHeight="1" x14ac:dyDescent="0.25">
      <c r="A52" s="85" t="s">
        <v>414</v>
      </c>
      <c r="B52" s="162">
        <v>319447.55524399999</v>
      </c>
      <c r="C52" s="162">
        <v>319296.08424399997</v>
      </c>
      <c r="D52" s="162">
        <v>151.471</v>
      </c>
      <c r="E52" s="162">
        <v>344991.17800000001</v>
      </c>
      <c r="F52" s="162">
        <v>344854.408</v>
      </c>
      <c r="G52" s="162">
        <v>136.77000000000001</v>
      </c>
    </row>
    <row r="53" spans="1:7" ht="21.75" customHeight="1" x14ac:dyDescent="0.25">
      <c r="A53" s="85" t="s">
        <v>415</v>
      </c>
      <c r="B53" s="162">
        <v>181595.288787</v>
      </c>
      <c r="C53" s="162">
        <v>181595.288787</v>
      </c>
      <c r="D53" s="162">
        <v>0</v>
      </c>
      <c r="E53" s="162">
        <v>197562.323427</v>
      </c>
      <c r="F53" s="162">
        <v>197562.323427</v>
      </c>
      <c r="G53" s="162">
        <v>0</v>
      </c>
    </row>
    <row r="54" spans="1:7" ht="21.75" customHeight="1" x14ac:dyDescent="0.25">
      <c r="A54" s="85" t="s">
        <v>416</v>
      </c>
      <c r="B54" s="162">
        <v>8950.9759999999987</v>
      </c>
      <c r="C54" s="162">
        <v>8833.5569999999989</v>
      </c>
      <c r="D54" s="162">
        <v>117.419</v>
      </c>
      <c r="E54" s="162">
        <v>9074.9680000000008</v>
      </c>
      <c r="F54" s="162">
        <v>8943.5460000000003</v>
      </c>
      <c r="G54" s="162">
        <v>131.422</v>
      </c>
    </row>
    <row r="55" spans="1:7" ht="21.75" customHeight="1" x14ac:dyDescent="0.25">
      <c r="A55" s="85" t="s">
        <v>417</v>
      </c>
      <c r="B55" s="162">
        <v>267895.32775200001</v>
      </c>
      <c r="C55" s="162">
        <v>267821.64875200001</v>
      </c>
      <c r="D55" s="162">
        <v>73.679000000000002</v>
      </c>
      <c r="E55" s="162">
        <v>280607.69121399999</v>
      </c>
      <c r="F55" s="162">
        <v>280558.598214</v>
      </c>
      <c r="G55" s="162">
        <v>49.093000000000004</v>
      </c>
    </row>
    <row r="56" spans="1:7" ht="21.75" customHeight="1" x14ac:dyDescent="0.25">
      <c r="A56" s="85" t="s">
        <v>418</v>
      </c>
      <c r="B56" s="162">
        <v>508.19200000000001</v>
      </c>
      <c r="C56" s="162">
        <v>508.19200000000001</v>
      </c>
      <c r="D56" s="162">
        <v>0</v>
      </c>
      <c r="E56" s="162">
        <v>552.87599999999998</v>
      </c>
      <c r="F56" s="162">
        <v>552.87599999999998</v>
      </c>
      <c r="G56" s="162">
        <v>0</v>
      </c>
    </row>
    <row r="57" spans="1:7" ht="21.75" customHeight="1" thickBot="1" x14ac:dyDescent="0.3">
      <c r="A57" s="106" t="s">
        <v>233</v>
      </c>
      <c r="B57" s="200">
        <v>1830.1130000000001</v>
      </c>
      <c r="C57" s="200">
        <v>1830.1130000000001</v>
      </c>
      <c r="D57" s="200">
        <v>0</v>
      </c>
      <c r="E57" s="200">
        <v>1366.8989999999999</v>
      </c>
      <c r="F57" s="200">
        <v>1366.8989999999999</v>
      </c>
      <c r="G57" s="200">
        <v>0</v>
      </c>
    </row>
    <row r="58" spans="1:7" ht="21.75" customHeight="1" thickTop="1" thickBot="1" x14ac:dyDescent="0.3">
      <c r="A58" s="201" t="s">
        <v>234</v>
      </c>
      <c r="B58" s="168">
        <v>14536493.286417199</v>
      </c>
      <c r="C58" s="168">
        <v>14378415.590153199</v>
      </c>
      <c r="D58" s="168">
        <v>158077.696264</v>
      </c>
      <c r="E58" s="168">
        <v>14216096.441056</v>
      </c>
      <c r="F58" s="168">
        <v>14058752.626056001</v>
      </c>
      <c r="G58" s="168">
        <v>157343.815</v>
      </c>
    </row>
    <row r="59" spans="1:7" ht="15.75" thickTop="1" x14ac:dyDescent="0.25">
      <c r="A59" s="845" t="s">
        <v>1273</v>
      </c>
      <c r="B59" s="845"/>
      <c r="C59" s="845"/>
      <c r="D59" s="845"/>
      <c r="E59" s="845"/>
      <c r="F59" s="845"/>
      <c r="G59" s="845"/>
    </row>
    <row r="60" spans="1:7" s="318" customFormat="1" ht="11.25" x14ac:dyDescent="0.2">
      <c r="A60" s="2" t="s">
        <v>692</v>
      </c>
    </row>
    <row r="61" spans="1:7" s="318" customFormat="1" ht="11.25" x14ac:dyDescent="0.2">
      <c r="A61" s="2" t="s">
        <v>1497</v>
      </c>
    </row>
    <row r="62" spans="1:7" s="318" customFormat="1" ht="22.5" customHeight="1" x14ac:dyDescent="0.2">
      <c r="A62" s="955" t="s">
        <v>1506</v>
      </c>
      <c r="B62" s="955"/>
      <c r="C62" s="955"/>
      <c r="D62" s="955"/>
      <c r="E62" s="955"/>
      <c r="F62" s="955"/>
      <c r="G62" s="955"/>
    </row>
    <row r="63" spans="1:7" x14ac:dyDescent="0.25">
      <c r="A63" s="3"/>
      <c r="B63" s="317"/>
      <c r="C63" s="317"/>
      <c r="D63" s="317"/>
      <c r="E63" s="317"/>
      <c r="F63" s="317"/>
      <c r="G63" s="317"/>
    </row>
    <row r="64" spans="1:7" x14ac:dyDescent="0.25">
      <c r="A64" s="3"/>
      <c r="B64" s="317"/>
      <c r="C64" s="317"/>
      <c r="D64" s="317"/>
      <c r="E64" s="317"/>
      <c r="F64" s="317"/>
      <c r="G64" s="317"/>
    </row>
    <row r="65" spans="1:7" x14ac:dyDescent="0.25">
      <c r="A65" s="317"/>
      <c r="B65" s="317"/>
      <c r="C65" s="317"/>
      <c r="D65" s="317"/>
      <c r="E65" s="317"/>
      <c r="F65" s="317"/>
      <c r="G65" s="317"/>
    </row>
    <row r="66" spans="1:7" x14ac:dyDescent="0.25">
      <c r="A66" s="317"/>
      <c r="B66" s="317"/>
      <c r="C66" s="317"/>
      <c r="D66" s="317"/>
      <c r="E66" s="317"/>
      <c r="F66" s="317"/>
      <c r="G66" s="317"/>
    </row>
    <row r="67" spans="1:7" x14ac:dyDescent="0.25">
      <c r="A67" s="317"/>
      <c r="B67" s="317"/>
      <c r="C67" s="317"/>
      <c r="D67" s="317"/>
      <c r="E67" s="317"/>
      <c r="F67" s="317"/>
      <c r="G67" s="317"/>
    </row>
    <row r="68" spans="1:7" x14ac:dyDescent="0.25">
      <c r="A68" s="317"/>
      <c r="B68" s="317"/>
      <c r="C68" s="317"/>
      <c r="D68" s="317"/>
      <c r="E68" s="317"/>
      <c r="F68" s="317"/>
      <c r="G68" s="317"/>
    </row>
    <row r="69" spans="1:7" x14ac:dyDescent="0.25">
      <c r="A69" s="317"/>
      <c r="B69" s="317"/>
      <c r="C69" s="317"/>
      <c r="D69" s="317"/>
      <c r="E69" s="317"/>
      <c r="F69" s="317"/>
      <c r="G69" s="317"/>
    </row>
  </sheetData>
  <mergeCells count="11">
    <mergeCell ref="A62:G62"/>
    <mergeCell ref="E6:G6"/>
    <mergeCell ref="A59:G59"/>
    <mergeCell ref="B6:D6"/>
    <mergeCell ref="A5:A7"/>
    <mergeCell ref="A1:G1"/>
    <mergeCell ref="A2:G2"/>
    <mergeCell ref="A3:G3"/>
    <mergeCell ref="A4:G4"/>
    <mergeCell ref="B5:D5"/>
    <mergeCell ref="E5:G5"/>
  </mergeCells>
  <pageMargins left="0.7" right="0.7" top="0.75" bottom="0.75" header="0.3" footer="0.3"/>
  <pageSetup paperSize="9" scale="57" orientation="portrait" verticalDpi="1200" r:id="rId1"/>
  <headerFooter>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tabColor theme="4" tint="0.39997558519241921"/>
    <pageSetUpPr fitToPage="1"/>
  </sheetPr>
  <dimension ref="A1:K160"/>
  <sheetViews>
    <sheetView topLeftCell="A56" zoomScale="55" zoomScaleNormal="55" zoomScaleSheetLayoutView="70" workbookViewId="0">
      <selection activeCell="E67" sqref="E67"/>
    </sheetView>
  </sheetViews>
  <sheetFormatPr defaultColWidth="9.140625" defaultRowHeight="15" x14ac:dyDescent="0.25"/>
  <cols>
    <col min="1" max="1" width="91.5703125" style="41" customWidth="1"/>
    <col min="2" max="2" width="19.42578125" style="39" bestFit="1" customWidth="1"/>
    <col min="3" max="3" width="22.28515625" style="42" bestFit="1" customWidth="1"/>
    <col min="4" max="4" width="16.28515625" style="42" bestFit="1" customWidth="1"/>
    <col min="5" max="5" width="18.85546875" style="42" bestFit="1" customWidth="1"/>
    <col min="6" max="6" width="16" style="42" bestFit="1" customWidth="1"/>
    <col min="7" max="7" width="17.28515625" style="42" bestFit="1" customWidth="1"/>
    <col min="8" max="8" width="16" style="42" bestFit="1" customWidth="1"/>
    <col min="9" max="9" width="22.42578125" style="42" bestFit="1" customWidth="1"/>
    <col min="10" max="10" width="18.85546875" style="42" bestFit="1" customWidth="1"/>
    <col min="11" max="11" width="23.7109375" style="42" bestFit="1" customWidth="1"/>
    <col min="12" max="16384" width="9.140625" style="42"/>
  </cols>
  <sheetData>
    <row r="1" spans="1:11" ht="22.5" x14ac:dyDescent="0.3">
      <c r="A1" s="937" t="s">
        <v>1150</v>
      </c>
      <c r="B1" s="937"/>
      <c r="C1" s="937"/>
      <c r="D1" s="937"/>
      <c r="E1" s="937"/>
      <c r="F1" s="937"/>
      <c r="G1" s="937"/>
      <c r="H1" s="937"/>
      <c r="I1" s="937"/>
      <c r="J1" s="937"/>
      <c r="K1" s="937"/>
    </row>
    <row r="2" spans="1:11" ht="22.5" x14ac:dyDescent="0.3">
      <c r="A2" s="937" t="s">
        <v>301</v>
      </c>
      <c r="B2" s="937"/>
      <c r="C2" s="937"/>
      <c r="D2" s="937"/>
      <c r="E2" s="937"/>
      <c r="F2" s="937"/>
      <c r="G2" s="937"/>
      <c r="H2" s="937"/>
      <c r="I2" s="937"/>
      <c r="J2" s="937"/>
      <c r="K2" s="937"/>
    </row>
    <row r="3" spans="1:11" ht="15.75" x14ac:dyDescent="0.25">
      <c r="A3" s="971" t="s">
        <v>1694</v>
      </c>
      <c r="B3" s="971"/>
      <c r="C3" s="971"/>
      <c r="D3" s="971"/>
      <c r="E3" s="971"/>
      <c r="F3" s="971"/>
      <c r="G3" s="971"/>
      <c r="H3" s="971"/>
      <c r="I3" s="971"/>
      <c r="J3" s="971"/>
      <c r="K3" s="971"/>
    </row>
    <row r="4" spans="1:11" ht="32.25" customHeight="1" thickBot="1" x14ac:dyDescent="0.3">
      <c r="A4" s="972" t="s">
        <v>866</v>
      </c>
      <c r="B4" s="972"/>
      <c r="C4" s="972"/>
      <c r="D4" s="972"/>
      <c r="E4" s="972"/>
      <c r="F4" s="972"/>
      <c r="G4" s="972"/>
      <c r="H4" s="972"/>
      <c r="I4" s="972"/>
      <c r="J4" s="972"/>
      <c r="K4" s="972"/>
    </row>
    <row r="5" spans="1:11" ht="32.25" customHeight="1" thickTop="1" thickBot="1" x14ac:dyDescent="0.3">
      <c r="A5" s="978" t="s">
        <v>1134</v>
      </c>
      <c r="B5" s="973" t="s">
        <v>907</v>
      </c>
      <c r="C5" s="974"/>
      <c r="D5" s="975" t="s">
        <v>908</v>
      </c>
      <c r="E5" s="974"/>
      <c r="F5" s="976" t="s">
        <v>909</v>
      </c>
      <c r="G5" s="977"/>
      <c r="H5" s="975" t="s">
        <v>888</v>
      </c>
      <c r="I5" s="973"/>
      <c r="J5" s="969" t="s">
        <v>284</v>
      </c>
      <c r="K5" s="970"/>
    </row>
    <row r="6" spans="1:11" ht="33.75" thickBot="1" x14ac:dyDescent="0.3">
      <c r="A6" s="979"/>
      <c r="B6" s="661" t="s">
        <v>910</v>
      </c>
      <c r="C6" s="662" t="s">
        <v>104</v>
      </c>
      <c r="D6" s="663" t="s">
        <v>910</v>
      </c>
      <c r="E6" s="664" t="s">
        <v>104</v>
      </c>
      <c r="F6" s="665" t="s">
        <v>910</v>
      </c>
      <c r="G6" s="666" t="s">
        <v>104</v>
      </c>
      <c r="H6" s="663" t="s">
        <v>910</v>
      </c>
      <c r="I6" s="667" t="s">
        <v>104</v>
      </c>
      <c r="J6" s="668" t="s">
        <v>910</v>
      </c>
      <c r="K6" s="669" t="s">
        <v>104</v>
      </c>
    </row>
    <row r="7" spans="1:11" ht="17.25" thickTop="1" x14ac:dyDescent="0.25">
      <c r="A7" s="670"/>
      <c r="B7" s="671"/>
      <c r="C7" s="672"/>
      <c r="D7" s="671"/>
      <c r="E7" s="672"/>
      <c r="F7" s="671"/>
      <c r="G7" s="672"/>
      <c r="H7" s="673"/>
      <c r="I7" s="673"/>
      <c r="J7" s="673"/>
      <c r="K7" s="673"/>
    </row>
    <row r="8" spans="1:11" s="522" customFormat="1" ht="30.75" customHeight="1" x14ac:dyDescent="0.25">
      <c r="A8" s="674" t="s">
        <v>119</v>
      </c>
      <c r="B8" s="675">
        <v>0</v>
      </c>
      <c r="C8" s="690">
        <v>0</v>
      </c>
      <c r="D8" s="675">
        <v>0</v>
      </c>
      <c r="E8" s="690">
        <v>0</v>
      </c>
      <c r="F8" s="675">
        <v>0</v>
      </c>
      <c r="G8" s="690">
        <v>0</v>
      </c>
      <c r="H8" s="675">
        <v>0</v>
      </c>
      <c r="I8" s="690">
        <v>0</v>
      </c>
      <c r="J8" s="675">
        <v>0</v>
      </c>
      <c r="K8" s="690">
        <v>0</v>
      </c>
    </row>
    <row r="9" spans="1:11" ht="30.75" customHeight="1" x14ac:dyDescent="0.25">
      <c r="A9" s="676" t="s">
        <v>927</v>
      </c>
      <c r="B9" s="671">
        <v>0</v>
      </c>
      <c r="C9" s="672">
        <v>0</v>
      </c>
      <c r="D9" s="671">
        <v>0</v>
      </c>
      <c r="E9" s="672">
        <v>0</v>
      </c>
      <c r="F9" s="671">
        <v>0</v>
      </c>
      <c r="G9" s="672">
        <v>0</v>
      </c>
      <c r="H9" s="671">
        <v>0</v>
      </c>
      <c r="I9" s="672">
        <v>0</v>
      </c>
      <c r="J9" s="671">
        <v>0</v>
      </c>
      <c r="K9" s="672">
        <v>0</v>
      </c>
    </row>
    <row r="10" spans="1:11" ht="30.75" customHeight="1" x14ac:dyDescent="0.25">
      <c r="A10" s="676" t="s">
        <v>928</v>
      </c>
      <c r="B10" s="671">
        <v>0</v>
      </c>
      <c r="C10" s="672">
        <v>0</v>
      </c>
      <c r="D10" s="671">
        <v>0</v>
      </c>
      <c r="E10" s="672">
        <v>0</v>
      </c>
      <c r="F10" s="671">
        <v>0</v>
      </c>
      <c r="G10" s="672">
        <v>0</v>
      </c>
      <c r="H10" s="671">
        <v>0</v>
      </c>
      <c r="I10" s="672">
        <v>0</v>
      </c>
      <c r="J10" s="671">
        <v>0</v>
      </c>
      <c r="K10" s="672">
        <v>0</v>
      </c>
    </row>
    <row r="11" spans="1:11" ht="30.75" customHeight="1" x14ac:dyDescent="0.25">
      <c r="A11" s="676" t="s">
        <v>929</v>
      </c>
      <c r="B11" s="671">
        <v>0</v>
      </c>
      <c r="C11" s="672">
        <v>0</v>
      </c>
      <c r="D11" s="671">
        <v>0</v>
      </c>
      <c r="E11" s="672">
        <v>0</v>
      </c>
      <c r="F11" s="671">
        <v>0</v>
      </c>
      <c r="G11" s="672">
        <v>0</v>
      </c>
      <c r="H11" s="671">
        <v>0</v>
      </c>
      <c r="I11" s="672">
        <v>0</v>
      </c>
      <c r="J11" s="671">
        <v>0</v>
      </c>
      <c r="K11" s="672">
        <v>0</v>
      </c>
    </row>
    <row r="12" spans="1:11" s="522" customFormat="1" ht="30.75" customHeight="1" x14ac:dyDescent="0.25">
      <c r="A12" s="677" t="s">
        <v>123</v>
      </c>
      <c r="B12" s="675">
        <v>5583265</v>
      </c>
      <c r="C12" s="690">
        <v>2344898.821209</v>
      </c>
      <c r="D12" s="675">
        <v>855577</v>
      </c>
      <c r="E12" s="690">
        <v>194084.68474500001</v>
      </c>
      <c r="F12" s="675">
        <v>4432</v>
      </c>
      <c r="G12" s="690">
        <v>24506.528999999999</v>
      </c>
      <c r="H12" s="675">
        <v>454773</v>
      </c>
      <c r="I12" s="690">
        <v>11652606.406102</v>
      </c>
      <c r="J12" s="675">
        <v>6898047</v>
      </c>
      <c r="K12" s="690">
        <v>14216096.441056</v>
      </c>
    </row>
    <row r="13" spans="1:11" s="522" customFormat="1" ht="30.75" customHeight="1" x14ac:dyDescent="0.25">
      <c r="A13" s="678" t="s">
        <v>931</v>
      </c>
      <c r="B13" s="675">
        <v>0</v>
      </c>
      <c r="C13" s="690">
        <v>0</v>
      </c>
      <c r="D13" s="675">
        <v>0</v>
      </c>
      <c r="E13" s="690">
        <v>0</v>
      </c>
      <c r="F13" s="675">
        <v>0</v>
      </c>
      <c r="G13" s="690">
        <v>0</v>
      </c>
      <c r="H13" s="675">
        <v>351</v>
      </c>
      <c r="I13" s="690">
        <v>695630.41999999993</v>
      </c>
      <c r="J13" s="675">
        <v>351</v>
      </c>
      <c r="K13" s="690">
        <v>695630.41999999993</v>
      </c>
    </row>
    <row r="14" spans="1:11" ht="30.75" customHeight="1" x14ac:dyDescent="0.25">
      <c r="A14" s="679" t="s">
        <v>932</v>
      </c>
      <c r="B14" s="671">
        <v>0</v>
      </c>
      <c r="C14" s="672">
        <v>0</v>
      </c>
      <c r="D14" s="671">
        <v>0</v>
      </c>
      <c r="E14" s="672">
        <v>0</v>
      </c>
      <c r="F14" s="671">
        <v>0</v>
      </c>
      <c r="G14" s="672">
        <v>0</v>
      </c>
      <c r="H14" s="671">
        <v>175</v>
      </c>
      <c r="I14" s="672">
        <v>553687.82799999998</v>
      </c>
      <c r="J14" s="671">
        <v>175</v>
      </c>
      <c r="K14" s="672">
        <v>553687.82799999998</v>
      </c>
    </row>
    <row r="15" spans="1:11" ht="30.75" customHeight="1" x14ac:dyDescent="0.25">
      <c r="A15" s="679" t="s">
        <v>933</v>
      </c>
      <c r="B15" s="671">
        <v>0</v>
      </c>
      <c r="C15" s="672">
        <v>0</v>
      </c>
      <c r="D15" s="671">
        <v>0</v>
      </c>
      <c r="E15" s="672">
        <v>0</v>
      </c>
      <c r="F15" s="671">
        <v>0</v>
      </c>
      <c r="G15" s="672">
        <v>0</v>
      </c>
      <c r="H15" s="671">
        <v>176</v>
      </c>
      <c r="I15" s="672">
        <v>141942.592</v>
      </c>
      <c r="J15" s="671">
        <v>176</v>
      </c>
      <c r="K15" s="672">
        <v>141942.592</v>
      </c>
    </row>
    <row r="16" spans="1:11" ht="30.75" customHeight="1" x14ac:dyDescent="0.25">
      <c r="A16" s="680" t="s">
        <v>934</v>
      </c>
      <c r="B16" s="671">
        <v>0</v>
      </c>
      <c r="C16" s="672">
        <v>0</v>
      </c>
      <c r="D16" s="671">
        <v>0</v>
      </c>
      <c r="E16" s="672">
        <v>0</v>
      </c>
      <c r="F16" s="671">
        <v>0</v>
      </c>
      <c r="G16" s="672">
        <v>0</v>
      </c>
      <c r="H16" s="671">
        <v>0</v>
      </c>
      <c r="I16" s="672">
        <v>0</v>
      </c>
      <c r="J16" s="671">
        <v>0</v>
      </c>
      <c r="K16" s="672">
        <v>0</v>
      </c>
    </row>
    <row r="17" spans="1:11" s="522" customFormat="1" ht="30.75" customHeight="1" x14ac:dyDescent="0.25">
      <c r="A17" s="678" t="s">
        <v>1135</v>
      </c>
      <c r="B17" s="675">
        <v>0</v>
      </c>
      <c r="C17" s="690">
        <v>0</v>
      </c>
      <c r="D17" s="675">
        <v>0</v>
      </c>
      <c r="E17" s="690">
        <v>0</v>
      </c>
      <c r="F17" s="675">
        <v>0</v>
      </c>
      <c r="G17" s="690">
        <v>0</v>
      </c>
      <c r="H17" s="675">
        <v>655</v>
      </c>
      <c r="I17" s="690">
        <v>2698520.855</v>
      </c>
      <c r="J17" s="675">
        <v>655</v>
      </c>
      <c r="K17" s="690">
        <v>2698520.855</v>
      </c>
    </row>
    <row r="18" spans="1:11" ht="30.75" customHeight="1" x14ac:dyDescent="0.25">
      <c r="A18" s="679" t="s">
        <v>936</v>
      </c>
      <c r="B18" s="671">
        <v>0</v>
      </c>
      <c r="C18" s="672">
        <v>0</v>
      </c>
      <c r="D18" s="671">
        <v>0</v>
      </c>
      <c r="E18" s="672">
        <v>0</v>
      </c>
      <c r="F18" s="671">
        <v>0</v>
      </c>
      <c r="G18" s="672">
        <v>0</v>
      </c>
      <c r="H18" s="671">
        <v>0</v>
      </c>
      <c r="I18" s="672">
        <v>0</v>
      </c>
      <c r="J18" s="671">
        <v>0</v>
      </c>
      <c r="K18" s="672">
        <v>0</v>
      </c>
    </row>
    <row r="19" spans="1:11" ht="30.75" customHeight="1" x14ac:dyDescent="0.25">
      <c r="A19" s="679" t="s">
        <v>937</v>
      </c>
      <c r="B19" s="671">
        <v>0</v>
      </c>
      <c r="C19" s="672">
        <v>0</v>
      </c>
      <c r="D19" s="671">
        <v>0</v>
      </c>
      <c r="E19" s="672">
        <v>0</v>
      </c>
      <c r="F19" s="671">
        <v>0</v>
      </c>
      <c r="G19" s="672">
        <v>0</v>
      </c>
      <c r="H19" s="671">
        <v>10</v>
      </c>
      <c r="I19" s="672">
        <v>471.98899999999998</v>
      </c>
      <c r="J19" s="671">
        <v>10</v>
      </c>
      <c r="K19" s="672">
        <v>471.98899999999998</v>
      </c>
    </row>
    <row r="20" spans="1:11" ht="30.75" customHeight="1" x14ac:dyDescent="0.25">
      <c r="A20" s="679" t="s">
        <v>938</v>
      </c>
      <c r="B20" s="671">
        <v>0</v>
      </c>
      <c r="C20" s="672">
        <v>0</v>
      </c>
      <c r="D20" s="671">
        <v>0</v>
      </c>
      <c r="E20" s="672">
        <v>0</v>
      </c>
      <c r="F20" s="671">
        <v>0</v>
      </c>
      <c r="G20" s="672">
        <v>0</v>
      </c>
      <c r="H20" s="671">
        <v>212</v>
      </c>
      <c r="I20" s="672">
        <v>210998.913</v>
      </c>
      <c r="J20" s="671">
        <v>212</v>
      </c>
      <c r="K20" s="672">
        <v>210998.913</v>
      </c>
    </row>
    <row r="21" spans="1:11" ht="30.75" customHeight="1" x14ac:dyDescent="0.25">
      <c r="A21" s="679" t="s">
        <v>939</v>
      </c>
      <c r="B21" s="671">
        <v>0</v>
      </c>
      <c r="C21" s="672">
        <v>0</v>
      </c>
      <c r="D21" s="671">
        <v>0</v>
      </c>
      <c r="E21" s="672">
        <v>0</v>
      </c>
      <c r="F21" s="671">
        <v>0</v>
      </c>
      <c r="G21" s="672">
        <v>0</v>
      </c>
      <c r="H21" s="671">
        <v>127</v>
      </c>
      <c r="I21" s="672">
        <v>809420.9850000001</v>
      </c>
      <c r="J21" s="671">
        <v>127</v>
      </c>
      <c r="K21" s="672">
        <v>809420.9850000001</v>
      </c>
    </row>
    <row r="22" spans="1:11" ht="30.75" customHeight="1" x14ac:dyDescent="0.25">
      <c r="A22" s="679" t="s">
        <v>940</v>
      </c>
      <c r="B22" s="671">
        <v>0</v>
      </c>
      <c r="C22" s="672">
        <v>0</v>
      </c>
      <c r="D22" s="671">
        <v>0</v>
      </c>
      <c r="E22" s="672">
        <v>0</v>
      </c>
      <c r="F22" s="671">
        <v>0</v>
      </c>
      <c r="G22" s="672">
        <v>0</v>
      </c>
      <c r="H22" s="671">
        <v>90</v>
      </c>
      <c r="I22" s="672">
        <v>87162.221000000005</v>
      </c>
      <c r="J22" s="671">
        <v>90</v>
      </c>
      <c r="K22" s="672">
        <v>87162.221000000005</v>
      </c>
    </row>
    <row r="23" spans="1:11" ht="30.75" customHeight="1" x14ac:dyDescent="0.25">
      <c r="A23" s="679" t="s">
        <v>941</v>
      </c>
      <c r="B23" s="671">
        <v>0</v>
      </c>
      <c r="C23" s="672">
        <v>0</v>
      </c>
      <c r="D23" s="671">
        <v>0</v>
      </c>
      <c r="E23" s="672">
        <v>0</v>
      </c>
      <c r="F23" s="671">
        <v>0</v>
      </c>
      <c r="G23" s="672">
        <v>0</v>
      </c>
      <c r="H23" s="671">
        <v>2</v>
      </c>
      <c r="I23" s="672">
        <v>57920.728000000003</v>
      </c>
      <c r="J23" s="671">
        <v>2</v>
      </c>
      <c r="K23" s="672">
        <v>57920.728000000003</v>
      </c>
    </row>
    <row r="24" spans="1:11" ht="30.75" customHeight="1" x14ac:dyDescent="0.25">
      <c r="A24" s="679" t="s">
        <v>942</v>
      </c>
      <c r="B24" s="671">
        <v>0</v>
      </c>
      <c r="C24" s="672">
        <v>0</v>
      </c>
      <c r="D24" s="671">
        <v>0</v>
      </c>
      <c r="E24" s="672">
        <v>0</v>
      </c>
      <c r="F24" s="671">
        <v>0</v>
      </c>
      <c r="G24" s="672">
        <v>0</v>
      </c>
      <c r="H24" s="671">
        <v>17</v>
      </c>
      <c r="I24" s="672">
        <v>9884.1540000000005</v>
      </c>
      <c r="J24" s="671">
        <v>17</v>
      </c>
      <c r="K24" s="672">
        <v>9884.1540000000005</v>
      </c>
    </row>
    <row r="25" spans="1:11" ht="30.75" customHeight="1" x14ac:dyDescent="0.25">
      <c r="A25" s="679" t="s">
        <v>943</v>
      </c>
      <c r="B25" s="671">
        <v>0</v>
      </c>
      <c r="C25" s="672">
        <v>0</v>
      </c>
      <c r="D25" s="671">
        <v>0</v>
      </c>
      <c r="E25" s="672">
        <v>0</v>
      </c>
      <c r="F25" s="671">
        <v>0</v>
      </c>
      <c r="G25" s="672">
        <v>0</v>
      </c>
      <c r="H25" s="671">
        <v>76</v>
      </c>
      <c r="I25" s="672">
        <v>628861.51199999999</v>
      </c>
      <c r="J25" s="671">
        <v>76</v>
      </c>
      <c r="K25" s="672">
        <v>628861.51199999999</v>
      </c>
    </row>
    <row r="26" spans="1:11" ht="30.75" customHeight="1" x14ac:dyDescent="0.25">
      <c r="A26" s="679" t="s">
        <v>277</v>
      </c>
      <c r="B26" s="671">
        <v>0</v>
      </c>
      <c r="C26" s="672">
        <v>0</v>
      </c>
      <c r="D26" s="671">
        <v>0</v>
      </c>
      <c r="E26" s="672">
        <v>0</v>
      </c>
      <c r="F26" s="671">
        <v>0</v>
      </c>
      <c r="G26" s="672">
        <v>0</v>
      </c>
      <c r="H26" s="671">
        <v>121</v>
      </c>
      <c r="I26" s="672">
        <v>893800.35299999965</v>
      </c>
      <c r="J26" s="671">
        <v>121</v>
      </c>
      <c r="K26" s="672">
        <v>893800.35299999965</v>
      </c>
    </row>
    <row r="27" spans="1:11" s="522" customFormat="1" ht="30.75" customHeight="1" x14ac:dyDescent="0.25">
      <c r="A27" s="681" t="s">
        <v>1136</v>
      </c>
      <c r="B27" s="675">
        <v>0</v>
      </c>
      <c r="C27" s="690">
        <v>0</v>
      </c>
      <c r="D27" s="675">
        <v>0</v>
      </c>
      <c r="E27" s="690">
        <v>0</v>
      </c>
      <c r="F27" s="675">
        <v>0</v>
      </c>
      <c r="G27" s="690">
        <v>0</v>
      </c>
      <c r="H27" s="675">
        <v>1406</v>
      </c>
      <c r="I27" s="690">
        <v>382930.12800000003</v>
      </c>
      <c r="J27" s="675">
        <v>1406</v>
      </c>
      <c r="K27" s="690">
        <v>382930.12800000003</v>
      </c>
    </row>
    <row r="28" spans="1:11" ht="30.75" customHeight="1" x14ac:dyDescent="0.25">
      <c r="A28" s="679" t="s">
        <v>945</v>
      </c>
      <c r="B28" s="671">
        <v>0</v>
      </c>
      <c r="C28" s="672">
        <v>0</v>
      </c>
      <c r="D28" s="671">
        <v>0</v>
      </c>
      <c r="E28" s="672">
        <v>0</v>
      </c>
      <c r="F28" s="671">
        <v>0</v>
      </c>
      <c r="G28" s="672">
        <v>0</v>
      </c>
      <c r="H28" s="671">
        <v>86</v>
      </c>
      <c r="I28" s="672">
        <v>16223.516</v>
      </c>
      <c r="J28" s="671">
        <v>86</v>
      </c>
      <c r="K28" s="672">
        <v>16223.516</v>
      </c>
    </row>
    <row r="29" spans="1:11" ht="30.75" customHeight="1" x14ac:dyDescent="0.25">
      <c r="A29" s="679" t="s">
        <v>946</v>
      </c>
      <c r="B29" s="671">
        <v>0</v>
      </c>
      <c r="C29" s="672">
        <v>0</v>
      </c>
      <c r="D29" s="671">
        <v>0</v>
      </c>
      <c r="E29" s="672">
        <v>0</v>
      </c>
      <c r="F29" s="671">
        <v>0</v>
      </c>
      <c r="G29" s="672">
        <v>0</v>
      </c>
      <c r="H29" s="671">
        <v>352</v>
      </c>
      <c r="I29" s="672">
        <v>5331.0839999999998</v>
      </c>
      <c r="J29" s="671">
        <v>352</v>
      </c>
      <c r="K29" s="672">
        <v>5331.0839999999998</v>
      </c>
    </row>
    <row r="30" spans="1:11" ht="30.75" customHeight="1" x14ac:dyDescent="0.25">
      <c r="A30" s="679" t="s">
        <v>947</v>
      </c>
      <c r="B30" s="671">
        <v>0</v>
      </c>
      <c r="C30" s="672">
        <v>0</v>
      </c>
      <c r="D30" s="671">
        <v>0</v>
      </c>
      <c r="E30" s="672">
        <v>0</v>
      </c>
      <c r="F30" s="671">
        <v>0</v>
      </c>
      <c r="G30" s="672">
        <v>0</v>
      </c>
      <c r="H30" s="671">
        <v>156</v>
      </c>
      <c r="I30" s="672">
        <v>218665.606</v>
      </c>
      <c r="J30" s="671">
        <v>156</v>
      </c>
      <c r="K30" s="672">
        <v>218665.606</v>
      </c>
    </row>
    <row r="31" spans="1:11" ht="30.75" customHeight="1" x14ac:dyDescent="0.25">
      <c r="A31" s="679" t="s">
        <v>948</v>
      </c>
      <c r="B31" s="671">
        <v>0</v>
      </c>
      <c r="C31" s="672">
        <v>0</v>
      </c>
      <c r="D31" s="671">
        <v>0</v>
      </c>
      <c r="E31" s="672">
        <v>0</v>
      </c>
      <c r="F31" s="671">
        <v>0</v>
      </c>
      <c r="G31" s="672">
        <v>0</v>
      </c>
      <c r="H31" s="671">
        <v>362</v>
      </c>
      <c r="I31" s="672">
        <v>35022.296999999999</v>
      </c>
      <c r="J31" s="671">
        <v>362</v>
      </c>
      <c r="K31" s="672">
        <v>35022.296999999999</v>
      </c>
    </row>
    <row r="32" spans="1:11" ht="30.75" customHeight="1" x14ac:dyDescent="0.25">
      <c r="A32" s="679" t="s">
        <v>949</v>
      </c>
      <c r="B32" s="671">
        <v>0</v>
      </c>
      <c r="C32" s="672">
        <v>0</v>
      </c>
      <c r="D32" s="671">
        <v>0</v>
      </c>
      <c r="E32" s="672">
        <v>0</v>
      </c>
      <c r="F32" s="671">
        <v>0</v>
      </c>
      <c r="G32" s="672">
        <v>0</v>
      </c>
      <c r="H32" s="671">
        <v>61</v>
      </c>
      <c r="I32" s="672">
        <v>10448.438</v>
      </c>
      <c r="J32" s="671">
        <v>61</v>
      </c>
      <c r="K32" s="672">
        <v>10448.438</v>
      </c>
    </row>
    <row r="33" spans="1:11" ht="30.75" customHeight="1" x14ac:dyDescent="0.25">
      <c r="A33" s="679" t="s">
        <v>950</v>
      </c>
      <c r="B33" s="671">
        <v>0</v>
      </c>
      <c r="C33" s="672">
        <v>0</v>
      </c>
      <c r="D33" s="671">
        <v>0</v>
      </c>
      <c r="E33" s="672">
        <v>0</v>
      </c>
      <c r="F33" s="671">
        <v>0</v>
      </c>
      <c r="G33" s="672">
        <v>0</v>
      </c>
      <c r="H33" s="671">
        <v>389</v>
      </c>
      <c r="I33" s="672">
        <v>97239.186999999976</v>
      </c>
      <c r="J33" s="671">
        <v>389</v>
      </c>
      <c r="K33" s="672">
        <v>97239.186999999976</v>
      </c>
    </row>
    <row r="34" spans="1:11" s="522" customFormat="1" ht="30.75" customHeight="1" x14ac:dyDescent="0.25">
      <c r="A34" s="678" t="s">
        <v>951</v>
      </c>
      <c r="B34" s="675">
        <v>1458636</v>
      </c>
      <c r="C34" s="690">
        <v>1066612.0500980001</v>
      </c>
      <c r="D34" s="675">
        <v>81891</v>
      </c>
      <c r="E34" s="690">
        <v>49075.017407000007</v>
      </c>
      <c r="F34" s="675">
        <v>1792</v>
      </c>
      <c r="G34" s="690">
        <v>9329.777</v>
      </c>
      <c r="H34" s="675">
        <v>446458</v>
      </c>
      <c r="I34" s="690">
        <v>7863293.4991020001</v>
      </c>
      <c r="J34" s="675">
        <v>1988777</v>
      </c>
      <c r="K34" s="690">
        <v>8988310.343607001</v>
      </c>
    </row>
    <row r="35" spans="1:11" ht="30.75" customHeight="1" x14ac:dyDescent="0.25">
      <c r="A35" s="679" t="s">
        <v>952</v>
      </c>
      <c r="B35" s="671">
        <v>1196845</v>
      </c>
      <c r="C35" s="672">
        <v>343048.96829699998</v>
      </c>
      <c r="D35" s="671">
        <v>59252</v>
      </c>
      <c r="E35" s="672">
        <v>18503.083514000002</v>
      </c>
      <c r="F35" s="671">
        <v>1612</v>
      </c>
      <c r="G35" s="672">
        <v>2835.605</v>
      </c>
      <c r="H35" s="671">
        <v>201974</v>
      </c>
      <c r="I35" s="672">
        <v>228704.16036099999</v>
      </c>
      <c r="J35" s="671">
        <v>1459683</v>
      </c>
      <c r="K35" s="672">
        <v>593091.81717199995</v>
      </c>
    </row>
    <row r="36" spans="1:11" ht="30.75" customHeight="1" x14ac:dyDescent="0.25">
      <c r="A36" s="682" t="s">
        <v>953</v>
      </c>
      <c r="B36" s="671">
        <v>1196031</v>
      </c>
      <c r="C36" s="672">
        <v>341380.16564299999</v>
      </c>
      <c r="D36" s="671">
        <v>59239</v>
      </c>
      <c r="E36" s="672">
        <v>18483.576865999999</v>
      </c>
      <c r="F36" s="671">
        <v>1611</v>
      </c>
      <c r="G36" s="672">
        <v>2820.7190000000001</v>
      </c>
      <c r="H36" s="671">
        <v>201905</v>
      </c>
      <c r="I36" s="672">
        <v>227473.675361</v>
      </c>
      <c r="J36" s="671">
        <v>1458786</v>
      </c>
      <c r="K36" s="672">
        <v>590158.13687000005</v>
      </c>
    </row>
    <row r="37" spans="1:11" ht="30.75" customHeight="1" x14ac:dyDescent="0.25">
      <c r="A37" s="683" t="s">
        <v>954</v>
      </c>
      <c r="B37" s="671">
        <v>867048</v>
      </c>
      <c r="C37" s="672">
        <v>159198.54715900001</v>
      </c>
      <c r="D37" s="671">
        <v>40895</v>
      </c>
      <c r="E37" s="672">
        <v>6615.4764160000004</v>
      </c>
      <c r="F37" s="671">
        <v>327</v>
      </c>
      <c r="G37" s="672">
        <v>493.96499999999997</v>
      </c>
      <c r="H37" s="671">
        <v>108914</v>
      </c>
      <c r="I37" s="672">
        <v>119828.945762</v>
      </c>
      <c r="J37" s="671">
        <v>1017184</v>
      </c>
      <c r="K37" s="672">
        <v>286136.93433700001</v>
      </c>
    </row>
    <row r="38" spans="1:11" ht="30.75" customHeight="1" x14ac:dyDescent="0.25">
      <c r="A38" s="684" t="s">
        <v>955</v>
      </c>
      <c r="B38" s="671">
        <v>30943</v>
      </c>
      <c r="C38" s="672">
        <v>13879.239906999999</v>
      </c>
      <c r="D38" s="671">
        <v>1520</v>
      </c>
      <c r="E38" s="672">
        <v>734.19910800000002</v>
      </c>
      <c r="F38" s="671">
        <v>88</v>
      </c>
      <c r="G38" s="672">
        <v>222.96700000000001</v>
      </c>
      <c r="H38" s="671">
        <v>1844</v>
      </c>
      <c r="I38" s="672">
        <v>4801.5059999999994</v>
      </c>
      <c r="J38" s="671">
        <v>34395</v>
      </c>
      <c r="K38" s="672">
        <v>19637.912015000002</v>
      </c>
    </row>
    <row r="39" spans="1:11" ht="30.75" customHeight="1" x14ac:dyDescent="0.25">
      <c r="A39" s="683" t="s">
        <v>956</v>
      </c>
      <c r="B39" s="671">
        <v>28106</v>
      </c>
      <c r="C39" s="672">
        <v>21234.357381000002</v>
      </c>
      <c r="D39" s="671">
        <v>927</v>
      </c>
      <c r="E39" s="672">
        <v>715.89504800000009</v>
      </c>
      <c r="F39" s="671">
        <v>58</v>
      </c>
      <c r="G39" s="672">
        <v>115.02500000000001</v>
      </c>
      <c r="H39" s="671">
        <v>5427</v>
      </c>
      <c r="I39" s="672">
        <v>11496.532999999999</v>
      </c>
      <c r="J39" s="671">
        <v>34518</v>
      </c>
      <c r="K39" s="672">
        <v>33561.810429000005</v>
      </c>
    </row>
    <row r="40" spans="1:11" ht="30.75" customHeight="1" x14ac:dyDescent="0.25">
      <c r="A40" s="683" t="s">
        <v>957</v>
      </c>
      <c r="B40" s="671">
        <v>238767</v>
      </c>
      <c r="C40" s="672">
        <v>97506.534815999999</v>
      </c>
      <c r="D40" s="671">
        <v>12794</v>
      </c>
      <c r="E40" s="672">
        <v>7651.3972869999998</v>
      </c>
      <c r="F40" s="671">
        <v>99</v>
      </c>
      <c r="G40" s="672">
        <v>242.77199999999999</v>
      </c>
      <c r="H40" s="671">
        <v>18487</v>
      </c>
      <c r="I40" s="672">
        <v>54364.435598999997</v>
      </c>
      <c r="J40" s="671">
        <v>270147</v>
      </c>
      <c r="K40" s="672">
        <v>159765.13970199999</v>
      </c>
    </row>
    <row r="41" spans="1:11" ht="30.75" customHeight="1" x14ac:dyDescent="0.25">
      <c r="A41" s="683" t="s">
        <v>958</v>
      </c>
      <c r="B41" s="671">
        <v>31120</v>
      </c>
      <c r="C41" s="672">
        <v>49422.994379999996</v>
      </c>
      <c r="D41" s="671">
        <v>3102</v>
      </c>
      <c r="E41" s="672">
        <v>2765.294007</v>
      </c>
      <c r="F41" s="671">
        <v>1039</v>
      </c>
      <c r="G41" s="672">
        <v>1745.99</v>
      </c>
      <c r="H41" s="671">
        <v>67232</v>
      </c>
      <c r="I41" s="672">
        <v>36978.830999999998</v>
      </c>
      <c r="J41" s="671">
        <v>102493</v>
      </c>
      <c r="K41" s="672">
        <v>90913.10938699999</v>
      </c>
    </row>
    <row r="42" spans="1:11" ht="30.75" customHeight="1" x14ac:dyDescent="0.25">
      <c r="A42" s="683" t="s">
        <v>959</v>
      </c>
      <c r="B42" s="671">
        <v>47</v>
      </c>
      <c r="C42" s="672">
        <v>138.49199999999999</v>
      </c>
      <c r="D42" s="671">
        <v>1</v>
      </c>
      <c r="E42" s="672">
        <v>1.3149999999999999</v>
      </c>
      <c r="F42" s="671">
        <v>0</v>
      </c>
      <c r="G42" s="672">
        <v>0</v>
      </c>
      <c r="H42" s="671">
        <v>1</v>
      </c>
      <c r="I42" s="672">
        <v>3.4239999999999999</v>
      </c>
      <c r="J42" s="671">
        <v>49</v>
      </c>
      <c r="K42" s="672">
        <v>143.23099999999999</v>
      </c>
    </row>
    <row r="43" spans="1:11" ht="30.75" customHeight="1" x14ac:dyDescent="0.25">
      <c r="A43" s="685" t="s">
        <v>960</v>
      </c>
      <c r="B43" s="671">
        <v>111</v>
      </c>
      <c r="C43" s="672">
        <v>37.830786000000003</v>
      </c>
      <c r="D43" s="671">
        <v>0</v>
      </c>
      <c r="E43" s="672">
        <v>0</v>
      </c>
      <c r="F43" s="671">
        <v>0</v>
      </c>
      <c r="G43" s="672">
        <v>0</v>
      </c>
      <c r="H43" s="671">
        <v>0</v>
      </c>
      <c r="I43" s="672">
        <v>0</v>
      </c>
      <c r="J43" s="671">
        <v>111</v>
      </c>
      <c r="K43" s="672">
        <v>37.830786000000003</v>
      </c>
    </row>
    <row r="44" spans="1:11" ht="30.75" customHeight="1" x14ac:dyDescent="0.25">
      <c r="A44" s="685" t="s">
        <v>961</v>
      </c>
      <c r="B44" s="671">
        <v>703</v>
      </c>
      <c r="C44" s="672">
        <v>1630.9718680000001</v>
      </c>
      <c r="D44" s="671">
        <v>13</v>
      </c>
      <c r="E44" s="672">
        <v>19.506647999999998</v>
      </c>
      <c r="F44" s="671">
        <v>1</v>
      </c>
      <c r="G44" s="672">
        <v>14.885999999999999</v>
      </c>
      <c r="H44" s="671">
        <v>69</v>
      </c>
      <c r="I44" s="672">
        <v>1230.4849999999999</v>
      </c>
      <c r="J44" s="671">
        <v>786</v>
      </c>
      <c r="K44" s="672">
        <v>2895.8495160000002</v>
      </c>
    </row>
    <row r="45" spans="1:11" ht="30.75" customHeight="1" x14ac:dyDescent="0.25">
      <c r="A45" s="679" t="s">
        <v>507</v>
      </c>
      <c r="B45" s="671">
        <v>477</v>
      </c>
      <c r="C45" s="672">
        <v>1374.039</v>
      </c>
      <c r="D45" s="671">
        <v>19</v>
      </c>
      <c r="E45" s="672">
        <v>111.029</v>
      </c>
      <c r="F45" s="671">
        <v>1</v>
      </c>
      <c r="G45" s="672">
        <v>5.0389999999999997</v>
      </c>
      <c r="H45" s="671">
        <v>2246</v>
      </c>
      <c r="I45" s="672">
        <v>73335.592999999993</v>
      </c>
      <c r="J45" s="671">
        <v>2743</v>
      </c>
      <c r="K45" s="672">
        <v>74825.7</v>
      </c>
    </row>
    <row r="46" spans="1:11" ht="30.75" customHeight="1" x14ac:dyDescent="0.25">
      <c r="A46" s="685" t="s">
        <v>962</v>
      </c>
      <c r="B46" s="671">
        <v>38</v>
      </c>
      <c r="C46" s="672">
        <v>107.995</v>
      </c>
      <c r="D46" s="671">
        <v>2</v>
      </c>
      <c r="E46" s="672">
        <v>56.804000000000002</v>
      </c>
      <c r="F46" s="671">
        <v>0</v>
      </c>
      <c r="G46" s="672">
        <v>0</v>
      </c>
      <c r="H46" s="671">
        <v>820</v>
      </c>
      <c r="I46" s="672">
        <v>43831.788</v>
      </c>
      <c r="J46" s="671">
        <v>860</v>
      </c>
      <c r="K46" s="672">
        <v>43996.587</v>
      </c>
    </row>
    <row r="47" spans="1:11" ht="30.75" customHeight="1" x14ac:dyDescent="0.25">
      <c r="A47" s="685" t="s">
        <v>963</v>
      </c>
      <c r="B47" s="671">
        <v>214</v>
      </c>
      <c r="C47" s="672">
        <v>568.80200000000002</v>
      </c>
      <c r="D47" s="671">
        <v>5</v>
      </c>
      <c r="E47" s="672">
        <v>19.105</v>
      </c>
      <c r="F47" s="671">
        <v>0</v>
      </c>
      <c r="G47" s="672">
        <v>0</v>
      </c>
      <c r="H47" s="671">
        <v>1020</v>
      </c>
      <c r="I47" s="672">
        <v>20218.508999999998</v>
      </c>
      <c r="J47" s="671">
        <v>1239</v>
      </c>
      <c r="K47" s="672">
        <v>20806.415999999997</v>
      </c>
    </row>
    <row r="48" spans="1:11" ht="30.75" customHeight="1" x14ac:dyDescent="0.25">
      <c r="A48" s="685" t="s">
        <v>964</v>
      </c>
      <c r="B48" s="671">
        <v>59</v>
      </c>
      <c r="C48" s="672">
        <v>133.065</v>
      </c>
      <c r="D48" s="671">
        <v>0</v>
      </c>
      <c r="E48" s="672">
        <v>0</v>
      </c>
      <c r="F48" s="671">
        <v>0</v>
      </c>
      <c r="G48" s="672">
        <v>0</v>
      </c>
      <c r="H48" s="671">
        <v>18</v>
      </c>
      <c r="I48" s="672">
        <v>68.569000000000003</v>
      </c>
      <c r="J48" s="671">
        <v>77</v>
      </c>
      <c r="K48" s="672">
        <v>201.63400000000001</v>
      </c>
    </row>
    <row r="49" spans="1:11" ht="30.75" customHeight="1" x14ac:dyDescent="0.25">
      <c r="A49" s="685" t="s">
        <v>965</v>
      </c>
      <c r="B49" s="671">
        <v>152</v>
      </c>
      <c r="C49" s="672">
        <v>541.28800000000001</v>
      </c>
      <c r="D49" s="671">
        <v>8</v>
      </c>
      <c r="E49" s="672">
        <v>29.190999999999999</v>
      </c>
      <c r="F49" s="671">
        <v>1</v>
      </c>
      <c r="G49" s="672">
        <v>5.0389999999999997</v>
      </c>
      <c r="H49" s="671">
        <v>386</v>
      </c>
      <c r="I49" s="672">
        <v>9203.5130000000008</v>
      </c>
      <c r="J49" s="671">
        <v>547</v>
      </c>
      <c r="K49" s="672">
        <v>9779.0310000000009</v>
      </c>
    </row>
    <row r="50" spans="1:11" ht="30.75" customHeight="1" x14ac:dyDescent="0.25">
      <c r="A50" s="685" t="s">
        <v>966</v>
      </c>
      <c r="B50" s="671">
        <v>14</v>
      </c>
      <c r="C50" s="672">
        <v>22.888999999999999</v>
      </c>
      <c r="D50" s="671">
        <v>4</v>
      </c>
      <c r="E50" s="672">
        <v>5.9290000000000003</v>
      </c>
      <c r="F50" s="671">
        <v>0</v>
      </c>
      <c r="G50" s="672">
        <v>0</v>
      </c>
      <c r="H50" s="671">
        <v>2</v>
      </c>
      <c r="I50" s="672">
        <v>13.214</v>
      </c>
      <c r="J50" s="671">
        <v>20</v>
      </c>
      <c r="K50" s="672">
        <v>42.031999999999996</v>
      </c>
    </row>
    <row r="51" spans="1:11" ht="30.75" customHeight="1" x14ac:dyDescent="0.25">
      <c r="A51" s="679" t="s">
        <v>508</v>
      </c>
      <c r="B51" s="671">
        <v>45626</v>
      </c>
      <c r="C51" s="672">
        <v>319877.551186</v>
      </c>
      <c r="D51" s="671">
        <v>3348</v>
      </c>
      <c r="E51" s="672">
        <v>7962.8649850000002</v>
      </c>
      <c r="F51" s="671">
        <v>87</v>
      </c>
      <c r="G51" s="672">
        <v>1815.423</v>
      </c>
      <c r="H51" s="671">
        <v>92531</v>
      </c>
      <c r="I51" s="672">
        <v>5367754.3830690002</v>
      </c>
      <c r="J51" s="671">
        <v>141592</v>
      </c>
      <c r="K51" s="672">
        <v>5697410.22224</v>
      </c>
    </row>
    <row r="52" spans="1:11" ht="30.75" customHeight="1" x14ac:dyDescent="0.25">
      <c r="A52" s="685" t="s">
        <v>967</v>
      </c>
      <c r="B52" s="671">
        <v>29929</v>
      </c>
      <c r="C52" s="672">
        <v>99190.221953</v>
      </c>
      <c r="D52" s="671">
        <v>2459</v>
      </c>
      <c r="E52" s="672">
        <v>3560.5929900000001</v>
      </c>
      <c r="F52" s="671">
        <v>4</v>
      </c>
      <c r="G52" s="672">
        <v>15.65</v>
      </c>
      <c r="H52" s="671">
        <v>20206</v>
      </c>
      <c r="I52" s="672">
        <v>1320838.6984019999</v>
      </c>
      <c r="J52" s="671">
        <v>52598</v>
      </c>
      <c r="K52" s="672">
        <v>1423605.1633449998</v>
      </c>
    </row>
    <row r="53" spans="1:11" ht="30.75" customHeight="1" x14ac:dyDescent="0.25">
      <c r="A53" s="685" t="s">
        <v>968</v>
      </c>
      <c r="B53" s="671">
        <v>91</v>
      </c>
      <c r="C53" s="672">
        <v>1515.4690000000001</v>
      </c>
      <c r="D53" s="671">
        <v>4</v>
      </c>
      <c r="E53" s="672">
        <v>33.152000000000001</v>
      </c>
      <c r="F53" s="671">
        <v>0</v>
      </c>
      <c r="G53" s="672">
        <v>0</v>
      </c>
      <c r="H53" s="671">
        <v>1106</v>
      </c>
      <c r="I53" s="672">
        <v>51745.740564</v>
      </c>
      <c r="J53" s="671">
        <v>1201</v>
      </c>
      <c r="K53" s="672">
        <v>53294.361563999999</v>
      </c>
    </row>
    <row r="54" spans="1:11" ht="30.75" customHeight="1" x14ac:dyDescent="0.25">
      <c r="A54" s="685" t="s">
        <v>969</v>
      </c>
      <c r="B54" s="671">
        <v>282</v>
      </c>
      <c r="C54" s="672">
        <v>117.662485</v>
      </c>
      <c r="D54" s="671">
        <v>10</v>
      </c>
      <c r="E54" s="672">
        <v>4.4379629999999999</v>
      </c>
      <c r="F54" s="671">
        <v>0</v>
      </c>
      <c r="G54" s="672">
        <v>0</v>
      </c>
      <c r="H54" s="671">
        <v>361</v>
      </c>
      <c r="I54" s="672">
        <v>13112.480463</v>
      </c>
      <c r="J54" s="671">
        <v>653</v>
      </c>
      <c r="K54" s="672">
        <v>13234.580910999999</v>
      </c>
    </row>
    <row r="55" spans="1:11" ht="30.75" customHeight="1" x14ac:dyDescent="0.25">
      <c r="A55" s="685" t="s">
        <v>970</v>
      </c>
      <c r="B55" s="671">
        <v>2503</v>
      </c>
      <c r="C55" s="672">
        <v>88687.010999999999</v>
      </c>
      <c r="D55" s="671">
        <v>80</v>
      </c>
      <c r="E55" s="672">
        <v>482.04600000000011</v>
      </c>
      <c r="F55" s="671">
        <v>2</v>
      </c>
      <c r="G55" s="672">
        <v>772.8</v>
      </c>
      <c r="H55" s="671">
        <v>25996</v>
      </c>
      <c r="I55" s="672">
        <v>1745225.228192</v>
      </c>
      <c r="J55" s="671">
        <v>28581</v>
      </c>
      <c r="K55" s="672">
        <v>1835167.085192</v>
      </c>
    </row>
    <row r="56" spans="1:11" ht="30.75" customHeight="1" x14ac:dyDescent="0.25">
      <c r="A56" s="683" t="s">
        <v>971</v>
      </c>
      <c r="B56" s="671">
        <v>1225</v>
      </c>
      <c r="C56" s="672">
        <v>50482.731</v>
      </c>
      <c r="D56" s="671">
        <v>8</v>
      </c>
      <c r="E56" s="672">
        <v>64.070000000000007</v>
      </c>
      <c r="F56" s="671">
        <v>0</v>
      </c>
      <c r="G56" s="672">
        <v>0</v>
      </c>
      <c r="H56" s="671">
        <v>8328</v>
      </c>
      <c r="I56" s="672">
        <v>496125.97110999998</v>
      </c>
      <c r="J56" s="671">
        <v>9561</v>
      </c>
      <c r="K56" s="672">
        <v>546672.77211000002</v>
      </c>
    </row>
    <row r="57" spans="1:11" ht="30.75" customHeight="1" x14ac:dyDescent="0.25">
      <c r="A57" s="683" t="s">
        <v>972</v>
      </c>
      <c r="B57" s="671">
        <v>438</v>
      </c>
      <c r="C57" s="672">
        <v>5604.5480000000007</v>
      </c>
      <c r="D57" s="671">
        <v>10</v>
      </c>
      <c r="E57" s="672">
        <v>61.075000000000003</v>
      </c>
      <c r="F57" s="671">
        <v>0</v>
      </c>
      <c r="G57" s="672">
        <v>0</v>
      </c>
      <c r="H57" s="671">
        <v>5334</v>
      </c>
      <c r="I57" s="672">
        <v>355248.50699999998</v>
      </c>
      <c r="J57" s="671">
        <v>5782</v>
      </c>
      <c r="K57" s="672">
        <v>360914.13</v>
      </c>
    </row>
    <row r="58" spans="1:11" ht="30.75" customHeight="1" x14ac:dyDescent="0.25">
      <c r="A58" s="683" t="s">
        <v>973</v>
      </c>
      <c r="B58" s="671">
        <v>227</v>
      </c>
      <c r="C58" s="672">
        <v>17550.292000000001</v>
      </c>
      <c r="D58" s="671">
        <v>26</v>
      </c>
      <c r="E58" s="672">
        <v>104.985</v>
      </c>
      <c r="F58" s="671">
        <v>0</v>
      </c>
      <c r="G58" s="672">
        <v>0</v>
      </c>
      <c r="H58" s="671">
        <v>4465</v>
      </c>
      <c r="I58" s="672">
        <v>316819.704081</v>
      </c>
      <c r="J58" s="671">
        <v>4718</v>
      </c>
      <c r="K58" s="672">
        <v>334474.98108100001</v>
      </c>
    </row>
    <row r="59" spans="1:11" ht="30.75" customHeight="1" x14ac:dyDescent="0.25">
      <c r="A59" s="683" t="s">
        <v>974</v>
      </c>
      <c r="B59" s="671">
        <v>86</v>
      </c>
      <c r="C59" s="672">
        <v>1418.63</v>
      </c>
      <c r="D59" s="671">
        <v>6</v>
      </c>
      <c r="E59" s="672">
        <v>63.47</v>
      </c>
      <c r="F59" s="671">
        <v>0</v>
      </c>
      <c r="G59" s="672">
        <v>0</v>
      </c>
      <c r="H59" s="671">
        <v>727</v>
      </c>
      <c r="I59" s="672">
        <v>70199.074000000008</v>
      </c>
      <c r="J59" s="671">
        <v>819</v>
      </c>
      <c r="K59" s="672">
        <v>71681.174000000014</v>
      </c>
    </row>
    <row r="60" spans="1:11" ht="30.75" customHeight="1" x14ac:dyDescent="0.25">
      <c r="A60" s="684" t="s">
        <v>975</v>
      </c>
      <c r="B60" s="671">
        <v>192</v>
      </c>
      <c r="C60" s="672">
        <v>9893.0470000000005</v>
      </c>
      <c r="D60" s="671">
        <v>8</v>
      </c>
      <c r="E60" s="672">
        <v>113.708</v>
      </c>
      <c r="F60" s="671">
        <v>2</v>
      </c>
      <c r="G60" s="672">
        <v>772.8</v>
      </c>
      <c r="H60" s="671">
        <v>3831</v>
      </c>
      <c r="I60" s="672">
        <v>263802.10100000002</v>
      </c>
      <c r="J60" s="671">
        <v>4033</v>
      </c>
      <c r="K60" s="672">
        <v>274581.65600000002</v>
      </c>
    </row>
    <row r="61" spans="1:11" ht="30.75" customHeight="1" x14ac:dyDescent="0.25">
      <c r="A61" s="684" t="s">
        <v>976</v>
      </c>
      <c r="B61" s="671">
        <v>27</v>
      </c>
      <c r="C61" s="672">
        <v>99.614999999999995</v>
      </c>
      <c r="D61" s="671">
        <v>0</v>
      </c>
      <c r="E61" s="672">
        <v>0</v>
      </c>
      <c r="F61" s="671">
        <v>0</v>
      </c>
      <c r="G61" s="672">
        <v>0</v>
      </c>
      <c r="H61" s="671">
        <v>61</v>
      </c>
      <c r="I61" s="672">
        <v>595.68799999999999</v>
      </c>
      <c r="J61" s="671">
        <v>88</v>
      </c>
      <c r="K61" s="672">
        <v>695.303</v>
      </c>
    </row>
    <row r="62" spans="1:11" ht="30.75" customHeight="1" x14ac:dyDescent="0.25">
      <c r="A62" s="684" t="s">
        <v>977</v>
      </c>
      <c r="B62" s="671">
        <v>308</v>
      </c>
      <c r="C62" s="672">
        <v>3638.1480000000001</v>
      </c>
      <c r="D62" s="671">
        <v>22</v>
      </c>
      <c r="E62" s="672">
        <v>74.738</v>
      </c>
      <c r="F62" s="671">
        <v>0</v>
      </c>
      <c r="G62" s="672">
        <v>0</v>
      </c>
      <c r="H62" s="671">
        <v>3250</v>
      </c>
      <c r="I62" s="672">
        <v>242434.183001</v>
      </c>
      <c r="J62" s="671">
        <v>3580</v>
      </c>
      <c r="K62" s="672">
        <v>246147.069001</v>
      </c>
    </row>
    <row r="63" spans="1:11" ht="30.75" customHeight="1" x14ac:dyDescent="0.25">
      <c r="A63" s="682" t="s">
        <v>978</v>
      </c>
      <c r="B63" s="671">
        <v>614</v>
      </c>
      <c r="C63" s="672">
        <v>16114.807744</v>
      </c>
      <c r="D63" s="671">
        <v>126</v>
      </c>
      <c r="E63" s="672">
        <v>341.71803199999999</v>
      </c>
      <c r="F63" s="671">
        <v>0</v>
      </c>
      <c r="G63" s="672">
        <v>0</v>
      </c>
      <c r="H63" s="671">
        <v>3400</v>
      </c>
      <c r="I63" s="672">
        <v>232172.74</v>
      </c>
      <c r="J63" s="671">
        <v>4140</v>
      </c>
      <c r="K63" s="672">
        <v>248629.26577599999</v>
      </c>
    </row>
    <row r="64" spans="1:11" ht="30.75" customHeight="1" x14ac:dyDescent="0.25">
      <c r="A64" s="682" t="s">
        <v>979</v>
      </c>
      <c r="B64" s="671">
        <v>238</v>
      </c>
      <c r="C64" s="672">
        <v>2604.7669999999998</v>
      </c>
      <c r="D64" s="671">
        <v>56</v>
      </c>
      <c r="E64" s="672">
        <v>699.21900000000005</v>
      </c>
      <c r="F64" s="671">
        <v>1</v>
      </c>
      <c r="G64" s="672">
        <v>12.722</v>
      </c>
      <c r="H64" s="671">
        <v>1689</v>
      </c>
      <c r="I64" s="672">
        <v>47369.496001</v>
      </c>
      <c r="J64" s="671">
        <v>1984</v>
      </c>
      <c r="K64" s="672">
        <v>50686.204000999998</v>
      </c>
    </row>
    <row r="65" spans="1:11" ht="30.75" customHeight="1" x14ac:dyDescent="0.25">
      <c r="A65" s="684" t="s">
        <v>980</v>
      </c>
      <c r="B65" s="671">
        <v>40</v>
      </c>
      <c r="C65" s="672">
        <v>337.03199999999998</v>
      </c>
      <c r="D65" s="671">
        <v>45</v>
      </c>
      <c r="E65" s="672">
        <v>580.90000000000009</v>
      </c>
      <c r="F65" s="671">
        <v>0</v>
      </c>
      <c r="G65" s="672">
        <v>0</v>
      </c>
      <c r="H65" s="671">
        <v>384</v>
      </c>
      <c r="I65" s="672">
        <v>7009.1310000000003</v>
      </c>
      <c r="J65" s="671">
        <v>469</v>
      </c>
      <c r="K65" s="672">
        <v>7927.0630000000001</v>
      </c>
    </row>
    <row r="66" spans="1:11" ht="30.75" customHeight="1" x14ac:dyDescent="0.25">
      <c r="A66" s="684" t="s">
        <v>981</v>
      </c>
      <c r="B66" s="671">
        <v>47</v>
      </c>
      <c r="C66" s="672">
        <v>397.50900000000001</v>
      </c>
      <c r="D66" s="671">
        <v>6</v>
      </c>
      <c r="E66" s="672">
        <v>102.331</v>
      </c>
      <c r="F66" s="671">
        <v>1</v>
      </c>
      <c r="G66" s="672">
        <v>12.722</v>
      </c>
      <c r="H66" s="671">
        <v>133</v>
      </c>
      <c r="I66" s="672">
        <v>3422.7660000000001</v>
      </c>
      <c r="J66" s="671">
        <v>187</v>
      </c>
      <c r="K66" s="672">
        <v>3935.328</v>
      </c>
    </row>
    <row r="67" spans="1:11" ht="30.75" customHeight="1" x14ac:dyDescent="0.25">
      <c r="A67" s="686" t="s">
        <v>982</v>
      </c>
      <c r="B67" s="671">
        <v>151</v>
      </c>
      <c r="C67" s="672">
        <v>1870.2260000000001</v>
      </c>
      <c r="D67" s="671">
        <v>5</v>
      </c>
      <c r="E67" s="672">
        <v>15.988</v>
      </c>
      <c r="F67" s="671">
        <v>0</v>
      </c>
      <c r="G67" s="672">
        <v>0</v>
      </c>
      <c r="H67" s="671">
        <v>1172</v>
      </c>
      <c r="I67" s="672">
        <v>36937.599001000002</v>
      </c>
      <c r="J67" s="671">
        <v>1328</v>
      </c>
      <c r="K67" s="672">
        <v>38823.813001000002</v>
      </c>
    </row>
    <row r="68" spans="1:11" ht="30.75" customHeight="1" x14ac:dyDescent="0.25">
      <c r="A68" s="687" t="s">
        <v>983</v>
      </c>
      <c r="B68" s="671">
        <v>104</v>
      </c>
      <c r="C68" s="672">
        <v>1512.65</v>
      </c>
      <c r="D68" s="671">
        <v>2</v>
      </c>
      <c r="E68" s="672">
        <v>6.5590000000000002</v>
      </c>
      <c r="F68" s="671">
        <v>0</v>
      </c>
      <c r="G68" s="672">
        <v>0</v>
      </c>
      <c r="H68" s="671">
        <v>803</v>
      </c>
      <c r="I68" s="672">
        <v>30698.642001</v>
      </c>
      <c r="J68" s="671">
        <v>909</v>
      </c>
      <c r="K68" s="672">
        <v>32217.851000999999</v>
      </c>
    </row>
    <row r="69" spans="1:11" ht="30.75" customHeight="1" thickBot="1" x14ac:dyDescent="0.3">
      <c r="A69" s="688" t="s">
        <v>984</v>
      </c>
      <c r="B69" s="689">
        <v>47</v>
      </c>
      <c r="C69" s="691">
        <v>357.57600000000002</v>
      </c>
      <c r="D69" s="689">
        <v>3</v>
      </c>
      <c r="E69" s="691">
        <v>9.4290000000000003</v>
      </c>
      <c r="F69" s="689">
        <v>0</v>
      </c>
      <c r="G69" s="691">
        <v>0</v>
      </c>
      <c r="H69" s="689">
        <v>369</v>
      </c>
      <c r="I69" s="691">
        <v>6238.9570000000003</v>
      </c>
      <c r="J69" s="689">
        <v>419</v>
      </c>
      <c r="K69" s="691">
        <v>6605.9620000000004</v>
      </c>
    </row>
    <row r="70" spans="1:11" ht="17.45" customHeight="1" thickTop="1" x14ac:dyDescent="0.25"/>
    <row r="72" spans="1:11" ht="17.45" customHeight="1" x14ac:dyDescent="0.25"/>
    <row r="73" spans="1:11" ht="17.45" customHeight="1" x14ac:dyDescent="0.25"/>
    <row r="74" spans="1:11" ht="17.45" customHeight="1" x14ac:dyDescent="0.25"/>
    <row r="75" spans="1:11" ht="17.45" customHeight="1" x14ac:dyDescent="0.25"/>
    <row r="76" spans="1:11" ht="17.45" customHeight="1" x14ac:dyDescent="0.25"/>
    <row r="77" spans="1:11" ht="17.45" customHeight="1" x14ac:dyDescent="0.25"/>
    <row r="78" spans="1:11" ht="17.45" customHeight="1" x14ac:dyDescent="0.25"/>
    <row r="79" spans="1:11" ht="17.45" customHeight="1" x14ac:dyDescent="0.25"/>
    <row r="80" spans="1:11" ht="17.45" customHeight="1" x14ac:dyDescent="0.25"/>
    <row r="81" ht="17.45" customHeight="1" x14ac:dyDescent="0.25"/>
    <row r="82" ht="17.45" customHeight="1" x14ac:dyDescent="0.25"/>
    <row r="84" ht="17.45" customHeight="1" x14ac:dyDescent="0.25"/>
    <row r="86" ht="17.45" customHeight="1" x14ac:dyDescent="0.25"/>
    <row r="87" ht="17.45" customHeight="1" x14ac:dyDescent="0.25"/>
    <row r="90" ht="17.45" customHeight="1" x14ac:dyDescent="0.25"/>
    <row r="91" ht="17.45" customHeight="1" x14ac:dyDescent="0.25"/>
    <row r="92" ht="17.45" customHeight="1" x14ac:dyDescent="0.25"/>
    <row r="93" ht="17.45" customHeight="1" x14ac:dyDescent="0.25"/>
    <row r="94" ht="17.45" customHeight="1" x14ac:dyDescent="0.25"/>
    <row r="97" ht="17.45" customHeight="1" x14ac:dyDescent="0.25"/>
    <row r="98" ht="17.45" customHeight="1" x14ac:dyDescent="0.25"/>
    <row r="99" ht="17.45" customHeight="1" x14ac:dyDescent="0.25"/>
    <row r="100" ht="17.45" customHeight="1" x14ac:dyDescent="0.25"/>
    <row r="101" ht="17.45" customHeight="1" x14ac:dyDescent="0.25"/>
    <row r="102" ht="17.45" customHeight="1" x14ac:dyDescent="0.25"/>
    <row r="103" ht="17.45" customHeight="1" x14ac:dyDescent="0.25"/>
    <row r="104" ht="17.45" customHeight="1" x14ac:dyDescent="0.25"/>
    <row r="105" ht="17.45" customHeight="1" x14ac:dyDescent="0.25"/>
    <row r="106" ht="17.45" customHeight="1" x14ac:dyDescent="0.25"/>
    <row r="107" ht="17.45" customHeight="1" x14ac:dyDescent="0.25"/>
    <row r="108" ht="17.45" customHeight="1" x14ac:dyDescent="0.25"/>
    <row r="109" ht="17.45" customHeight="1" x14ac:dyDescent="0.25"/>
    <row r="111" ht="17.45" customHeight="1" x14ac:dyDescent="0.25"/>
    <row r="112" ht="17.45" customHeight="1" x14ac:dyDescent="0.25"/>
    <row r="113" ht="17.45" customHeight="1" x14ac:dyDescent="0.25"/>
    <row r="114" ht="17.45" customHeight="1" x14ac:dyDescent="0.25"/>
    <row r="115" ht="17.45" customHeight="1" x14ac:dyDescent="0.25"/>
    <row r="116" ht="17.45" customHeight="1" x14ac:dyDescent="0.25"/>
    <row r="117" ht="17.45" customHeight="1" x14ac:dyDescent="0.25"/>
    <row r="120" ht="17.45" customHeight="1" x14ac:dyDescent="0.25"/>
    <row r="121" ht="17.45" customHeight="1" x14ac:dyDescent="0.25"/>
    <row r="122" ht="17.45" customHeight="1" x14ac:dyDescent="0.25"/>
    <row r="123" ht="17.45" customHeight="1" x14ac:dyDescent="0.25"/>
    <row r="124" ht="17.45" customHeight="1" x14ac:dyDescent="0.25"/>
    <row r="125" ht="17.45" customHeight="1" x14ac:dyDescent="0.25"/>
    <row r="126" ht="17.45" customHeight="1" x14ac:dyDescent="0.25"/>
    <row r="131" ht="17.45" customHeight="1" x14ac:dyDescent="0.25"/>
    <row r="132" ht="17.45" customHeight="1" x14ac:dyDescent="0.25"/>
    <row r="133" ht="17.45" customHeight="1" x14ac:dyDescent="0.25"/>
    <row r="134" ht="17.45" customHeight="1" x14ac:dyDescent="0.25"/>
    <row r="135" ht="17.45" customHeight="1" x14ac:dyDescent="0.25"/>
    <row r="136" ht="17.45" customHeight="1" x14ac:dyDescent="0.25"/>
    <row r="137" ht="17.45" customHeight="1" x14ac:dyDescent="0.25"/>
    <row r="138" ht="17.45" customHeight="1" x14ac:dyDescent="0.25"/>
    <row r="139" ht="17.45" customHeight="1" x14ac:dyDescent="0.25"/>
    <row r="140" ht="17.45" customHeight="1" x14ac:dyDescent="0.25"/>
    <row r="142" s="523" customFormat="1" ht="17.45" customHeight="1" x14ac:dyDescent="0.25"/>
    <row r="143" ht="17.45" customHeight="1" x14ac:dyDescent="0.25"/>
    <row r="144" ht="17.45" customHeight="1" x14ac:dyDescent="0.25"/>
    <row r="145" ht="17.45" customHeight="1" x14ac:dyDescent="0.25"/>
    <row r="146" ht="17.45" customHeight="1" x14ac:dyDescent="0.25"/>
    <row r="147" ht="17.45" customHeight="1" x14ac:dyDescent="0.25"/>
    <row r="148" ht="17.45" customHeight="1" x14ac:dyDescent="0.25"/>
    <row r="149" ht="17.45" customHeight="1" x14ac:dyDescent="0.25"/>
    <row r="150" ht="17.45" customHeight="1" x14ac:dyDescent="0.25"/>
    <row r="151" ht="17.45" customHeight="1" x14ac:dyDescent="0.25"/>
    <row r="152" ht="17.45" customHeight="1" x14ac:dyDescent="0.25"/>
    <row r="153" ht="17.45" customHeight="1" x14ac:dyDescent="0.25"/>
    <row r="154" ht="17.45" customHeight="1" x14ac:dyDescent="0.25"/>
    <row r="156" ht="5.0999999999999996" customHeight="1" x14ac:dyDescent="0.25"/>
    <row r="157" ht="13.5" customHeight="1" x14ac:dyDescent="0.25"/>
    <row r="158" ht="4.5" hidden="1" customHeight="1" thickBot="1" x14ac:dyDescent="0.3"/>
    <row r="159" ht="5.0999999999999996" customHeight="1" x14ac:dyDescent="0.25"/>
    <row r="160" hidden="1" x14ac:dyDescent="0.25"/>
  </sheetData>
  <mergeCells count="10">
    <mergeCell ref="J5:K5"/>
    <mergeCell ref="A1:K1"/>
    <mergeCell ref="A2:K2"/>
    <mergeCell ref="A3:K3"/>
    <mergeCell ref="A4:K4"/>
    <mergeCell ref="B5:C5"/>
    <mergeCell ref="D5:E5"/>
    <mergeCell ref="F5:G5"/>
    <mergeCell ref="H5:I5"/>
    <mergeCell ref="A5:A6"/>
  </mergeCells>
  <pageMargins left="0.7" right="0.7" top="0.75" bottom="0.75" header="0.3" footer="0.3"/>
  <pageSetup paperSize="9" scale="33" orientation="portrait" r:id="rId1"/>
  <headerFooter>
    <oddFooter>&amp;C&amp;A</oddFooter>
  </headerFooter>
  <rowBreaks count="1" manualBreakCount="1">
    <brk id="94"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theme="4" tint="0.39997558519241921"/>
    <pageSetUpPr fitToPage="1"/>
  </sheetPr>
  <dimension ref="A1:K119"/>
  <sheetViews>
    <sheetView topLeftCell="A41" zoomScale="70" zoomScaleNormal="70" zoomScaleSheetLayoutView="70" workbookViewId="0">
      <selection activeCell="B9" sqref="B9:K59"/>
    </sheetView>
  </sheetViews>
  <sheetFormatPr defaultColWidth="81.42578125" defaultRowHeight="15" x14ac:dyDescent="0.25"/>
  <cols>
    <col min="1" max="1" width="84" style="307" customWidth="1"/>
    <col min="2" max="2" width="11.85546875" style="307" customWidth="1"/>
    <col min="3" max="3" width="11" style="307" customWidth="1"/>
    <col min="4" max="4" width="11.5703125" style="307" customWidth="1"/>
    <col min="5" max="5" width="11" style="307" customWidth="1"/>
    <col min="6" max="6" width="12" style="307" customWidth="1"/>
    <col min="7" max="7" width="11" style="307" customWidth="1"/>
    <col min="8" max="8" width="11.42578125" style="307" customWidth="1"/>
    <col min="9" max="9" width="11" style="307" customWidth="1"/>
    <col min="10" max="10" width="11.42578125" style="307" customWidth="1"/>
    <col min="11" max="11" width="11" style="307" customWidth="1"/>
    <col min="12" max="16384" width="81.42578125" style="307"/>
  </cols>
  <sheetData>
    <row r="1" spans="1:11" ht="22.5" x14ac:dyDescent="0.3">
      <c r="A1" s="817" t="s">
        <v>1150</v>
      </c>
      <c r="B1" s="817"/>
      <c r="C1" s="817"/>
      <c r="D1" s="817"/>
      <c r="E1" s="817"/>
      <c r="F1" s="817"/>
      <c r="G1" s="817"/>
      <c r="H1" s="817"/>
      <c r="I1" s="817"/>
      <c r="J1" s="817"/>
      <c r="K1" s="817"/>
    </row>
    <row r="2" spans="1:11" ht="22.5" x14ac:dyDescent="0.3">
      <c r="A2" s="817" t="s">
        <v>301</v>
      </c>
      <c r="B2" s="817"/>
      <c r="C2" s="817"/>
      <c r="D2" s="817"/>
      <c r="E2" s="817"/>
      <c r="F2" s="817"/>
      <c r="G2" s="817"/>
      <c r="H2" s="817"/>
      <c r="I2" s="817"/>
      <c r="J2" s="817"/>
      <c r="K2" s="817"/>
    </row>
    <row r="3" spans="1:11" ht="15.75" x14ac:dyDescent="0.25">
      <c r="A3" s="971" t="s">
        <v>1694</v>
      </c>
      <c r="B3" s="971"/>
      <c r="C3" s="971"/>
      <c r="D3" s="971"/>
      <c r="E3" s="971"/>
      <c r="F3" s="971"/>
      <c r="G3" s="971"/>
      <c r="H3" s="971"/>
      <c r="I3" s="971"/>
      <c r="J3" s="971"/>
      <c r="K3" s="971"/>
    </row>
    <row r="4" spans="1:11" ht="15.75" thickBot="1" x14ac:dyDescent="0.3">
      <c r="A4" s="989" t="s">
        <v>866</v>
      </c>
      <c r="B4" s="989"/>
      <c r="C4" s="989"/>
      <c r="D4" s="989"/>
      <c r="E4" s="989"/>
      <c r="F4" s="989"/>
      <c r="G4" s="989"/>
      <c r="H4" s="989"/>
      <c r="I4" s="989"/>
      <c r="J4" s="989"/>
      <c r="K4" s="989"/>
    </row>
    <row r="5" spans="1:11" ht="38.25" customHeight="1" thickBot="1" x14ac:dyDescent="0.3">
      <c r="A5" s="985" t="s">
        <v>1134</v>
      </c>
      <c r="B5" s="982" t="s">
        <v>907</v>
      </c>
      <c r="C5" s="982"/>
      <c r="D5" s="980" t="s">
        <v>908</v>
      </c>
      <c r="E5" s="982"/>
      <c r="F5" s="991" t="s">
        <v>909</v>
      </c>
      <c r="G5" s="992"/>
      <c r="H5" s="980" t="s">
        <v>888</v>
      </c>
      <c r="I5" s="981"/>
      <c r="J5" s="982" t="s">
        <v>284</v>
      </c>
      <c r="K5" s="982"/>
    </row>
    <row r="6" spans="1:11" x14ac:dyDescent="0.25">
      <c r="A6" s="990"/>
      <c r="B6" s="987" t="s">
        <v>910</v>
      </c>
      <c r="C6" s="985" t="s">
        <v>104</v>
      </c>
      <c r="D6" s="985" t="s">
        <v>910</v>
      </c>
      <c r="E6" s="985" t="s">
        <v>104</v>
      </c>
      <c r="F6" s="985" t="s">
        <v>910</v>
      </c>
      <c r="G6" s="983" t="s">
        <v>104</v>
      </c>
      <c r="H6" s="985" t="s">
        <v>910</v>
      </c>
      <c r="I6" s="983" t="s">
        <v>104</v>
      </c>
      <c r="J6" s="985" t="s">
        <v>910</v>
      </c>
      <c r="K6" s="987" t="s">
        <v>104</v>
      </c>
    </row>
    <row r="7" spans="1:11" ht="21.75" customHeight="1" thickBot="1" x14ac:dyDescent="0.3">
      <c r="A7" s="986"/>
      <c r="B7" s="988"/>
      <c r="C7" s="986"/>
      <c r="D7" s="986"/>
      <c r="E7" s="986"/>
      <c r="F7" s="986"/>
      <c r="G7" s="984"/>
      <c r="H7" s="986"/>
      <c r="I7" s="984"/>
      <c r="J7" s="986"/>
      <c r="K7" s="988"/>
    </row>
    <row r="8" spans="1:11" x14ac:dyDescent="0.25">
      <c r="A8" s="308"/>
      <c r="B8" s="308"/>
      <c r="C8" s="308"/>
      <c r="D8" s="308"/>
      <c r="E8" s="308"/>
      <c r="F8" s="308"/>
      <c r="G8" s="308"/>
      <c r="H8" s="308"/>
      <c r="I8" s="308"/>
      <c r="J8" s="308"/>
      <c r="K8" s="308"/>
    </row>
    <row r="9" spans="1:11" ht="27" customHeight="1" x14ac:dyDescent="0.25">
      <c r="A9" s="366" t="s">
        <v>985</v>
      </c>
      <c r="B9" s="364">
        <v>75</v>
      </c>
      <c r="C9" s="692">
        <v>467.60599999999999</v>
      </c>
      <c r="D9" s="364">
        <v>2</v>
      </c>
      <c r="E9" s="692">
        <v>0.29299999999999998</v>
      </c>
      <c r="F9" s="364">
        <v>0</v>
      </c>
      <c r="G9" s="692">
        <v>0</v>
      </c>
      <c r="H9" s="364">
        <v>448</v>
      </c>
      <c r="I9" s="692">
        <v>14661.764999999999</v>
      </c>
      <c r="J9" s="364">
        <v>525</v>
      </c>
      <c r="K9" s="692">
        <v>15129.663999999999</v>
      </c>
    </row>
    <row r="10" spans="1:11" ht="27" customHeight="1" x14ac:dyDescent="0.25">
      <c r="A10" s="130" t="s">
        <v>986</v>
      </c>
      <c r="B10" s="364">
        <v>233</v>
      </c>
      <c r="C10" s="692">
        <v>4959.3180000000002</v>
      </c>
      <c r="D10" s="364">
        <v>7</v>
      </c>
      <c r="E10" s="692">
        <v>70.685000000000002</v>
      </c>
      <c r="F10" s="364">
        <v>0</v>
      </c>
      <c r="G10" s="692">
        <v>0</v>
      </c>
      <c r="H10" s="364">
        <v>1829</v>
      </c>
      <c r="I10" s="692">
        <v>149183.16652500001</v>
      </c>
      <c r="J10" s="364">
        <v>2069</v>
      </c>
      <c r="K10" s="692">
        <v>154213.169525</v>
      </c>
    </row>
    <row r="11" spans="1:11" ht="27" customHeight="1" x14ac:dyDescent="0.25">
      <c r="A11" s="130" t="s">
        <v>987</v>
      </c>
      <c r="B11" s="364">
        <v>271</v>
      </c>
      <c r="C11" s="692">
        <v>1328.806</v>
      </c>
      <c r="D11" s="364">
        <v>15</v>
      </c>
      <c r="E11" s="692">
        <v>214.05</v>
      </c>
      <c r="F11" s="364">
        <v>0</v>
      </c>
      <c r="G11" s="692">
        <v>0</v>
      </c>
      <c r="H11" s="364">
        <v>794</v>
      </c>
      <c r="I11" s="692">
        <v>18170.268</v>
      </c>
      <c r="J11" s="364">
        <v>1080</v>
      </c>
      <c r="K11" s="692">
        <v>19713.124</v>
      </c>
    </row>
    <row r="12" spans="1:11" ht="27" customHeight="1" x14ac:dyDescent="0.25">
      <c r="A12" s="130" t="s">
        <v>988</v>
      </c>
      <c r="B12" s="364">
        <v>266</v>
      </c>
      <c r="C12" s="692">
        <v>1312.296</v>
      </c>
      <c r="D12" s="364">
        <v>15</v>
      </c>
      <c r="E12" s="692">
        <v>214.05</v>
      </c>
      <c r="F12" s="364">
        <v>0</v>
      </c>
      <c r="G12" s="692">
        <v>0</v>
      </c>
      <c r="H12" s="364">
        <v>786</v>
      </c>
      <c r="I12" s="692">
        <v>17181.29</v>
      </c>
      <c r="J12" s="364">
        <v>1067</v>
      </c>
      <c r="K12" s="692">
        <v>18707.636000000002</v>
      </c>
    </row>
    <row r="13" spans="1:11" ht="27" customHeight="1" x14ac:dyDescent="0.25">
      <c r="A13" s="130" t="s">
        <v>989</v>
      </c>
      <c r="B13" s="364">
        <v>5</v>
      </c>
      <c r="C13" s="692">
        <v>16.510000000000002</v>
      </c>
      <c r="D13" s="364">
        <v>0</v>
      </c>
      <c r="E13" s="692">
        <v>0</v>
      </c>
      <c r="F13" s="364">
        <v>0</v>
      </c>
      <c r="G13" s="692">
        <v>0</v>
      </c>
      <c r="H13" s="364">
        <v>8</v>
      </c>
      <c r="I13" s="692">
        <v>988.97799999999995</v>
      </c>
      <c r="J13" s="364">
        <v>13</v>
      </c>
      <c r="K13" s="692">
        <v>1005.4879999999999</v>
      </c>
    </row>
    <row r="14" spans="1:11" ht="27" customHeight="1" x14ac:dyDescent="0.25">
      <c r="A14" s="130" t="s">
        <v>990</v>
      </c>
      <c r="B14" s="364">
        <v>72</v>
      </c>
      <c r="C14" s="692">
        <v>43928.986999999986</v>
      </c>
      <c r="D14" s="364">
        <v>0</v>
      </c>
      <c r="E14" s="692">
        <v>0</v>
      </c>
      <c r="F14" s="364">
        <v>0</v>
      </c>
      <c r="G14" s="692">
        <v>0</v>
      </c>
      <c r="H14" s="364">
        <v>1679</v>
      </c>
      <c r="I14" s="692">
        <v>102091.94</v>
      </c>
      <c r="J14" s="364">
        <v>1751</v>
      </c>
      <c r="K14" s="692">
        <v>146020.927</v>
      </c>
    </row>
    <row r="15" spans="1:11" ht="27" customHeight="1" x14ac:dyDescent="0.25">
      <c r="A15" s="130" t="s">
        <v>991</v>
      </c>
      <c r="B15" s="364">
        <v>433</v>
      </c>
      <c r="C15" s="692">
        <v>7600.6819999999998</v>
      </c>
      <c r="D15" s="364">
        <v>13</v>
      </c>
      <c r="E15" s="692">
        <v>127.842</v>
      </c>
      <c r="F15" s="364">
        <v>1</v>
      </c>
      <c r="G15" s="692">
        <v>12.686999999999999</v>
      </c>
      <c r="H15" s="364">
        <v>9068</v>
      </c>
      <c r="I15" s="692">
        <v>489970.32322999998</v>
      </c>
      <c r="J15" s="364">
        <v>9515</v>
      </c>
      <c r="K15" s="692">
        <v>497711.53422999999</v>
      </c>
    </row>
    <row r="16" spans="1:11" ht="27" customHeight="1" x14ac:dyDescent="0.25">
      <c r="A16" s="130" t="s">
        <v>992</v>
      </c>
      <c r="B16" s="364">
        <v>316</v>
      </c>
      <c r="C16" s="692">
        <v>1244.317</v>
      </c>
      <c r="D16" s="364">
        <v>20</v>
      </c>
      <c r="E16" s="692">
        <v>48.478000000000002</v>
      </c>
      <c r="F16" s="364">
        <v>0</v>
      </c>
      <c r="G16" s="692">
        <v>0</v>
      </c>
      <c r="H16" s="364">
        <v>7506</v>
      </c>
      <c r="I16" s="692">
        <v>124351.53498</v>
      </c>
      <c r="J16" s="364">
        <v>7842</v>
      </c>
      <c r="K16" s="692">
        <v>125644.32997999999</v>
      </c>
    </row>
    <row r="17" spans="1:11" ht="27" customHeight="1" x14ac:dyDescent="0.25">
      <c r="A17" s="130" t="s">
        <v>993</v>
      </c>
      <c r="B17" s="364">
        <v>405</v>
      </c>
      <c r="C17" s="692">
        <v>2435.6920030000001</v>
      </c>
      <c r="D17" s="364">
        <v>43</v>
      </c>
      <c r="E17" s="692">
        <v>202.58799999999999</v>
      </c>
      <c r="F17" s="364">
        <v>6</v>
      </c>
      <c r="G17" s="692">
        <v>42.835999999999999</v>
      </c>
      <c r="H17" s="364">
        <v>2705</v>
      </c>
      <c r="I17" s="692">
        <v>120440.028001</v>
      </c>
      <c r="J17" s="364">
        <v>3159</v>
      </c>
      <c r="K17" s="692">
        <v>123121.144004</v>
      </c>
    </row>
    <row r="18" spans="1:11" ht="27" customHeight="1" x14ac:dyDescent="0.25">
      <c r="A18" s="130" t="s">
        <v>994</v>
      </c>
      <c r="B18" s="364">
        <v>344</v>
      </c>
      <c r="C18" s="692">
        <v>7435.2</v>
      </c>
      <c r="D18" s="364">
        <v>4</v>
      </c>
      <c r="E18" s="692">
        <v>140.822</v>
      </c>
      <c r="F18" s="364">
        <v>24</v>
      </c>
      <c r="G18" s="692">
        <v>311.55799999999999</v>
      </c>
      <c r="H18" s="364">
        <v>1674</v>
      </c>
      <c r="I18" s="692">
        <v>285183.61300000001</v>
      </c>
      <c r="J18" s="364">
        <v>2046</v>
      </c>
      <c r="K18" s="692">
        <v>293071.19300000003</v>
      </c>
    </row>
    <row r="19" spans="1:11" ht="27" customHeight="1" x14ac:dyDescent="0.25">
      <c r="A19" s="130" t="s">
        <v>995</v>
      </c>
      <c r="B19" s="364">
        <v>617</v>
      </c>
      <c r="C19" s="692">
        <v>12272.941000000001</v>
      </c>
      <c r="D19" s="364">
        <v>12</v>
      </c>
      <c r="E19" s="692">
        <v>50.503</v>
      </c>
      <c r="F19" s="364">
        <v>24</v>
      </c>
      <c r="G19" s="692">
        <v>575.68200000000002</v>
      </c>
      <c r="H19" s="364">
        <v>4602</v>
      </c>
      <c r="I19" s="692">
        <v>228951.15299999999</v>
      </c>
      <c r="J19" s="364">
        <v>5255</v>
      </c>
      <c r="K19" s="692">
        <v>241850.27899999998</v>
      </c>
    </row>
    <row r="20" spans="1:11" ht="27" customHeight="1" x14ac:dyDescent="0.25">
      <c r="A20" s="130" t="s">
        <v>996</v>
      </c>
      <c r="B20" s="364">
        <v>192</v>
      </c>
      <c r="C20" s="692">
        <v>1453.1460010000001</v>
      </c>
      <c r="D20" s="364">
        <v>1</v>
      </c>
      <c r="E20" s="692">
        <v>1.9079999999999999</v>
      </c>
      <c r="F20" s="364">
        <v>0</v>
      </c>
      <c r="G20" s="692">
        <v>0</v>
      </c>
      <c r="H20" s="364">
        <v>666</v>
      </c>
      <c r="I20" s="692">
        <v>26095.396001000001</v>
      </c>
      <c r="J20" s="364">
        <v>859</v>
      </c>
      <c r="K20" s="692">
        <v>27550.450002000001</v>
      </c>
    </row>
    <row r="21" spans="1:11" ht="27" customHeight="1" x14ac:dyDescent="0.25">
      <c r="A21" s="130" t="s">
        <v>997</v>
      </c>
      <c r="B21" s="364">
        <v>57</v>
      </c>
      <c r="C21" s="692">
        <v>224.608</v>
      </c>
      <c r="D21" s="364">
        <v>0</v>
      </c>
      <c r="E21" s="692">
        <v>0</v>
      </c>
      <c r="F21" s="364">
        <v>0</v>
      </c>
      <c r="G21" s="692">
        <v>0</v>
      </c>
      <c r="H21" s="364">
        <v>328</v>
      </c>
      <c r="I21" s="692">
        <v>31611.447523999999</v>
      </c>
      <c r="J21" s="364">
        <v>385</v>
      </c>
      <c r="K21" s="692">
        <v>31836.055523999999</v>
      </c>
    </row>
    <row r="22" spans="1:11" ht="27" customHeight="1" x14ac:dyDescent="0.25">
      <c r="A22" s="130" t="s">
        <v>998</v>
      </c>
      <c r="B22" s="364">
        <v>334</v>
      </c>
      <c r="C22" s="692">
        <v>6978.7089999999998</v>
      </c>
      <c r="D22" s="364">
        <v>11</v>
      </c>
      <c r="E22" s="692">
        <v>83.277000000000001</v>
      </c>
      <c r="F22" s="364">
        <v>24</v>
      </c>
      <c r="G22" s="692">
        <v>71.488</v>
      </c>
      <c r="H22" s="364">
        <v>2523</v>
      </c>
      <c r="I22" s="692">
        <v>155322.8737</v>
      </c>
      <c r="J22" s="364">
        <v>2892</v>
      </c>
      <c r="K22" s="692">
        <v>162456.34769999998</v>
      </c>
    </row>
    <row r="23" spans="1:11" ht="27" customHeight="1" x14ac:dyDescent="0.25">
      <c r="A23" s="130" t="s">
        <v>999</v>
      </c>
      <c r="B23" s="364">
        <v>192</v>
      </c>
      <c r="C23" s="692">
        <v>1398.0050000000001</v>
      </c>
      <c r="D23" s="364">
        <v>5</v>
      </c>
      <c r="E23" s="692">
        <v>209.214</v>
      </c>
      <c r="F23" s="364">
        <v>0</v>
      </c>
      <c r="G23" s="692">
        <v>0</v>
      </c>
      <c r="H23" s="364">
        <v>708</v>
      </c>
      <c r="I23" s="692">
        <v>26101.094001000001</v>
      </c>
      <c r="J23" s="364">
        <v>905</v>
      </c>
      <c r="K23" s="692">
        <v>27708.313001000002</v>
      </c>
    </row>
    <row r="24" spans="1:11" ht="27" customHeight="1" x14ac:dyDescent="0.25">
      <c r="A24" s="130" t="s">
        <v>1000</v>
      </c>
      <c r="B24" s="364">
        <v>182</v>
      </c>
      <c r="C24" s="692">
        <v>1431.28</v>
      </c>
      <c r="D24" s="364">
        <v>11</v>
      </c>
      <c r="E24" s="692">
        <v>422.09699999999998</v>
      </c>
      <c r="F24" s="364">
        <v>0</v>
      </c>
      <c r="G24" s="692">
        <v>0</v>
      </c>
      <c r="H24" s="364">
        <v>1912</v>
      </c>
      <c r="I24" s="692">
        <v>104651.23048499999</v>
      </c>
      <c r="J24" s="364">
        <v>2105</v>
      </c>
      <c r="K24" s="692">
        <v>106504.60748499999</v>
      </c>
    </row>
    <row r="25" spans="1:11" ht="27" customHeight="1" x14ac:dyDescent="0.25">
      <c r="A25" s="130" t="s">
        <v>1001</v>
      </c>
      <c r="B25" s="364">
        <v>87</v>
      </c>
      <c r="C25" s="692">
        <v>1289.3</v>
      </c>
      <c r="D25" s="364">
        <v>1</v>
      </c>
      <c r="E25" s="692">
        <v>0</v>
      </c>
      <c r="F25" s="364">
        <v>0</v>
      </c>
      <c r="G25" s="692">
        <v>0</v>
      </c>
      <c r="H25" s="364">
        <v>471</v>
      </c>
      <c r="I25" s="692">
        <v>9047.0360000000001</v>
      </c>
      <c r="J25" s="364">
        <v>559</v>
      </c>
      <c r="K25" s="692">
        <v>10336.335999999999</v>
      </c>
    </row>
    <row r="26" spans="1:11" ht="27" customHeight="1" x14ac:dyDescent="0.25">
      <c r="A26" s="130" t="s">
        <v>1002</v>
      </c>
      <c r="B26" s="364">
        <v>133</v>
      </c>
      <c r="C26" s="692">
        <v>739.41399999999999</v>
      </c>
      <c r="D26" s="364">
        <v>5</v>
      </c>
      <c r="E26" s="692">
        <v>38.500999999999998</v>
      </c>
      <c r="F26" s="364">
        <v>0</v>
      </c>
      <c r="G26" s="692">
        <v>0</v>
      </c>
      <c r="H26" s="364">
        <v>378</v>
      </c>
      <c r="I26" s="692">
        <v>8406.5319999999992</v>
      </c>
      <c r="J26" s="364">
        <v>516</v>
      </c>
      <c r="K26" s="692">
        <v>9184.4470000000001</v>
      </c>
    </row>
    <row r="27" spans="1:11" ht="27" customHeight="1" x14ac:dyDescent="0.25">
      <c r="A27" s="130" t="s">
        <v>1003</v>
      </c>
      <c r="B27" s="364">
        <v>7956</v>
      </c>
      <c r="C27" s="692">
        <v>16219.651</v>
      </c>
      <c r="D27" s="364">
        <v>463</v>
      </c>
      <c r="E27" s="692">
        <v>1231.441</v>
      </c>
      <c r="F27" s="364">
        <v>1</v>
      </c>
      <c r="G27" s="692">
        <v>0</v>
      </c>
      <c r="H27" s="364">
        <v>2425</v>
      </c>
      <c r="I27" s="692">
        <v>56137.559000000001</v>
      </c>
      <c r="J27" s="364">
        <v>10845</v>
      </c>
      <c r="K27" s="692">
        <v>73588.650999999998</v>
      </c>
    </row>
    <row r="28" spans="1:11" ht="27" customHeight="1" x14ac:dyDescent="0.25">
      <c r="A28" s="130" t="s">
        <v>1004</v>
      </c>
      <c r="B28" s="364">
        <v>85</v>
      </c>
      <c r="C28" s="692">
        <v>434.44400000000002</v>
      </c>
      <c r="D28" s="364">
        <v>1</v>
      </c>
      <c r="E28" s="692">
        <v>10.541</v>
      </c>
      <c r="F28" s="364">
        <v>0</v>
      </c>
      <c r="G28" s="692">
        <v>0</v>
      </c>
      <c r="H28" s="364">
        <v>67</v>
      </c>
      <c r="I28" s="692">
        <v>423.20699999999999</v>
      </c>
      <c r="J28" s="364">
        <v>153</v>
      </c>
      <c r="K28" s="692">
        <v>868.19200000000001</v>
      </c>
    </row>
    <row r="29" spans="1:11" ht="27" customHeight="1" x14ac:dyDescent="0.25">
      <c r="A29" s="130" t="s">
        <v>1005</v>
      </c>
      <c r="B29" s="364">
        <v>3</v>
      </c>
      <c r="C29" s="692">
        <v>37.314999999999998</v>
      </c>
      <c r="D29" s="364">
        <v>1</v>
      </c>
      <c r="E29" s="692">
        <v>0.75800000000000001</v>
      </c>
      <c r="F29" s="364">
        <v>1</v>
      </c>
      <c r="G29" s="692">
        <v>0</v>
      </c>
      <c r="H29" s="364">
        <v>25</v>
      </c>
      <c r="I29" s="692">
        <v>97.486000000000004</v>
      </c>
      <c r="J29" s="364">
        <v>30</v>
      </c>
      <c r="K29" s="692">
        <v>135.559</v>
      </c>
    </row>
    <row r="30" spans="1:11" ht="27" customHeight="1" x14ac:dyDescent="0.25">
      <c r="A30" s="130" t="s">
        <v>1006</v>
      </c>
      <c r="B30" s="364">
        <v>3</v>
      </c>
      <c r="C30" s="692">
        <v>7.9990000000000014</v>
      </c>
      <c r="D30" s="364">
        <v>0</v>
      </c>
      <c r="E30" s="692">
        <v>0</v>
      </c>
      <c r="F30" s="364">
        <v>0</v>
      </c>
      <c r="G30" s="692">
        <v>0</v>
      </c>
      <c r="H30" s="364">
        <v>45</v>
      </c>
      <c r="I30" s="692">
        <v>1097.0070000000001</v>
      </c>
      <c r="J30" s="364">
        <v>48</v>
      </c>
      <c r="K30" s="692">
        <v>1105.0060000000001</v>
      </c>
    </row>
    <row r="31" spans="1:11" ht="27" customHeight="1" x14ac:dyDescent="0.25">
      <c r="A31" s="130" t="s">
        <v>1007</v>
      </c>
      <c r="B31" s="364">
        <v>163</v>
      </c>
      <c r="C31" s="692">
        <v>3169.7170000000001</v>
      </c>
      <c r="D31" s="364">
        <v>14</v>
      </c>
      <c r="E31" s="692">
        <v>287.26100000000002</v>
      </c>
      <c r="F31" s="364">
        <v>0</v>
      </c>
      <c r="G31" s="692">
        <v>0</v>
      </c>
      <c r="H31" s="364">
        <v>360</v>
      </c>
      <c r="I31" s="692">
        <v>7736.96</v>
      </c>
      <c r="J31" s="364">
        <v>537</v>
      </c>
      <c r="K31" s="692">
        <v>11193.938</v>
      </c>
    </row>
    <row r="32" spans="1:11" ht="27" customHeight="1" x14ac:dyDescent="0.25">
      <c r="A32" s="130" t="s">
        <v>1008</v>
      </c>
      <c r="B32" s="364">
        <v>5</v>
      </c>
      <c r="C32" s="692">
        <v>19.577000000000002</v>
      </c>
      <c r="D32" s="364">
        <v>0</v>
      </c>
      <c r="E32" s="692">
        <v>0</v>
      </c>
      <c r="F32" s="364">
        <v>0</v>
      </c>
      <c r="G32" s="692">
        <v>0</v>
      </c>
      <c r="H32" s="364">
        <v>2</v>
      </c>
      <c r="I32" s="692">
        <v>47.89</v>
      </c>
      <c r="J32" s="364">
        <v>7</v>
      </c>
      <c r="K32" s="692">
        <v>67.466999999999999</v>
      </c>
    </row>
    <row r="33" spans="1:11" ht="27" customHeight="1" x14ac:dyDescent="0.25">
      <c r="A33" s="130" t="s">
        <v>1009</v>
      </c>
      <c r="B33" s="364">
        <v>89</v>
      </c>
      <c r="C33" s="692">
        <v>589.52600000000007</v>
      </c>
      <c r="D33" s="364">
        <v>6</v>
      </c>
      <c r="E33" s="692">
        <v>37.027000000000001</v>
      </c>
      <c r="F33" s="364">
        <v>0</v>
      </c>
      <c r="G33" s="692">
        <v>0</v>
      </c>
      <c r="H33" s="364">
        <v>247</v>
      </c>
      <c r="I33" s="692">
        <v>5123.8640000000014</v>
      </c>
      <c r="J33" s="364">
        <v>342</v>
      </c>
      <c r="K33" s="692">
        <v>5750.4170000000013</v>
      </c>
    </row>
    <row r="34" spans="1:11" ht="27" customHeight="1" x14ac:dyDescent="0.25">
      <c r="A34" s="130" t="s">
        <v>1010</v>
      </c>
      <c r="B34" s="364">
        <v>17</v>
      </c>
      <c r="C34" s="692">
        <v>45.472000000000001</v>
      </c>
      <c r="D34" s="364">
        <v>6</v>
      </c>
      <c r="E34" s="692">
        <v>1.9279999999999999</v>
      </c>
      <c r="F34" s="364">
        <v>0</v>
      </c>
      <c r="G34" s="692">
        <v>0</v>
      </c>
      <c r="H34" s="364">
        <v>30</v>
      </c>
      <c r="I34" s="692">
        <v>784.495</v>
      </c>
      <c r="J34" s="364">
        <v>53</v>
      </c>
      <c r="K34" s="692">
        <v>831.89499999999998</v>
      </c>
    </row>
    <row r="35" spans="1:11" ht="27" customHeight="1" x14ac:dyDescent="0.25">
      <c r="A35" s="130" t="s">
        <v>1541</v>
      </c>
      <c r="B35" s="364">
        <v>7591</v>
      </c>
      <c r="C35" s="692">
        <v>11915.601000000001</v>
      </c>
      <c r="D35" s="364">
        <v>435</v>
      </c>
      <c r="E35" s="692">
        <v>893.92599999999993</v>
      </c>
      <c r="F35" s="364">
        <v>0</v>
      </c>
      <c r="G35" s="692">
        <v>0</v>
      </c>
      <c r="H35" s="364">
        <v>1649</v>
      </c>
      <c r="I35" s="692">
        <v>40826.649999999987</v>
      </c>
      <c r="J35" s="364">
        <v>9675</v>
      </c>
      <c r="K35" s="692">
        <v>53636.176999999989</v>
      </c>
    </row>
    <row r="36" spans="1:11" ht="27" customHeight="1" x14ac:dyDescent="0.25">
      <c r="A36" s="130" t="s">
        <v>1011</v>
      </c>
      <c r="B36" s="364">
        <v>70</v>
      </c>
      <c r="C36" s="692">
        <v>239.95</v>
      </c>
      <c r="D36" s="364">
        <v>0</v>
      </c>
      <c r="E36" s="692">
        <v>0</v>
      </c>
      <c r="F36" s="364">
        <v>0</v>
      </c>
      <c r="G36" s="692">
        <v>0</v>
      </c>
      <c r="H36" s="364">
        <v>57</v>
      </c>
      <c r="I36" s="692">
        <v>6913.0390000000007</v>
      </c>
      <c r="J36" s="364">
        <v>127</v>
      </c>
      <c r="K36" s="692">
        <v>7152.9890000000005</v>
      </c>
    </row>
    <row r="37" spans="1:11" ht="27" customHeight="1" x14ac:dyDescent="0.25">
      <c r="A37" s="130" t="s">
        <v>509</v>
      </c>
      <c r="B37" s="364">
        <v>42</v>
      </c>
      <c r="C37" s="692">
        <v>5253.7250000000004</v>
      </c>
      <c r="D37" s="364">
        <v>2</v>
      </c>
      <c r="E37" s="692">
        <v>12.622999999999999</v>
      </c>
      <c r="F37" s="364">
        <v>1</v>
      </c>
      <c r="G37" s="692">
        <v>12.911</v>
      </c>
      <c r="H37" s="364">
        <v>2716</v>
      </c>
      <c r="I37" s="692">
        <v>371693.27794399997</v>
      </c>
      <c r="J37" s="364">
        <v>2761</v>
      </c>
      <c r="K37" s="692">
        <v>376972.53694399999</v>
      </c>
    </row>
    <row r="38" spans="1:11" ht="27" customHeight="1" x14ac:dyDescent="0.25">
      <c r="A38" s="130" t="s">
        <v>1012</v>
      </c>
      <c r="B38" s="364">
        <v>30</v>
      </c>
      <c r="C38" s="692">
        <v>5183.9309999999996</v>
      </c>
      <c r="D38" s="364">
        <v>2</v>
      </c>
      <c r="E38" s="692">
        <v>12.622999999999999</v>
      </c>
      <c r="F38" s="364">
        <v>1</v>
      </c>
      <c r="G38" s="692">
        <v>12.911</v>
      </c>
      <c r="H38" s="364">
        <v>2555</v>
      </c>
      <c r="I38" s="692">
        <v>363201.63594399998</v>
      </c>
      <c r="J38" s="364">
        <v>2588</v>
      </c>
      <c r="K38" s="692">
        <v>368411.10094400001</v>
      </c>
    </row>
    <row r="39" spans="1:11" ht="27" customHeight="1" x14ac:dyDescent="0.25">
      <c r="A39" s="130" t="s">
        <v>1013</v>
      </c>
      <c r="B39" s="364">
        <v>1</v>
      </c>
      <c r="C39" s="692">
        <v>0</v>
      </c>
      <c r="D39" s="364">
        <v>0</v>
      </c>
      <c r="E39" s="692">
        <v>0</v>
      </c>
      <c r="F39" s="364">
        <v>0</v>
      </c>
      <c r="G39" s="692">
        <v>0</v>
      </c>
      <c r="H39" s="364">
        <v>253</v>
      </c>
      <c r="I39" s="692">
        <v>9345.8140000000003</v>
      </c>
      <c r="J39" s="364">
        <v>254</v>
      </c>
      <c r="K39" s="692">
        <v>9345.8140000000003</v>
      </c>
    </row>
    <row r="40" spans="1:11" ht="27" customHeight="1" x14ac:dyDescent="0.25">
      <c r="A40" s="130" t="s">
        <v>1014</v>
      </c>
      <c r="B40" s="364">
        <v>1</v>
      </c>
      <c r="C40" s="692">
        <v>0</v>
      </c>
      <c r="D40" s="364">
        <v>0</v>
      </c>
      <c r="E40" s="692">
        <v>0</v>
      </c>
      <c r="F40" s="364">
        <v>0</v>
      </c>
      <c r="G40" s="692">
        <v>0</v>
      </c>
      <c r="H40" s="364">
        <v>167</v>
      </c>
      <c r="I40" s="692">
        <v>84280.108999999997</v>
      </c>
      <c r="J40" s="364">
        <v>168</v>
      </c>
      <c r="K40" s="692">
        <v>84280.108999999997</v>
      </c>
    </row>
    <row r="41" spans="1:11" ht="27" customHeight="1" x14ac:dyDescent="0.25">
      <c r="A41" s="130" t="s">
        <v>1015</v>
      </c>
      <c r="B41" s="364">
        <v>3</v>
      </c>
      <c r="C41" s="692">
        <v>23.998000000000001</v>
      </c>
      <c r="D41" s="364">
        <v>0</v>
      </c>
      <c r="E41" s="692">
        <v>0</v>
      </c>
      <c r="F41" s="364">
        <v>0</v>
      </c>
      <c r="G41" s="692">
        <v>0</v>
      </c>
      <c r="H41" s="364">
        <v>81</v>
      </c>
      <c r="I41" s="692">
        <v>104856.470914</v>
      </c>
      <c r="J41" s="364">
        <v>84</v>
      </c>
      <c r="K41" s="692">
        <v>104880.46891400001</v>
      </c>
    </row>
    <row r="42" spans="1:11" ht="27" customHeight="1" x14ac:dyDescent="0.25">
      <c r="A42" s="130" t="s">
        <v>1016</v>
      </c>
      <c r="B42" s="364">
        <v>9</v>
      </c>
      <c r="C42" s="692">
        <v>5023.5259999999998</v>
      </c>
      <c r="D42" s="364">
        <v>0</v>
      </c>
      <c r="E42" s="692">
        <v>0</v>
      </c>
      <c r="F42" s="364">
        <v>0</v>
      </c>
      <c r="G42" s="692">
        <v>0</v>
      </c>
      <c r="H42" s="364">
        <v>146</v>
      </c>
      <c r="I42" s="692">
        <v>32731.370999999999</v>
      </c>
      <c r="J42" s="364">
        <v>155</v>
      </c>
      <c r="K42" s="692">
        <v>37754.896999999997</v>
      </c>
    </row>
    <row r="43" spans="1:11" ht="27" customHeight="1" x14ac:dyDescent="0.25">
      <c r="A43" s="130" t="s">
        <v>1017</v>
      </c>
      <c r="B43" s="364">
        <v>9</v>
      </c>
      <c r="C43" s="692">
        <v>41.743000000000002</v>
      </c>
      <c r="D43" s="364">
        <v>2</v>
      </c>
      <c r="E43" s="692">
        <v>12.622999999999999</v>
      </c>
      <c r="F43" s="364">
        <v>0</v>
      </c>
      <c r="G43" s="692">
        <v>0</v>
      </c>
      <c r="H43" s="364">
        <v>266</v>
      </c>
      <c r="I43" s="692">
        <v>15949.41</v>
      </c>
      <c r="J43" s="364">
        <v>277</v>
      </c>
      <c r="K43" s="692">
        <v>16003.776</v>
      </c>
    </row>
    <row r="44" spans="1:11" ht="27" customHeight="1" x14ac:dyDescent="0.25">
      <c r="A44" s="130" t="s">
        <v>1018</v>
      </c>
      <c r="B44" s="364">
        <v>7</v>
      </c>
      <c r="C44" s="692">
        <v>94.664000000000001</v>
      </c>
      <c r="D44" s="364">
        <v>0</v>
      </c>
      <c r="E44" s="692">
        <v>0</v>
      </c>
      <c r="F44" s="364">
        <v>1</v>
      </c>
      <c r="G44" s="692">
        <v>12.911</v>
      </c>
      <c r="H44" s="364">
        <v>1642</v>
      </c>
      <c r="I44" s="692">
        <v>116038.46103000001</v>
      </c>
      <c r="J44" s="364">
        <v>1650</v>
      </c>
      <c r="K44" s="692">
        <v>116146.03603</v>
      </c>
    </row>
    <row r="45" spans="1:11" ht="27" customHeight="1" x14ac:dyDescent="0.25">
      <c r="A45" s="130" t="s">
        <v>1019</v>
      </c>
      <c r="B45" s="364">
        <v>7</v>
      </c>
      <c r="C45" s="692">
        <v>31.966999999999999</v>
      </c>
      <c r="D45" s="364">
        <v>0</v>
      </c>
      <c r="E45" s="692">
        <v>0</v>
      </c>
      <c r="F45" s="364">
        <v>0</v>
      </c>
      <c r="G45" s="692">
        <v>0</v>
      </c>
      <c r="H45" s="364">
        <v>151</v>
      </c>
      <c r="I45" s="692">
        <v>8458.8719999999994</v>
      </c>
      <c r="J45" s="364">
        <v>158</v>
      </c>
      <c r="K45" s="692">
        <v>8490.8389999999999</v>
      </c>
    </row>
    <row r="46" spans="1:11" ht="27" customHeight="1" x14ac:dyDescent="0.25">
      <c r="A46" s="130" t="s">
        <v>1020</v>
      </c>
      <c r="B46" s="364">
        <v>5</v>
      </c>
      <c r="C46" s="692">
        <v>37.826999999999998</v>
      </c>
      <c r="D46" s="364">
        <v>0</v>
      </c>
      <c r="E46" s="692">
        <v>0</v>
      </c>
      <c r="F46" s="364">
        <v>0</v>
      </c>
      <c r="G46" s="692">
        <v>0</v>
      </c>
      <c r="H46" s="364">
        <v>10</v>
      </c>
      <c r="I46" s="692">
        <v>32.770000000000003</v>
      </c>
      <c r="J46" s="364">
        <v>15</v>
      </c>
      <c r="K46" s="692">
        <v>70.597000000000008</v>
      </c>
    </row>
    <row r="47" spans="1:11" ht="27" customHeight="1" x14ac:dyDescent="0.25">
      <c r="A47" s="130" t="s">
        <v>510</v>
      </c>
      <c r="B47" s="364">
        <v>62</v>
      </c>
      <c r="C47" s="692">
        <v>4865.4079999999994</v>
      </c>
      <c r="D47" s="364">
        <v>5</v>
      </c>
      <c r="E47" s="692">
        <v>1026.739</v>
      </c>
      <c r="F47" s="364">
        <v>0</v>
      </c>
      <c r="G47" s="692">
        <v>0</v>
      </c>
      <c r="H47" s="364">
        <v>329</v>
      </c>
      <c r="I47" s="692">
        <v>38823.349000000002</v>
      </c>
      <c r="J47" s="364">
        <v>396</v>
      </c>
      <c r="K47" s="692">
        <v>44715.495999999999</v>
      </c>
    </row>
    <row r="48" spans="1:11" ht="27" customHeight="1" x14ac:dyDescent="0.25">
      <c r="A48" s="130" t="s">
        <v>1021</v>
      </c>
      <c r="B48" s="364">
        <v>10</v>
      </c>
      <c r="C48" s="692">
        <v>33.631</v>
      </c>
      <c r="D48" s="364">
        <v>0</v>
      </c>
      <c r="E48" s="692">
        <v>0</v>
      </c>
      <c r="F48" s="364">
        <v>0</v>
      </c>
      <c r="G48" s="692">
        <v>0</v>
      </c>
      <c r="H48" s="364">
        <v>43</v>
      </c>
      <c r="I48" s="692">
        <v>34056.353999999999</v>
      </c>
      <c r="J48" s="364">
        <v>53</v>
      </c>
      <c r="K48" s="692">
        <v>34089.985000000001</v>
      </c>
    </row>
    <row r="49" spans="1:11" ht="27" customHeight="1" x14ac:dyDescent="0.25">
      <c r="A49" s="130" t="s">
        <v>1022</v>
      </c>
      <c r="B49" s="364">
        <v>5</v>
      </c>
      <c r="C49" s="692">
        <v>13.981</v>
      </c>
      <c r="D49" s="364">
        <v>0</v>
      </c>
      <c r="E49" s="692">
        <v>0</v>
      </c>
      <c r="F49" s="364">
        <v>0</v>
      </c>
      <c r="G49" s="692">
        <v>0</v>
      </c>
      <c r="H49" s="364">
        <v>1</v>
      </c>
      <c r="I49" s="692">
        <v>90.507000000000005</v>
      </c>
      <c r="J49" s="364">
        <v>6</v>
      </c>
      <c r="K49" s="692">
        <v>104.488</v>
      </c>
    </row>
    <row r="50" spans="1:11" ht="27" customHeight="1" x14ac:dyDescent="0.25">
      <c r="A50" s="130" t="s">
        <v>1023</v>
      </c>
      <c r="B50" s="364">
        <v>38</v>
      </c>
      <c r="C50" s="692">
        <v>4783.3819999999996</v>
      </c>
      <c r="D50" s="364">
        <v>5</v>
      </c>
      <c r="E50" s="692">
        <v>1026.739</v>
      </c>
      <c r="F50" s="364">
        <v>0</v>
      </c>
      <c r="G50" s="692">
        <v>0</v>
      </c>
      <c r="H50" s="364">
        <v>53</v>
      </c>
      <c r="I50" s="692">
        <v>4199.9569999999994</v>
      </c>
      <c r="J50" s="364">
        <v>96</v>
      </c>
      <c r="K50" s="692">
        <v>10010.077999999998</v>
      </c>
    </row>
    <row r="51" spans="1:11" ht="27" customHeight="1" x14ac:dyDescent="0.25">
      <c r="A51" s="130" t="s">
        <v>1024</v>
      </c>
      <c r="B51" s="364">
        <v>9</v>
      </c>
      <c r="C51" s="692">
        <v>34.414000000000001</v>
      </c>
      <c r="D51" s="364">
        <v>0</v>
      </c>
      <c r="E51" s="692">
        <v>0</v>
      </c>
      <c r="F51" s="364">
        <v>0</v>
      </c>
      <c r="G51" s="692">
        <v>0</v>
      </c>
      <c r="H51" s="364">
        <v>232</v>
      </c>
      <c r="I51" s="692">
        <v>476.53100000000001</v>
      </c>
      <c r="J51" s="364">
        <v>241</v>
      </c>
      <c r="K51" s="692">
        <v>510.94499999999999</v>
      </c>
    </row>
    <row r="52" spans="1:11" ht="27" customHeight="1" x14ac:dyDescent="0.25">
      <c r="A52" s="130" t="s">
        <v>511</v>
      </c>
      <c r="B52" s="364">
        <v>2088</v>
      </c>
      <c r="C52" s="692">
        <v>29497.574000000001</v>
      </c>
      <c r="D52" s="364">
        <v>46</v>
      </c>
      <c r="E52" s="692">
        <v>886.654</v>
      </c>
      <c r="F52" s="364">
        <v>10</v>
      </c>
      <c r="G52" s="692">
        <v>1451.56</v>
      </c>
      <c r="H52" s="364">
        <v>2686</v>
      </c>
      <c r="I52" s="692">
        <v>185417.454</v>
      </c>
      <c r="J52" s="364">
        <v>4830</v>
      </c>
      <c r="K52" s="692">
        <v>217253.242</v>
      </c>
    </row>
    <row r="53" spans="1:11" ht="27" customHeight="1" x14ac:dyDescent="0.25">
      <c r="A53" s="130" t="s">
        <v>1025</v>
      </c>
      <c r="B53" s="364">
        <v>1106</v>
      </c>
      <c r="C53" s="692">
        <v>25332.222000000002</v>
      </c>
      <c r="D53" s="364">
        <v>11</v>
      </c>
      <c r="E53" s="692">
        <v>749.68200000000002</v>
      </c>
      <c r="F53" s="364">
        <v>9</v>
      </c>
      <c r="G53" s="692">
        <v>1445.223</v>
      </c>
      <c r="H53" s="364">
        <v>1372</v>
      </c>
      <c r="I53" s="692">
        <v>118455.86</v>
      </c>
      <c r="J53" s="364">
        <v>2498</v>
      </c>
      <c r="K53" s="692">
        <v>145982.98699999999</v>
      </c>
    </row>
    <row r="54" spans="1:11" ht="27" customHeight="1" x14ac:dyDescent="0.25">
      <c r="A54" s="130" t="s">
        <v>1026</v>
      </c>
      <c r="B54" s="364">
        <v>823</v>
      </c>
      <c r="C54" s="692">
        <v>3110.78</v>
      </c>
      <c r="D54" s="364">
        <v>19</v>
      </c>
      <c r="E54" s="692">
        <v>107.095</v>
      </c>
      <c r="F54" s="364">
        <v>1</v>
      </c>
      <c r="G54" s="692">
        <v>6.3369999999999997</v>
      </c>
      <c r="H54" s="364">
        <v>1115</v>
      </c>
      <c r="I54" s="692">
        <v>63809.161999999997</v>
      </c>
      <c r="J54" s="364">
        <v>1958</v>
      </c>
      <c r="K54" s="692">
        <v>67033.373999999996</v>
      </c>
    </row>
    <row r="55" spans="1:11" ht="27" customHeight="1" x14ac:dyDescent="0.25">
      <c r="A55" s="130" t="s">
        <v>1027</v>
      </c>
      <c r="B55" s="364">
        <v>159</v>
      </c>
      <c r="C55" s="692">
        <v>1054.5719999999999</v>
      </c>
      <c r="D55" s="364">
        <v>16</v>
      </c>
      <c r="E55" s="692">
        <v>29.876999999999999</v>
      </c>
      <c r="F55" s="364">
        <v>0</v>
      </c>
      <c r="G55" s="692">
        <v>0</v>
      </c>
      <c r="H55" s="364">
        <v>199</v>
      </c>
      <c r="I55" s="692">
        <v>3152.4319999999998</v>
      </c>
      <c r="J55" s="364">
        <v>374</v>
      </c>
      <c r="K55" s="692">
        <v>4236.8809999999994</v>
      </c>
    </row>
    <row r="56" spans="1:11" ht="27" customHeight="1" x14ac:dyDescent="0.25">
      <c r="A56" s="130" t="s">
        <v>512</v>
      </c>
      <c r="B56" s="364">
        <v>110876</v>
      </c>
      <c r="C56" s="692">
        <v>229841.90163899999</v>
      </c>
      <c r="D56" s="364">
        <v>9641</v>
      </c>
      <c r="E56" s="692">
        <v>10330.388118999999</v>
      </c>
      <c r="F56" s="364">
        <v>40</v>
      </c>
      <c r="G56" s="692">
        <v>650.15099999999995</v>
      </c>
      <c r="H56" s="364">
        <v>106473</v>
      </c>
      <c r="I56" s="692">
        <v>571101.66933299997</v>
      </c>
      <c r="J56" s="364">
        <v>227030</v>
      </c>
      <c r="K56" s="692">
        <v>811924.11009099998</v>
      </c>
    </row>
    <row r="57" spans="1:11" ht="27" customHeight="1" x14ac:dyDescent="0.25">
      <c r="A57" s="130" t="s">
        <v>1028</v>
      </c>
      <c r="B57" s="364">
        <v>3190</v>
      </c>
      <c r="C57" s="692">
        <v>6723.5780000000004</v>
      </c>
      <c r="D57" s="364">
        <v>63</v>
      </c>
      <c r="E57" s="692">
        <v>821.39499999999998</v>
      </c>
      <c r="F57" s="364">
        <v>0</v>
      </c>
      <c r="G57" s="692">
        <v>0</v>
      </c>
      <c r="H57" s="364">
        <v>1557</v>
      </c>
      <c r="I57" s="692">
        <v>23790.77</v>
      </c>
      <c r="J57" s="364">
        <v>4810</v>
      </c>
      <c r="K57" s="692">
        <v>31335.743000000002</v>
      </c>
    </row>
    <row r="58" spans="1:11" ht="27" customHeight="1" x14ac:dyDescent="0.25">
      <c r="A58" s="130" t="s">
        <v>1029</v>
      </c>
      <c r="B58" s="364">
        <v>44503</v>
      </c>
      <c r="C58" s="692">
        <v>140595.933311</v>
      </c>
      <c r="D58" s="364">
        <v>3606</v>
      </c>
      <c r="E58" s="692">
        <v>5801.7201189999996</v>
      </c>
      <c r="F58" s="364">
        <v>29</v>
      </c>
      <c r="G58" s="692">
        <v>621.0379999999999</v>
      </c>
      <c r="H58" s="364">
        <v>26222</v>
      </c>
      <c r="I58" s="692">
        <v>262122.02700199999</v>
      </c>
      <c r="J58" s="364">
        <v>74360</v>
      </c>
      <c r="K58" s="692">
        <v>409140.71843200002</v>
      </c>
    </row>
    <row r="59" spans="1:11" ht="27" customHeight="1" thickBot="1" x14ac:dyDescent="0.3">
      <c r="A59" s="130" t="s">
        <v>1030</v>
      </c>
      <c r="B59" s="376">
        <v>63183</v>
      </c>
      <c r="C59" s="693">
        <v>82522.390328000009</v>
      </c>
      <c r="D59" s="376">
        <v>5972</v>
      </c>
      <c r="E59" s="693">
        <v>3707.2730000000001</v>
      </c>
      <c r="F59" s="376">
        <v>11</v>
      </c>
      <c r="G59" s="693">
        <v>29.113</v>
      </c>
      <c r="H59" s="376">
        <v>78694</v>
      </c>
      <c r="I59" s="693">
        <v>285188.87233099999</v>
      </c>
      <c r="J59" s="376">
        <v>147860</v>
      </c>
      <c r="K59" s="693">
        <v>371447.648659</v>
      </c>
    </row>
    <row r="60" spans="1:11" ht="21.75" customHeight="1" thickTop="1" x14ac:dyDescent="0.25">
      <c r="A60" s="524"/>
    </row>
    <row r="61" spans="1:11" ht="21.75" customHeight="1" x14ac:dyDescent="0.25"/>
    <row r="62" spans="1:11" ht="21.75" customHeight="1" x14ac:dyDescent="0.25"/>
    <row r="63" spans="1:11" ht="21.75" customHeight="1" x14ac:dyDescent="0.25"/>
    <row r="64" spans="1:11" ht="21.75" customHeight="1" x14ac:dyDescent="0.25"/>
    <row r="65" s="307" customFormat="1" ht="21.75" customHeight="1" x14ac:dyDescent="0.25"/>
    <row r="66" s="307" customFormat="1" ht="21.75" customHeight="1" x14ac:dyDescent="0.25"/>
    <row r="67" s="307" customFormat="1" ht="21.75" customHeight="1" x14ac:dyDescent="0.25"/>
    <row r="68" s="307" customFormat="1" ht="21.75" customHeight="1" x14ac:dyDescent="0.25"/>
    <row r="69" s="307" customFormat="1" ht="21.75" customHeight="1" x14ac:dyDescent="0.25"/>
    <row r="70" s="307" customFormat="1" ht="21.75" customHeight="1" x14ac:dyDescent="0.25"/>
    <row r="71" s="307" customFormat="1" ht="26.25" customHeight="1" x14ac:dyDescent="0.25"/>
    <row r="72" s="307" customFormat="1" ht="21.75" customHeight="1" x14ac:dyDescent="0.25"/>
    <row r="73" s="307" customFormat="1" ht="21.75" customHeight="1" x14ac:dyDescent="0.25"/>
    <row r="74" s="307" customFormat="1" ht="21.75" customHeight="1" x14ac:dyDescent="0.25"/>
    <row r="75" s="307" customFormat="1" ht="21.75" customHeight="1" x14ac:dyDescent="0.25"/>
    <row r="76" s="307" customFormat="1" ht="21.75" customHeight="1" x14ac:dyDescent="0.25"/>
    <row r="77" s="307" customFormat="1" ht="21.75" customHeight="1" x14ac:dyDescent="0.25"/>
    <row r="78" s="307" customFormat="1" ht="21.75" customHeight="1" x14ac:dyDescent="0.25"/>
    <row r="79" s="307" customFormat="1" ht="21.75" customHeight="1" x14ac:dyDescent="0.25"/>
    <row r="80" s="307" customFormat="1" ht="21.75" customHeight="1" x14ac:dyDescent="0.25"/>
    <row r="81" s="307" customFormat="1" ht="21.75" customHeight="1" x14ac:dyDescent="0.25"/>
    <row r="82" s="307" customFormat="1" ht="21.75" customHeight="1" x14ac:dyDescent="0.25"/>
    <row r="83" s="307" customFormat="1" ht="21.75" customHeight="1" x14ac:dyDescent="0.25"/>
    <row r="84" s="307" customFormat="1" ht="21.75" customHeight="1" x14ac:dyDescent="0.25"/>
    <row r="85" s="307" customFormat="1" ht="21.75" customHeight="1" x14ac:dyDescent="0.25"/>
    <row r="86" s="307" customFormat="1" ht="21.75" customHeight="1" x14ac:dyDescent="0.25"/>
    <row r="87" s="307" customFormat="1" ht="21.75" customHeight="1" x14ac:dyDescent="0.25"/>
    <row r="88" s="307" customFormat="1" ht="21.75" customHeight="1" x14ac:dyDescent="0.25"/>
    <row r="89" s="307" customFormat="1" ht="21.75" customHeight="1" x14ac:dyDescent="0.25"/>
    <row r="90" s="307" customFormat="1" ht="21.75" customHeight="1" x14ac:dyDescent="0.25"/>
    <row r="91" s="307" customFormat="1" ht="21.75" customHeight="1" x14ac:dyDescent="0.25"/>
    <row r="92" s="307" customFormat="1" ht="21.75" customHeight="1" x14ac:dyDescent="0.25"/>
    <row r="93" s="307" customFormat="1" ht="21.75" customHeight="1" x14ac:dyDescent="0.25"/>
    <row r="94" s="307" customFormat="1" ht="21.75" customHeight="1" x14ac:dyDescent="0.25"/>
    <row r="95" s="307" customFormat="1" ht="21.75" customHeight="1" x14ac:dyDescent="0.25"/>
    <row r="96" s="307" customFormat="1" ht="21.75" customHeight="1" x14ac:dyDescent="0.25"/>
    <row r="97" s="307" customFormat="1" ht="21.75" customHeight="1" x14ac:dyDescent="0.25"/>
    <row r="98" s="307" customFormat="1" ht="21.75" customHeight="1" x14ac:dyDescent="0.25"/>
    <row r="99" s="307" customFormat="1" ht="21.75" customHeight="1" x14ac:dyDescent="0.25"/>
    <row r="100" s="307" customFormat="1" ht="21.75" customHeight="1" x14ac:dyDescent="0.25"/>
    <row r="101" s="307" customFormat="1" ht="21.75" customHeight="1" x14ac:dyDescent="0.25"/>
    <row r="102" s="307" customFormat="1" ht="21.75" customHeight="1" x14ac:dyDescent="0.25"/>
    <row r="103" s="307" customFormat="1" ht="21.75" customHeight="1" x14ac:dyDescent="0.25"/>
    <row r="104" s="307" customFormat="1" ht="21.75" customHeight="1" x14ac:dyDescent="0.25"/>
    <row r="105" s="307" customFormat="1" ht="21.75" customHeight="1" x14ac:dyDescent="0.25"/>
    <row r="106" s="307" customFormat="1" ht="21.75" customHeight="1" x14ac:dyDescent="0.25"/>
    <row r="107" s="307" customFormat="1" ht="21.75" customHeight="1" x14ac:dyDescent="0.25"/>
    <row r="108" s="307" customFormat="1" ht="21.75" customHeight="1" x14ac:dyDescent="0.25"/>
    <row r="109" s="307" customFormat="1" ht="21.75" customHeight="1" x14ac:dyDescent="0.25"/>
    <row r="110" s="307" customFormat="1" ht="21.75" customHeight="1" x14ac:dyDescent="0.25"/>
    <row r="111" s="307" customFormat="1" ht="21.75" customHeight="1" x14ac:dyDescent="0.25"/>
    <row r="112" s="307" customFormat="1" ht="21.75" customHeight="1" x14ac:dyDescent="0.25"/>
    <row r="113" s="307" customFormat="1" ht="21.75" customHeight="1" x14ac:dyDescent="0.25"/>
    <row r="114" s="307" customFormat="1" ht="21.75" customHeight="1" x14ac:dyDescent="0.25"/>
    <row r="115" s="307" customFormat="1" ht="21.75" customHeight="1" x14ac:dyDescent="0.25"/>
    <row r="118" s="307" customFormat="1" ht="15" customHeight="1" x14ac:dyDescent="0.25"/>
    <row r="119" s="307" customFormat="1" ht="15" customHeight="1" x14ac:dyDescent="0.25"/>
  </sheetData>
  <mergeCells count="20">
    <mergeCell ref="F6:F7"/>
    <mergeCell ref="A1:K1"/>
    <mergeCell ref="A2:K2"/>
    <mergeCell ref="A3:K3"/>
    <mergeCell ref="A4:K4"/>
    <mergeCell ref="A5:A7"/>
    <mergeCell ref="B6:B7"/>
    <mergeCell ref="C6:C7"/>
    <mergeCell ref="D6:D7"/>
    <mergeCell ref="E6:E7"/>
    <mergeCell ref="B5:C5"/>
    <mergeCell ref="D5:E5"/>
    <mergeCell ref="F5:G5"/>
    <mergeCell ref="H5:I5"/>
    <mergeCell ref="J5:K5"/>
    <mergeCell ref="G6:G7"/>
    <mergeCell ref="H6:H7"/>
    <mergeCell ref="I6:I7"/>
    <mergeCell ref="J6:J7"/>
    <mergeCell ref="K6:K7"/>
  </mergeCells>
  <pageMargins left="0.7" right="0.7" top="0.75" bottom="0.75" header="0.3" footer="0.3"/>
  <pageSetup paperSize="9" scale="44" orientation="portrait" verticalDpi="1200" r:id="rId1"/>
  <headerFooter>
    <oddFooter>&amp;C&amp;A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39997558519241921"/>
    <pageSetUpPr fitToPage="1"/>
  </sheetPr>
  <dimension ref="A1:K78"/>
  <sheetViews>
    <sheetView topLeftCell="A54" zoomScale="85" zoomScaleNormal="85" zoomScaleSheetLayoutView="100" workbookViewId="0">
      <selection activeCell="B62" sqref="B62"/>
    </sheetView>
  </sheetViews>
  <sheetFormatPr defaultColWidth="9" defaultRowHeight="15" x14ac:dyDescent="0.25"/>
  <cols>
    <col min="1" max="1" width="59.5703125" style="24" customWidth="1"/>
    <col min="2" max="2" width="17" style="24" bestFit="1" customWidth="1"/>
    <col min="3" max="3" width="19.85546875" style="24" bestFit="1" customWidth="1"/>
    <col min="4" max="4" width="14.140625" style="24" bestFit="1" customWidth="1"/>
    <col min="5" max="5" width="17" style="24" bestFit="1" customWidth="1"/>
    <col min="6" max="6" width="11.28515625" style="24" bestFit="1" customWidth="1"/>
    <col min="7" max="7" width="15.5703125" style="24" bestFit="1" customWidth="1"/>
    <col min="8" max="8" width="14.140625" style="24" bestFit="1" customWidth="1"/>
    <col min="9" max="9" width="18.42578125" style="24" bestFit="1" customWidth="1"/>
    <col min="10" max="10" width="17" style="24" bestFit="1" customWidth="1"/>
    <col min="11" max="11" width="19.85546875" style="24" bestFit="1" customWidth="1"/>
    <col min="12" max="16384" width="9" style="24"/>
  </cols>
  <sheetData>
    <row r="1" spans="1:11" ht="22.5" x14ac:dyDescent="0.3">
      <c r="A1" s="937" t="s">
        <v>1150</v>
      </c>
      <c r="B1" s="937"/>
      <c r="C1" s="937"/>
      <c r="D1" s="937"/>
      <c r="E1" s="937"/>
      <c r="F1" s="937"/>
      <c r="G1" s="937"/>
      <c r="H1" s="937"/>
      <c r="I1" s="937"/>
      <c r="J1" s="937"/>
      <c r="K1" s="937"/>
    </row>
    <row r="2" spans="1:11" ht="22.5" x14ac:dyDescent="0.3">
      <c r="A2" s="937" t="s">
        <v>301</v>
      </c>
      <c r="B2" s="937"/>
      <c r="C2" s="937"/>
      <c r="D2" s="937"/>
      <c r="E2" s="937"/>
      <c r="F2" s="937"/>
      <c r="G2" s="937"/>
      <c r="H2" s="937"/>
      <c r="I2" s="937"/>
      <c r="J2" s="937"/>
      <c r="K2" s="937"/>
    </row>
    <row r="3" spans="1:11" ht="15.75" x14ac:dyDescent="0.25">
      <c r="A3" s="971" t="s">
        <v>1694</v>
      </c>
      <c r="B3" s="971"/>
      <c r="C3" s="971"/>
      <c r="D3" s="971"/>
      <c r="E3" s="971"/>
      <c r="F3" s="971"/>
      <c r="G3" s="971"/>
      <c r="H3" s="971"/>
      <c r="I3" s="971"/>
      <c r="J3" s="971"/>
      <c r="K3" s="971"/>
    </row>
    <row r="4" spans="1:11" ht="15.75" thickBot="1" x14ac:dyDescent="0.3">
      <c r="A4" s="1001" t="s">
        <v>866</v>
      </c>
      <c r="B4" s="1001"/>
      <c r="C4" s="1001"/>
      <c r="D4" s="1001"/>
      <c r="E4" s="1001"/>
      <c r="F4" s="1001"/>
      <c r="G4" s="1001"/>
      <c r="H4" s="1001"/>
      <c r="I4" s="1001"/>
      <c r="J4" s="1001"/>
      <c r="K4" s="1001"/>
    </row>
    <row r="5" spans="1:11" ht="32.25" customHeight="1" thickBot="1" x14ac:dyDescent="0.3">
      <c r="A5" s="993" t="s">
        <v>1134</v>
      </c>
      <c r="B5" s="996" t="s">
        <v>907</v>
      </c>
      <c r="C5" s="996"/>
      <c r="D5" s="1002" t="s">
        <v>908</v>
      </c>
      <c r="E5" s="996"/>
      <c r="F5" s="1003" t="s">
        <v>909</v>
      </c>
      <c r="G5" s="1004"/>
      <c r="H5" s="1002" t="s">
        <v>888</v>
      </c>
      <c r="I5" s="996"/>
      <c r="J5" s="1002" t="s">
        <v>284</v>
      </c>
      <c r="K5" s="996"/>
    </row>
    <row r="6" spans="1:11" x14ac:dyDescent="0.25">
      <c r="A6" s="994"/>
      <c r="B6" s="993" t="s">
        <v>910</v>
      </c>
      <c r="C6" s="997" t="s">
        <v>104</v>
      </c>
      <c r="D6" s="993" t="s">
        <v>910</v>
      </c>
      <c r="E6" s="993" t="s">
        <v>104</v>
      </c>
      <c r="F6" s="940" t="s">
        <v>910</v>
      </c>
      <c r="G6" s="940" t="s">
        <v>104</v>
      </c>
      <c r="H6" s="997" t="s">
        <v>910</v>
      </c>
      <c r="I6" s="993" t="s">
        <v>104</v>
      </c>
      <c r="J6" s="993" t="s">
        <v>910</v>
      </c>
      <c r="K6" s="999" t="s">
        <v>104</v>
      </c>
    </row>
    <row r="7" spans="1:11" ht="21" customHeight="1" thickBot="1" x14ac:dyDescent="0.3">
      <c r="A7" s="995"/>
      <c r="B7" s="995"/>
      <c r="C7" s="998"/>
      <c r="D7" s="995"/>
      <c r="E7" s="995"/>
      <c r="F7" s="942"/>
      <c r="G7" s="942"/>
      <c r="H7" s="998"/>
      <c r="I7" s="995"/>
      <c r="J7" s="995"/>
      <c r="K7" s="1000"/>
    </row>
    <row r="8" spans="1:11" x14ac:dyDescent="0.25">
      <c r="A8" s="23"/>
      <c r="B8" s="23"/>
      <c r="C8" s="23"/>
      <c r="D8" s="23"/>
      <c r="E8" s="23"/>
      <c r="F8" s="23"/>
      <c r="G8" s="23"/>
      <c r="H8" s="23"/>
      <c r="I8" s="23"/>
      <c r="J8" s="23"/>
      <c r="K8" s="23"/>
    </row>
    <row r="9" spans="1:11" ht="18" customHeight="1" x14ac:dyDescent="0.25">
      <c r="A9" s="125" t="s">
        <v>513</v>
      </c>
      <c r="B9" s="506">
        <v>20348</v>
      </c>
      <c r="C9" s="508">
        <v>57792.868337</v>
      </c>
      <c r="D9" s="506">
        <v>1623</v>
      </c>
      <c r="E9" s="508">
        <v>4694.7705420000002</v>
      </c>
      <c r="F9" s="506">
        <v>2</v>
      </c>
      <c r="G9" s="508">
        <v>6.282</v>
      </c>
      <c r="H9" s="506">
        <v>6949</v>
      </c>
      <c r="I9" s="508">
        <v>108032.016</v>
      </c>
      <c r="J9" s="506">
        <v>28922</v>
      </c>
      <c r="K9" s="508">
        <v>170525.93687899999</v>
      </c>
    </row>
    <row r="10" spans="1:11" ht="18" customHeight="1" x14ac:dyDescent="0.25">
      <c r="A10" s="125" t="s">
        <v>1031</v>
      </c>
      <c r="B10" s="506">
        <v>5536</v>
      </c>
      <c r="C10" s="508">
        <v>28264.542000000001</v>
      </c>
      <c r="D10" s="506">
        <v>512</v>
      </c>
      <c r="E10" s="508">
        <v>2190.8760000000002</v>
      </c>
      <c r="F10" s="506">
        <v>2</v>
      </c>
      <c r="G10" s="508">
        <v>6.282</v>
      </c>
      <c r="H10" s="506">
        <v>3219</v>
      </c>
      <c r="I10" s="508">
        <v>38397.044999999998</v>
      </c>
      <c r="J10" s="506">
        <v>9269</v>
      </c>
      <c r="K10" s="508">
        <v>68858.744999999995</v>
      </c>
    </row>
    <row r="11" spans="1:11" ht="18" customHeight="1" x14ac:dyDescent="0.25">
      <c r="A11" s="125" t="s">
        <v>1032</v>
      </c>
      <c r="B11" s="506">
        <v>14</v>
      </c>
      <c r="C11" s="508">
        <v>147.09800000000001</v>
      </c>
      <c r="D11" s="506">
        <v>1</v>
      </c>
      <c r="E11" s="508">
        <v>0.42</v>
      </c>
      <c r="F11" s="506">
        <v>0</v>
      </c>
      <c r="G11" s="508">
        <v>0</v>
      </c>
      <c r="H11" s="506">
        <v>133</v>
      </c>
      <c r="I11" s="508">
        <v>1688.9680000000001</v>
      </c>
      <c r="J11" s="506">
        <v>148</v>
      </c>
      <c r="K11" s="508">
        <v>1836.4860000000001</v>
      </c>
    </row>
    <row r="12" spans="1:11" ht="18" customHeight="1" x14ac:dyDescent="0.25">
      <c r="A12" s="125" t="s">
        <v>1033</v>
      </c>
      <c r="B12" s="506">
        <v>29</v>
      </c>
      <c r="C12" s="508">
        <v>168.876</v>
      </c>
      <c r="D12" s="506">
        <v>1</v>
      </c>
      <c r="E12" s="508">
        <v>5.0140000000000002</v>
      </c>
      <c r="F12" s="506">
        <v>0</v>
      </c>
      <c r="G12" s="508">
        <v>0</v>
      </c>
      <c r="H12" s="506">
        <v>142</v>
      </c>
      <c r="I12" s="508">
        <v>1904.18</v>
      </c>
      <c r="J12" s="506">
        <v>172</v>
      </c>
      <c r="K12" s="508">
        <v>2078.0700000000002</v>
      </c>
    </row>
    <row r="13" spans="1:11" ht="18" customHeight="1" x14ac:dyDescent="0.25">
      <c r="A13" s="125" t="s">
        <v>1034</v>
      </c>
      <c r="B13" s="506">
        <v>14743</v>
      </c>
      <c r="C13" s="508">
        <v>29049.690337</v>
      </c>
      <c r="D13" s="506">
        <v>1109</v>
      </c>
      <c r="E13" s="508">
        <v>2498.4605419999998</v>
      </c>
      <c r="F13" s="506">
        <v>0</v>
      </c>
      <c r="G13" s="508">
        <v>0</v>
      </c>
      <c r="H13" s="506">
        <v>2178</v>
      </c>
      <c r="I13" s="508">
        <v>55216.987000000001</v>
      </c>
      <c r="J13" s="506">
        <v>18030</v>
      </c>
      <c r="K13" s="508">
        <v>86765.137879000002</v>
      </c>
    </row>
    <row r="14" spans="1:11" ht="18" customHeight="1" x14ac:dyDescent="0.25">
      <c r="A14" s="125" t="s">
        <v>1035</v>
      </c>
      <c r="B14" s="506">
        <v>26</v>
      </c>
      <c r="C14" s="508">
        <v>162.66200000000001</v>
      </c>
      <c r="D14" s="506">
        <v>0</v>
      </c>
      <c r="E14" s="508">
        <v>0</v>
      </c>
      <c r="F14" s="506">
        <v>0</v>
      </c>
      <c r="G14" s="508">
        <v>0</v>
      </c>
      <c r="H14" s="506">
        <v>1277</v>
      </c>
      <c r="I14" s="508">
        <v>10824.835999999999</v>
      </c>
      <c r="J14" s="506">
        <v>1303</v>
      </c>
      <c r="K14" s="508">
        <v>10987.498</v>
      </c>
    </row>
    <row r="15" spans="1:11" ht="18" customHeight="1" x14ac:dyDescent="0.25">
      <c r="A15" s="125" t="s">
        <v>514</v>
      </c>
      <c r="B15" s="506">
        <v>1211</v>
      </c>
      <c r="C15" s="508">
        <v>4838.5339999999997</v>
      </c>
      <c r="D15" s="506">
        <v>64</v>
      </c>
      <c r="E15" s="508">
        <v>147.68700000000001</v>
      </c>
      <c r="F15" s="506">
        <v>1</v>
      </c>
      <c r="G15" s="508">
        <v>103.752</v>
      </c>
      <c r="H15" s="506">
        <v>1344</v>
      </c>
      <c r="I15" s="508">
        <v>52366.781000000003</v>
      </c>
      <c r="J15" s="506">
        <v>2620</v>
      </c>
      <c r="K15" s="508">
        <v>57456.754000000001</v>
      </c>
    </row>
    <row r="16" spans="1:11" ht="18" customHeight="1" x14ac:dyDescent="0.25">
      <c r="A16" s="125" t="s">
        <v>1036</v>
      </c>
      <c r="B16" s="506">
        <v>215</v>
      </c>
      <c r="C16" s="508">
        <v>1030.3019999999999</v>
      </c>
      <c r="D16" s="506">
        <v>15</v>
      </c>
      <c r="E16" s="508">
        <v>61.981000000000002</v>
      </c>
      <c r="F16" s="506">
        <v>0</v>
      </c>
      <c r="G16" s="508">
        <v>0</v>
      </c>
      <c r="H16" s="506">
        <v>342</v>
      </c>
      <c r="I16" s="508">
        <v>30300.899000000001</v>
      </c>
      <c r="J16" s="506">
        <v>572</v>
      </c>
      <c r="K16" s="508">
        <v>31393.182000000001</v>
      </c>
    </row>
    <row r="17" spans="1:11" ht="18" customHeight="1" x14ac:dyDescent="0.25">
      <c r="A17" s="125" t="s">
        <v>1037</v>
      </c>
      <c r="B17" s="506">
        <v>996</v>
      </c>
      <c r="C17" s="508">
        <v>3808.232</v>
      </c>
      <c r="D17" s="506">
        <v>49</v>
      </c>
      <c r="E17" s="508">
        <v>85.705999999999989</v>
      </c>
      <c r="F17" s="506">
        <v>1</v>
      </c>
      <c r="G17" s="508">
        <v>103.752</v>
      </c>
      <c r="H17" s="506">
        <v>1002</v>
      </c>
      <c r="I17" s="508">
        <v>22065.882000000001</v>
      </c>
      <c r="J17" s="506">
        <v>2048</v>
      </c>
      <c r="K17" s="508">
        <v>26063.572</v>
      </c>
    </row>
    <row r="18" spans="1:11" ht="18" customHeight="1" x14ac:dyDescent="0.25">
      <c r="A18" s="125" t="s">
        <v>515</v>
      </c>
      <c r="B18" s="506">
        <v>706</v>
      </c>
      <c r="C18" s="508">
        <v>4775.1149999999998</v>
      </c>
      <c r="D18" s="506">
        <v>26</v>
      </c>
      <c r="E18" s="508">
        <v>56.619</v>
      </c>
      <c r="F18" s="506">
        <v>0</v>
      </c>
      <c r="G18" s="508">
        <v>0</v>
      </c>
      <c r="H18" s="506">
        <v>3150</v>
      </c>
      <c r="I18" s="508">
        <v>558963.01037999999</v>
      </c>
      <c r="J18" s="506">
        <v>3882</v>
      </c>
      <c r="K18" s="508">
        <v>563794.74438000005</v>
      </c>
    </row>
    <row r="19" spans="1:11" x14ac:dyDescent="0.25">
      <c r="A19" s="125" t="s">
        <v>1038</v>
      </c>
      <c r="B19" s="506">
        <v>104</v>
      </c>
      <c r="C19" s="508">
        <v>454.88799999999998</v>
      </c>
      <c r="D19" s="506">
        <v>2</v>
      </c>
      <c r="E19" s="508">
        <v>5.1280000000000001</v>
      </c>
      <c r="F19" s="506">
        <v>0</v>
      </c>
      <c r="G19" s="508">
        <v>0</v>
      </c>
      <c r="H19" s="506">
        <v>598</v>
      </c>
      <c r="I19" s="508">
        <v>4709.259</v>
      </c>
      <c r="J19" s="506">
        <v>704</v>
      </c>
      <c r="K19" s="508">
        <v>5169.2749999999996</v>
      </c>
    </row>
    <row r="20" spans="1:11" ht="26.25" x14ac:dyDescent="0.25">
      <c r="A20" s="123" t="s">
        <v>1039</v>
      </c>
      <c r="B20" s="506">
        <v>110</v>
      </c>
      <c r="C20" s="508">
        <v>41.258000000000003</v>
      </c>
      <c r="D20" s="506">
        <v>2</v>
      </c>
      <c r="E20" s="508">
        <v>0.67599999999999993</v>
      </c>
      <c r="F20" s="506">
        <v>0</v>
      </c>
      <c r="G20" s="508">
        <v>0</v>
      </c>
      <c r="H20" s="506">
        <v>45</v>
      </c>
      <c r="I20" s="508">
        <v>3029.373</v>
      </c>
      <c r="J20" s="506">
        <v>157</v>
      </c>
      <c r="K20" s="508">
        <v>3071.3070000000002</v>
      </c>
    </row>
    <row r="21" spans="1:11" ht="18" customHeight="1" x14ac:dyDescent="0.25">
      <c r="A21" s="125" t="s">
        <v>1040</v>
      </c>
      <c r="B21" s="506">
        <v>7</v>
      </c>
      <c r="C21" s="508">
        <v>6.8220000000000001</v>
      </c>
      <c r="D21" s="506">
        <v>0</v>
      </c>
      <c r="E21" s="508">
        <v>0</v>
      </c>
      <c r="F21" s="506">
        <v>0</v>
      </c>
      <c r="G21" s="508">
        <v>0</v>
      </c>
      <c r="H21" s="506">
        <v>32</v>
      </c>
      <c r="I21" s="508">
        <v>938.66200000000003</v>
      </c>
      <c r="J21" s="506">
        <v>39</v>
      </c>
      <c r="K21" s="508">
        <v>945.48400000000004</v>
      </c>
    </row>
    <row r="22" spans="1:11" ht="18" customHeight="1" x14ac:dyDescent="0.25">
      <c r="A22" s="125" t="s">
        <v>1041</v>
      </c>
      <c r="B22" s="506">
        <v>148</v>
      </c>
      <c r="C22" s="508">
        <v>2630.0720000000001</v>
      </c>
      <c r="D22" s="506">
        <v>5</v>
      </c>
      <c r="E22" s="508">
        <v>16.977</v>
      </c>
      <c r="F22" s="506">
        <v>0</v>
      </c>
      <c r="G22" s="508">
        <v>0</v>
      </c>
      <c r="H22" s="506">
        <v>1405</v>
      </c>
      <c r="I22" s="508">
        <v>521887.34038000001</v>
      </c>
      <c r="J22" s="506">
        <v>1558</v>
      </c>
      <c r="K22" s="508">
        <v>524534.38938000007</v>
      </c>
    </row>
    <row r="23" spans="1:11" ht="18" customHeight="1" x14ac:dyDescent="0.25">
      <c r="A23" s="125" t="s">
        <v>1042</v>
      </c>
      <c r="B23" s="506">
        <v>259</v>
      </c>
      <c r="C23" s="508">
        <v>1237.3340000000001</v>
      </c>
      <c r="D23" s="506">
        <v>13</v>
      </c>
      <c r="E23" s="508">
        <v>26.853000000000002</v>
      </c>
      <c r="F23" s="506">
        <v>0</v>
      </c>
      <c r="G23" s="508">
        <v>0</v>
      </c>
      <c r="H23" s="506">
        <v>877</v>
      </c>
      <c r="I23" s="508">
        <v>20060.948</v>
      </c>
      <c r="J23" s="506">
        <v>1149</v>
      </c>
      <c r="K23" s="508">
        <v>21325.135000000002</v>
      </c>
    </row>
    <row r="24" spans="1:11" ht="18" customHeight="1" x14ac:dyDescent="0.25">
      <c r="A24" s="125" t="s">
        <v>1043</v>
      </c>
      <c r="B24" s="506">
        <v>78</v>
      </c>
      <c r="C24" s="508">
        <v>404.74099999999999</v>
      </c>
      <c r="D24" s="506">
        <v>4</v>
      </c>
      <c r="E24" s="508">
        <v>6.9849999999999994</v>
      </c>
      <c r="F24" s="506">
        <v>0</v>
      </c>
      <c r="G24" s="508">
        <v>0</v>
      </c>
      <c r="H24" s="506">
        <v>193</v>
      </c>
      <c r="I24" s="508">
        <v>8337.4279999999999</v>
      </c>
      <c r="J24" s="506">
        <v>275</v>
      </c>
      <c r="K24" s="508">
        <v>8749.1540000000005</v>
      </c>
    </row>
    <row r="25" spans="1:11" ht="18" customHeight="1" x14ac:dyDescent="0.25">
      <c r="A25" s="125" t="s">
        <v>516</v>
      </c>
      <c r="B25" s="506">
        <v>369</v>
      </c>
      <c r="C25" s="508">
        <v>2064.75</v>
      </c>
      <c r="D25" s="506">
        <v>8</v>
      </c>
      <c r="E25" s="508">
        <v>54.08</v>
      </c>
      <c r="F25" s="506">
        <v>7</v>
      </c>
      <c r="G25" s="508">
        <v>1386.6489999999999</v>
      </c>
      <c r="H25" s="506">
        <v>663</v>
      </c>
      <c r="I25" s="508">
        <v>42487.839</v>
      </c>
      <c r="J25" s="506">
        <v>1047</v>
      </c>
      <c r="K25" s="508">
        <v>45993.317999999999</v>
      </c>
    </row>
    <row r="26" spans="1:11" ht="18" customHeight="1" x14ac:dyDescent="0.25">
      <c r="A26" s="125" t="s">
        <v>517</v>
      </c>
      <c r="B26" s="506">
        <v>394</v>
      </c>
      <c r="C26" s="508">
        <v>2075.444</v>
      </c>
      <c r="D26" s="506">
        <v>21</v>
      </c>
      <c r="E26" s="508">
        <v>185.00899999999999</v>
      </c>
      <c r="F26" s="506">
        <v>1</v>
      </c>
      <c r="G26" s="508">
        <v>1.44</v>
      </c>
      <c r="H26" s="506">
        <v>11946</v>
      </c>
      <c r="I26" s="508">
        <v>111919.217013</v>
      </c>
      <c r="J26" s="506">
        <v>12362</v>
      </c>
      <c r="K26" s="508">
        <v>114181.110013</v>
      </c>
    </row>
    <row r="27" spans="1:11" ht="18" customHeight="1" x14ac:dyDescent="0.25">
      <c r="A27" s="125" t="s">
        <v>1044</v>
      </c>
      <c r="B27" s="506">
        <v>41</v>
      </c>
      <c r="C27" s="508">
        <v>164.41499999999999</v>
      </c>
      <c r="D27" s="506">
        <v>0</v>
      </c>
      <c r="E27" s="508">
        <v>0</v>
      </c>
      <c r="F27" s="506">
        <v>0</v>
      </c>
      <c r="G27" s="508">
        <v>0</v>
      </c>
      <c r="H27" s="506">
        <v>196</v>
      </c>
      <c r="I27" s="508">
        <v>6421.2440000000006</v>
      </c>
      <c r="J27" s="506">
        <v>237</v>
      </c>
      <c r="K27" s="508">
        <v>6585.6590000000006</v>
      </c>
    </row>
    <row r="28" spans="1:11" ht="18" customHeight="1" x14ac:dyDescent="0.25">
      <c r="A28" s="125" t="s">
        <v>1045</v>
      </c>
      <c r="B28" s="506">
        <v>23</v>
      </c>
      <c r="C28" s="508">
        <v>605.66700000000003</v>
      </c>
      <c r="D28" s="506">
        <v>2</v>
      </c>
      <c r="E28" s="508">
        <v>4.3159999999999998</v>
      </c>
      <c r="F28" s="506">
        <v>0</v>
      </c>
      <c r="G28" s="508">
        <v>0</v>
      </c>
      <c r="H28" s="506">
        <v>103</v>
      </c>
      <c r="I28" s="508">
        <v>1975.047</v>
      </c>
      <c r="J28" s="506">
        <v>128</v>
      </c>
      <c r="K28" s="508">
        <v>2585.0300000000002</v>
      </c>
    </row>
    <row r="29" spans="1:11" ht="18" customHeight="1" x14ac:dyDescent="0.25">
      <c r="A29" s="123" t="s">
        <v>1046</v>
      </c>
      <c r="B29" s="506">
        <v>60</v>
      </c>
      <c r="C29" s="508">
        <v>308.18299999999999</v>
      </c>
      <c r="D29" s="506">
        <v>3</v>
      </c>
      <c r="E29" s="508">
        <v>125.622</v>
      </c>
      <c r="F29" s="506">
        <v>0</v>
      </c>
      <c r="G29" s="508">
        <v>0</v>
      </c>
      <c r="H29" s="506">
        <v>559</v>
      </c>
      <c r="I29" s="508">
        <v>9881.8950130000012</v>
      </c>
      <c r="J29" s="506">
        <v>622</v>
      </c>
      <c r="K29" s="508">
        <v>10315.700013000001</v>
      </c>
    </row>
    <row r="30" spans="1:11" ht="18" customHeight="1" x14ac:dyDescent="0.25">
      <c r="A30" s="125" t="s">
        <v>1047</v>
      </c>
      <c r="B30" s="506">
        <v>15</v>
      </c>
      <c r="C30" s="508">
        <v>102.44199999999999</v>
      </c>
      <c r="D30" s="506">
        <v>1</v>
      </c>
      <c r="E30" s="508">
        <v>0.35699999999999998</v>
      </c>
      <c r="F30" s="506">
        <v>0</v>
      </c>
      <c r="G30" s="508">
        <v>0</v>
      </c>
      <c r="H30" s="506">
        <v>113</v>
      </c>
      <c r="I30" s="508">
        <v>1669.316</v>
      </c>
      <c r="J30" s="506">
        <v>129</v>
      </c>
      <c r="K30" s="508">
        <v>1772.115</v>
      </c>
    </row>
    <row r="31" spans="1:11" ht="18" customHeight="1" x14ac:dyDescent="0.25">
      <c r="A31" s="125" t="s">
        <v>1048</v>
      </c>
      <c r="B31" s="506">
        <v>124</v>
      </c>
      <c r="C31" s="508">
        <v>352.29300000000001</v>
      </c>
      <c r="D31" s="506">
        <v>7</v>
      </c>
      <c r="E31" s="508">
        <v>28.373000000000001</v>
      </c>
      <c r="F31" s="506">
        <v>0</v>
      </c>
      <c r="G31" s="508">
        <v>0</v>
      </c>
      <c r="H31" s="506">
        <v>777</v>
      </c>
      <c r="I31" s="508">
        <v>5416.2920000000004</v>
      </c>
      <c r="J31" s="506">
        <v>908</v>
      </c>
      <c r="K31" s="508">
        <v>5796.9580000000005</v>
      </c>
    </row>
    <row r="32" spans="1:11" ht="18" customHeight="1" x14ac:dyDescent="0.25">
      <c r="A32" s="125" t="s">
        <v>1049</v>
      </c>
      <c r="B32" s="506">
        <v>64</v>
      </c>
      <c r="C32" s="508">
        <v>313.97199999999998</v>
      </c>
      <c r="D32" s="506">
        <v>3</v>
      </c>
      <c r="E32" s="508">
        <v>9.64</v>
      </c>
      <c r="F32" s="506">
        <v>1</v>
      </c>
      <c r="G32" s="508">
        <v>1.44</v>
      </c>
      <c r="H32" s="506">
        <v>10162</v>
      </c>
      <c r="I32" s="508">
        <v>86358.633999999991</v>
      </c>
      <c r="J32" s="506">
        <v>10230</v>
      </c>
      <c r="K32" s="508">
        <v>86683.685999999987</v>
      </c>
    </row>
    <row r="33" spans="1:11" ht="18" customHeight="1" x14ac:dyDescent="0.25">
      <c r="A33" s="125" t="s">
        <v>1050</v>
      </c>
      <c r="B33" s="506">
        <v>67</v>
      </c>
      <c r="C33" s="508">
        <v>228.47200000000001</v>
      </c>
      <c r="D33" s="506">
        <v>5</v>
      </c>
      <c r="E33" s="508">
        <v>16.701000000000001</v>
      </c>
      <c r="F33" s="506">
        <v>0</v>
      </c>
      <c r="G33" s="508">
        <v>0</v>
      </c>
      <c r="H33" s="506">
        <v>36</v>
      </c>
      <c r="I33" s="508">
        <v>196.78899999999999</v>
      </c>
      <c r="J33" s="506">
        <v>108</v>
      </c>
      <c r="K33" s="508">
        <v>441.96199999999999</v>
      </c>
    </row>
    <row r="34" spans="1:11" ht="18" customHeight="1" x14ac:dyDescent="0.25">
      <c r="A34" s="125" t="s">
        <v>518</v>
      </c>
      <c r="B34" s="506">
        <v>4925</v>
      </c>
      <c r="C34" s="508">
        <v>10111.117339</v>
      </c>
      <c r="D34" s="506">
        <v>263</v>
      </c>
      <c r="E34" s="508">
        <v>563.589247</v>
      </c>
      <c r="F34" s="506">
        <v>4</v>
      </c>
      <c r="G34" s="508">
        <v>69.192999999999998</v>
      </c>
      <c r="H34" s="506">
        <v>3062</v>
      </c>
      <c r="I34" s="508">
        <v>50634.550999999999</v>
      </c>
      <c r="J34" s="506">
        <v>8254</v>
      </c>
      <c r="K34" s="508">
        <v>61378.450585999999</v>
      </c>
    </row>
    <row r="35" spans="1:11" ht="18" customHeight="1" x14ac:dyDescent="0.25">
      <c r="A35" s="125" t="s">
        <v>1051</v>
      </c>
      <c r="B35" s="506">
        <v>204</v>
      </c>
      <c r="C35" s="508">
        <v>810.64300000000003</v>
      </c>
      <c r="D35" s="506">
        <v>6</v>
      </c>
      <c r="E35" s="508">
        <v>145.167</v>
      </c>
      <c r="F35" s="506">
        <v>1</v>
      </c>
      <c r="G35" s="508">
        <v>52.015000000000001</v>
      </c>
      <c r="H35" s="506">
        <v>569</v>
      </c>
      <c r="I35" s="508">
        <v>3952.837</v>
      </c>
      <c r="J35" s="506">
        <v>780</v>
      </c>
      <c r="K35" s="508">
        <v>4960.6620000000003</v>
      </c>
    </row>
    <row r="36" spans="1:11" ht="18" customHeight="1" x14ac:dyDescent="0.25">
      <c r="A36" s="125" t="s">
        <v>1052</v>
      </c>
      <c r="B36" s="506">
        <v>7</v>
      </c>
      <c r="C36" s="508">
        <v>61.588000000000001</v>
      </c>
      <c r="D36" s="506">
        <v>1</v>
      </c>
      <c r="E36" s="508">
        <v>7.9269999999999996</v>
      </c>
      <c r="F36" s="506">
        <v>0</v>
      </c>
      <c r="G36" s="508">
        <v>0</v>
      </c>
      <c r="H36" s="506">
        <v>28</v>
      </c>
      <c r="I36" s="508">
        <v>1547.2059999999999</v>
      </c>
      <c r="J36" s="506">
        <v>36</v>
      </c>
      <c r="K36" s="508">
        <v>1616.721</v>
      </c>
    </row>
    <row r="37" spans="1:11" ht="18" customHeight="1" x14ac:dyDescent="0.25">
      <c r="A37" s="125" t="s">
        <v>1053</v>
      </c>
      <c r="B37" s="506">
        <v>315</v>
      </c>
      <c r="C37" s="508">
        <v>1907.761</v>
      </c>
      <c r="D37" s="506">
        <v>13</v>
      </c>
      <c r="E37" s="508">
        <v>227.946</v>
      </c>
      <c r="F37" s="506">
        <v>0</v>
      </c>
      <c r="G37" s="508">
        <v>0</v>
      </c>
      <c r="H37" s="506">
        <v>717</v>
      </c>
      <c r="I37" s="508">
        <v>12521.727999999999</v>
      </c>
      <c r="J37" s="506">
        <v>1045</v>
      </c>
      <c r="K37" s="508">
        <v>14657.434999999999</v>
      </c>
    </row>
    <row r="38" spans="1:11" ht="18" customHeight="1" x14ac:dyDescent="0.25">
      <c r="A38" s="125" t="s">
        <v>1054</v>
      </c>
      <c r="B38" s="506">
        <v>24</v>
      </c>
      <c r="C38" s="508">
        <v>1088.7280000000001</v>
      </c>
      <c r="D38" s="506">
        <v>1</v>
      </c>
      <c r="E38" s="508">
        <v>14.342000000000001</v>
      </c>
      <c r="F38" s="506">
        <v>0</v>
      </c>
      <c r="G38" s="508">
        <v>0</v>
      </c>
      <c r="H38" s="506">
        <v>560</v>
      </c>
      <c r="I38" s="508">
        <v>3071.4850000000001</v>
      </c>
      <c r="J38" s="506">
        <v>585</v>
      </c>
      <c r="K38" s="508">
        <v>4174.5550000000003</v>
      </c>
    </row>
    <row r="39" spans="1:11" ht="18" customHeight="1" x14ac:dyDescent="0.25">
      <c r="A39" s="125" t="s">
        <v>1055</v>
      </c>
      <c r="B39" s="506">
        <v>64</v>
      </c>
      <c r="C39" s="508">
        <v>282.16300000000001</v>
      </c>
      <c r="D39" s="506">
        <v>1</v>
      </c>
      <c r="E39" s="508">
        <v>1.39</v>
      </c>
      <c r="F39" s="506">
        <v>0</v>
      </c>
      <c r="G39" s="508">
        <v>0</v>
      </c>
      <c r="H39" s="506">
        <v>51</v>
      </c>
      <c r="I39" s="508">
        <v>331.197</v>
      </c>
      <c r="J39" s="506">
        <v>116</v>
      </c>
      <c r="K39" s="508">
        <v>614.75</v>
      </c>
    </row>
    <row r="40" spans="1:11" ht="18" customHeight="1" x14ac:dyDescent="0.25">
      <c r="A40" s="125" t="s">
        <v>1056</v>
      </c>
      <c r="B40" s="506">
        <v>4311</v>
      </c>
      <c r="C40" s="508">
        <v>5960.2343390000005</v>
      </c>
      <c r="D40" s="506">
        <v>241</v>
      </c>
      <c r="E40" s="508">
        <v>166.81724700000001</v>
      </c>
      <c r="F40" s="506">
        <v>3</v>
      </c>
      <c r="G40" s="508">
        <v>17.178000000000001</v>
      </c>
      <c r="H40" s="506">
        <v>1137</v>
      </c>
      <c r="I40" s="508">
        <v>29210.098000000002</v>
      </c>
      <c r="J40" s="506">
        <v>5692</v>
      </c>
      <c r="K40" s="508">
        <v>35354.327585999999</v>
      </c>
    </row>
    <row r="41" spans="1:11" ht="18" customHeight="1" x14ac:dyDescent="0.25">
      <c r="A41" s="125" t="s">
        <v>519</v>
      </c>
      <c r="B41" s="506">
        <v>445</v>
      </c>
      <c r="C41" s="508">
        <v>2240.192004</v>
      </c>
      <c r="D41" s="506">
        <v>192</v>
      </c>
      <c r="E41" s="508">
        <v>412.79</v>
      </c>
      <c r="F41" s="506">
        <v>0</v>
      </c>
      <c r="G41" s="508">
        <v>0</v>
      </c>
      <c r="H41" s="506">
        <v>1044</v>
      </c>
      <c r="I41" s="508">
        <v>27349.588</v>
      </c>
      <c r="J41" s="506">
        <v>1681</v>
      </c>
      <c r="K41" s="508">
        <v>30002.570004000001</v>
      </c>
    </row>
    <row r="42" spans="1:11" ht="18" customHeight="1" x14ac:dyDescent="0.25">
      <c r="A42" s="125" t="s">
        <v>520</v>
      </c>
      <c r="B42" s="506">
        <v>543</v>
      </c>
      <c r="C42" s="508">
        <v>3227.8380000000002</v>
      </c>
      <c r="D42" s="506">
        <v>73</v>
      </c>
      <c r="E42" s="508">
        <v>200.8</v>
      </c>
      <c r="F42" s="506">
        <v>2</v>
      </c>
      <c r="G42" s="508">
        <v>82.167000000000002</v>
      </c>
      <c r="H42" s="506">
        <v>875</v>
      </c>
      <c r="I42" s="508">
        <v>12193.72</v>
      </c>
      <c r="J42" s="506">
        <v>1493</v>
      </c>
      <c r="K42" s="508">
        <v>15704.525</v>
      </c>
    </row>
    <row r="43" spans="1:11" ht="18" customHeight="1" x14ac:dyDescent="0.25">
      <c r="A43" s="125" t="s">
        <v>1057</v>
      </c>
      <c r="B43" s="506">
        <v>538</v>
      </c>
      <c r="C43" s="508">
        <v>3218.9810000000002</v>
      </c>
      <c r="D43" s="506">
        <v>71</v>
      </c>
      <c r="E43" s="508">
        <v>199.53200000000001</v>
      </c>
      <c r="F43" s="506">
        <v>2</v>
      </c>
      <c r="G43" s="508">
        <v>82.167000000000002</v>
      </c>
      <c r="H43" s="506">
        <v>859</v>
      </c>
      <c r="I43" s="508">
        <v>12099.621999999999</v>
      </c>
      <c r="J43" s="506">
        <v>1470</v>
      </c>
      <c r="K43" s="508">
        <v>15600.302</v>
      </c>
    </row>
    <row r="44" spans="1:11" ht="18" customHeight="1" x14ac:dyDescent="0.25">
      <c r="A44" s="125" t="s">
        <v>1058</v>
      </c>
      <c r="B44" s="506">
        <v>1</v>
      </c>
      <c r="C44" s="508">
        <v>0</v>
      </c>
      <c r="D44" s="506">
        <v>0</v>
      </c>
      <c r="E44" s="508">
        <v>0</v>
      </c>
      <c r="F44" s="506">
        <v>0</v>
      </c>
      <c r="G44" s="508">
        <v>0</v>
      </c>
      <c r="H44" s="506">
        <v>4</v>
      </c>
      <c r="I44" s="508">
        <v>4.2309999999999999</v>
      </c>
      <c r="J44" s="506">
        <v>5</v>
      </c>
      <c r="K44" s="508">
        <v>4.2309999999999999</v>
      </c>
    </row>
    <row r="45" spans="1:11" ht="18" customHeight="1" x14ac:dyDescent="0.25">
      <c r="A45" s="125" t="s">
        <v>1059</v>
      </c>
      <c r="B45" s="506">
        <v>4</v>
      </c>
      <c r="C45" s="508">
        <v>8.8570000000000011</v>
      </c>
      <c r="D45" s="506">
        <v>2</v>
      </c>
      <c r="E45" s="508">
        <v>1.268</v>
      </c>
      <c r="F45" s="506">
        <v>0</v>
      </c>
      <c r="G45" s="508">
        <v>0</v>
      </c>
      <c r="H45" s="506">
        <v>12</v>
      </c>
      <c r="I45" s="508">
        <v>89.867000000000004</v>
      </c>
      <c r="J45" s="506">
        <v>18</v>
      </c>
      <c r="K45" s="508">
        <v>99.992000000000004</v>
      </c>
    </row>
    <row r="46" spans="1:11" ht="18" customHeight="1" x14ac:dyDescent="0.25">
      <c r="A46" s="125" t="s">
        <v>1060</v>
      </c>
      <c r="B46" s="506">
        <v>88</v>
      </c>
      <c r="C46" s="508">
        <v>301.19799999999998</v>
      </c>
      <c r="D46" s="506">
        <v>4</v>
      </c>
      <c r="E46" s="508">
        <v>2.4540000000000002</v>
      </c>
      <c r="F46" s="506">
        <v>0</v>
      </c>
      <c r="G46" s="508">
        <v>0</v>
      </c>
      <c r="H46" s="506">
        <v>65</v>
      </c>
      <c r="I46" s="508">
        <v>3461.2850010000002</v>
      </c>
      <c r="J46" s="506">
        <v>157</v>
      </c>
      <c r="K46" s="508">
        <v>3764.9370010000002</v>
      </c>
    </row>
    <row r="47" spans="1:11" ht="18" customHeight="1" x14ac:dyDescent="0.25">
      <c r="A47" s="125" t="s">
        <v>522</v>
      </c>
      <c r="B47" s="506">
        <v>73591</v>
      </c>
      <c r="C47" s="508">
        <v>45425.826295999999</v>
      </c>
      <c r="D47" s="506">
        <v>7304</v>
      </c>
      <c r="E47" s="508">
        <v>3923.837</v>
      </c>
      <c r="F47" s="506">
        <v>24</v>
      </c>
      <c r="G47" s="508">
        <v>909.60500000000002</v>
      </c>
      <c r="H47" s="506">
        <v>8405</v>
      </c>
      <c r="I47" s="508">
        <v>59055.605001000004</v>
      </c>
      <c r="J47" s="506">
        <v>89324</v>
      </c>
      <c r="K47" s="508">
        <v>109314.87329700001</v>
      </c>
    </row>
    <row r="48" spans="1:11" s="63" customFormat="1" ht="18" customHeight="1" x14ac:dyDescent="0.2">
      <c r="A48" s="50" t="s">
        <v>1061</v>
      </c>
      <c r="B48" s="43">
        <v>0</v>
      </c>
      <c r="C48" s="48">
        <v>0</v>
      </c>
      <c r="D48" s="43">
        <v>0</v>
      </c>
      <c r="E48" s="48">
        <v>0</v>
      </c>
      <c r="F48" s="43">
        <v>0</v>
      </c>
      <c r="G48" s="48">
        <v>0</v>
      </c>
      <c r="H48" s="43">
        <v>5886</v>
      </c>
      <c r="I48" s="48">
        <v>11161.679</v>
      </c>
      <c r="J48" s="43">
        <v>5886</v>
      </c>
      <c r="K48" s="48">
        <v>11161.679</v>
      </c>
    </row>
    <row r="49" spans="1:11" ht="18" customHeight="1" x14ac:dyDescent="0.25">
      <c r="A49" s="125" t="s">
        <v>1137</v>
      </c>
      <c r="B49" s="506">
        <v>0</v>
      </c>
      <c r="C49" s="508">
        <v>0</v>
      </c>
      <c r="D49" s="506">
        <v>0</v>
      </c>
      <c r="E49" s="508">
        <v>0</v>
      </c>
      <c r="F49" s="506">
        <v>0</v>
      </c>
      <c r="G49" s="508">
        <v>0</v>
      </c>
      <c r="H49" s="506">
        <v>54</v>
      </c>
      <c r="I49" s="508">
        <v>3311.712</v>
      </c>
      <c r="J49" s="506">
        <v>54</v>
      </c>
      <c r="K49" s="508">
        <v>3311.712</v>
      </c>
    </row>
    <row r="50" spans="1:11" ht="18" customHeight="1" x14ac:dyDescent="0.25">
      <c r="A50" s="125" t="s">
        <v>1138</v>
      </c>
      <c r="B50" s="506">
        <v>0</v>
      </c>
      <c r="C50" s="508">
        <v>0</v>
      </c>
      <c r="D50" s="506">
        <v>0</v>
      </c>
      <c r="E50" s="508">
        <v>0</v>
      </c>
      <c r="F50" s="506">
        <v>0</v>
      </c>
      <c r="G50" s="508">
        <v>0</v>
      </c>
      <c r="H50" s="506">
        <v>152</v>
      </c>
      <c r="I50" s="508">
        <v>7015.7669999999998</v>
      </c>
      <c r="J50" s="506">
        <v>152</v>
      </c>
      <c r="K50" s="508">
        <v>7015.7669999999998</v>
      </c>
    </row>
    <row r="51" spans="1:11" ht="30" customHeight="1" x14ac:dyDescent="0.25">
      <c r="A51" s="123" t="s">
        <v>1139</v>
      </c>
      <c r="B51" s="506">
        <v>0</v>
      </c>
      <c r="C51" s="508">
        <v>0</v>
      </c>
      <c r="D51" s="506">
        <v>0</v>
      </c>
      <c r="E51" s="508">
        <v>0</v>
      </c>
      <c r="F51" s="506">
        <v>0</v>
      </c>
      <c r="G51" s="508">
        <v>0</v>
      </c>
      <c r="H51" s="506">
        <v>5680</v>
      </c>
      <c r="I51" s="508">
        <v>834.2</v>
      </c>
      <c r="J51" s="506">
        <v>5680</v>
      </c>
      <c r="K51" s="508">
        <v>834.2</v>
      </c>
    </row>
    <row r="52" spans="1:11" s="63" customFormat="1" ht="18" customHeight="1" x14ac:dyDescent="0.2">
      <c r="A52" s="50" t="s">
        <v>1064</v>
      </c>
      <c r="B52" s="43">
        <v>4124594</v>
      </c>
      <c r="C52" s="48">
        <v>1277988.988111</v>
      </c>
      <c r="D52" s="43">
        <v>773681</v>
      </c>
      <c r="E52" s="48">
        <v>145007.79133800001</v>
      </c>
      <c r="F52" s="43">
        <v>2640</v>
      </c>
      <c r="G52" s="48">
        <v>15176.752</v>
      </c>
      <c r="H52" s="43">
        <v>6</v>
      </c>
      <c r="I52" s="48">
        <v>2.585</v>
      </c>
      <c r="J52" s="43">
        <v>4900921</v>
      </c>
      <c r="K52" s="48">
        <v>1438176.1164490001</v>
      </c>
    </row>
    <row r="53" spans="1:11" ht="18" customHeight="1" x14ac:dyDescent="0.25">
      <c r="A53" s="125" t="s">
        <v>1140</v>
      </c>
      <c r="B53" s="506">
        <v>168987</v>
      </c>
      <c r="C53" s="508">
        <v>324558.17995899997</v>
      </c>
      <c r="D53" s="506">
        <v>32425</v>
      </c>
      <c r="E53" s="508">
        <v>53205.994849000002</v>
      </c>
      <c r="F53" s="506">
        <v>10</v>
      </c>
      <c r="G53" s="508">
        <v>111.676</v>
      </c>
      <c r="H53" s="506">
        <v>0</v>
      </c>
      <c r="I53" s="508">
        <v>0</v>
      </c>
      <c r="J53" s="506">
        <v>201422</v>
      </c>
      <c r="K53" s="508">
        <v>377875.85080799996</v>
      </c>
    </row>
    <row r="54" spans="1:11" ht="18" customHeight="1" x14ac:dyDescent="0.25">
      <c r="A54" s="125" t="s">
        <v>1141</v>
      </c>
      <c r="B54" s="506">
        <v>74843</v>
      </c>
      <c r="C54" s="508">
        <v>257425.52291299999</v>
      </c>
      <c r="D54" s="506">
        <v>15132</v>
      </c>
      <c r="E54" s="508">
        <v>34299.250924</v>
      </c>
      <c r="F54" s="506">
        <v>10</v>
      </c>
      <c r="G54" s="508">
        <v>111.676</v>
      </c>
      <c r="H54" s="506">
        <v>0</v>
      </c>
      <c r="I54" s="508">
        <v>0</v>
      </c>
      <c r="J54" s="506">
        <v>89985</v>
      </c>
      <c r="K54" s="508">
        <v>291836.44983699999</v>
      </c>
    </row>
    <row r="55" spans="1:11" ht="18" customHeight="1" x14ac:dyDescent="0.25">
      <c r="A55" s="125" t="s">
        <v>1142</v>
      </c>
      <c r="B55" s="506">
        <v>51733</v>
      </c>
      <c r="C55" s="508">
        <v>58453.984728000003</v>
      </c>
      <c r="D55" s="506">
        <v>11026</v>
      </c>
      <c r="E55" s="508">
        <v>17909.537338999999</v>
      </c>
      <c r="F55" s="506">
        <v>0</v>
      </c>
      <c r="G55" s="508">
        <v>0</v>
      </c>
      <c r="H55" s="506">
        <v>0</v>
      </c>
      <c r="I55" s="508">
        <v>0</v>
      </c>
      <c r="J55" s="506">
        <v>62759</v>
      </c>
      <c r="K55" s="508">
        <v>76363.522066999998</v>
      </c>
    </row>
    <row r="56" spans="1:11" ht="18" customHeight="1" x14ac:dyDescent="0.25">
      <c r="A56" s="125" t="s">
        <v>1143</v>
      </c>
      <c r="B56" s="506">
        <v>42411</v>
      </c>
      <c r="C56" s="508">
        <v>8678.672317999999</v>
      </c>
      <c r="D56" s="506">
        <v>6267</v>
      </c>
      <c r="E56" s="508">
        <v>997.20658600000002</v>
      </c>
      <c r="F56" s="506">
        <v>0</v>
      </c>
      <c r="G56" s="508">
        <v>0</v>
      </c>
      <c r="H56" s="506">
        <v>0</v>
      </c>
      <c r="I56" s="508">
        <v>0</v>
      </c>
      <c r="J56" s="506">
        <v>48678</v>
      </c>
      <c r="K56" s="508">
        <v>9675.8789039999992</v>
      </c>
    </row>
    <row r="57" spans="1:11" ht="18" customHeight="1" x14ac:dyDescent="0.25">
      <c r="A57" s="125" t="s">
        <v>1144</v>
      </c>
      <c r="B57" s="506">
        <v>3952792</v>
      </c>
      <c r="C57" s="508">
        <v>952912.19215199992</v>
      </c>
      <c r="D57" s="506">
        <v>741134</v>
      </c>
      <c r="E57" s="508">
        <v>91767.536489000006</v>
      </c>
      <c r="F57" s="506">
        <v>2630</v>
      </c>
      <c r="G57" s="508">
        <v>15065.075999999999</v>
      </c>
      <c r="H57" s="506">
        <v>6</v>
      </c>
      <c r="I57" s="508">
        <v>2.585</v>
      </c>
      <c r="J57" s="506">
        <v>4696562</v>
      </c>
      <c r="K57" s="508">
        <v>1059747.3896409997</v>
      </c>
    </row>
    <row r="58" spans="1:11" ht="18" customHeight="1" x14ac:dyDescent="0.25">
      <c r="A58" s="125" t="s">
        <v>1141</v>
      </c>
      <c r="B58" s="506">
        <v>29071</v>
      </c>
      <c r="C58" s="508">
        <v>191332.79699999999</v>
      </c>
      <c r="D58" s="506">
        <v>3985</v>
      </c>
      <c r="E58" s="508">
        <v>21353.047999999999</v>
      </c>
      <c r="F58" s="506">
        <v>2461</v>
      </c>
      <c r="G58" s="508">
        <v>14825.384</v>
      </c>
      <c r="H58" s="506">
        <v>0</v>
      </c>
      <c r="I58" s="508">
        <v>0</v>
      </c>
      <c r="J58" s="506">
        <v>35517</v>
      </c>
      <c r="K58" s="508">
        <v>227511.22899999999</v>
      </c>
    </row>
    <row r="59" spans="1:11" ht="18" customHeight="1" x14ac:dyDescent="0.25">
      <c r="A59" s="125" t="s">
        <v>1145</v>
      </c>
      <c r="B59" s="506">
        <v>275805</v>
      </c>
      <c r="C59" s="508">
        <v>317676.76899999997</v>
      </c>
      <c r="D59" s="506">
        <v>24089</v>
      </c>
      <c r="E59" s="508">
        <v>27098.062999999998</v>
      </c>
      <c r="F59" s="506">
        <v>142</v>
      </c>
      <c r="G59" s="508">
        <v>216.346</v>
      </c>
      <c r="H59" s="506">
        <v>0</v>
      </c>
      <c r="I59" s="508">
        <v>0</v>
      </c>
      <c r="J59" s="506">
        <v>300036</v>
      </c>
      <c r="K59" s="508">
        <v>344991.17800000001</v>
      </c>
    </row>
    <row r="60" spans="1:11" ht="18" customHeight="1" x14ac:dyDescent="0.25">
      <c r="A60" s="125" t="s">
        <v>1146</v>
      </c>
      <c r="B60" s="506">
        <v>1344613</v>
      </c>
      <c r="C60" s="508">
        <v>185827.70393799999</v>
      </c>
      <c r="D60" s="506">
        <v>171724</v>
      </c>
      <c r="E60" s="508">
        <v>11734.619489000001</v>
      </c>
      <c r="F60" s="506">
        <v>0</v>
      </c>
      <c r="G60" s="508">
        <v>0</v>
      </c>
      <c r="H60" s="506">
        <v>0</v>
      </c>
      <c r="I60" s="508">
        <v>0</v>
      </c>
      <c r="J60" s="506">
        <v>1516337</v>
      </c>
      <c r="K60" s="508">
        <v>197562.323427</v>
      </c>
    </row>
    <row r="61" spans="1:11" ht="18" customHeight="1" x14ac:dyDescent="0.25">
      <c r="A61" s="125" t="s">
        <v>1147</v>
      </c>
      <c r="B61" s="506">
        <v>34098</v>
      </c>
      <c r="C61" s="508">
        <v>7075.7199999999993</v>
      </c>
      <c r="D61" s="506">
        <v>16607</v>
      </c>
      <c r="E61" s="508">
        <v>1984.633</v>
      </c>
      <c r="F61" s="506">
        <v>13</v>
      </c>
      <c r="G61" s="508">
        <v>14.615</v>
      </c>
      <c r="H61" s="506">
        <v>0</v>
      </c>
      <c r="I61" s="508">
        <v>0</v>
      </c>
      <c r="J61" s="506">
        <v>50718</v>
      </c>
      <c r="K61" s="508">
        <v>9074.9679999999989</v>
      </c>
    </row>
    <row r="62" spans="1:11" ht="18" customHeight="1" x14ac:dyDescent="0.25">
      <c r="A62" s="125" t="s">
        <v>1148</v>
      </c>
      <c r="B62" s="506">
        <v>2269205</v>
      </c>
      <c r="C62" s="508">
        <v>250999.20221399999</v>
      </c>
      <c r="D62" s="506">
        <v>524729</v>
      </c>
      <c r="E62" s="508">
        <v>29597.172999999999</v>
      </c>
      <c r="F62" s="506">
        <v>14</v>
      </c>
      <c r="G62" s="508">
        <v>8.7309999999999999</v>
      </c>
      <c r="H62" s="506">
        <v>6</v>
      </c>
      <c r="I62" s="508">
        <v>2.585</v>
      </c>
      <c r="J62" s="506">
        <v>2793954</v>
      </c>
      <c r="K62" s="508">
        <v>280607.69121400005</v>
      </c>
    </row>
    <row r="63" spans="1:11" ht="18" customHeight="1" x14ac:dyDescent="0.25">
      <c r="A63" s="125" t="s">
        <v>1149</v>
      </c>
      <c r="B63" s="506">
        <v>2815</v>
      </c>
      <c r="C63" s="508">
        <v>518.61599999999999</v>
      </c>
      <c r="D63" s="506">
        <v>122</v>
      </c>
      <c r="E63" s="508">
        <v>34.26</v>
      </c>
      <c r="F63" s="506">
        <v>0</v>
      </c>
      <c r="G63" s="508">
        <v>0</v>
      </c>
      <c r="H63" s="506">
        <v>0</v>
      </c>
      <c r="I63" s="508">
        <v>0</v>
      </c>
      <c r="J63" s="506">
        <v>2937</v>
      </c>
      <c r="K63" s="508">
        <v>552.87599999999998</v>
      </c>
    </row>
    <row r="64" spans="1:11" s="63" customFormat="1" ht="18" customHeight="1" x14ac:dyDescent="0.2">
      <c r="A64" s="50" t="s">
        <v>1068</v>
      </c>
      <c r="B64" s="43">
        <v>35</v>
      </c>
      <c r="C64" s="48">
        <v>297.78300000000002</v>
      </c>
      <c r="D64" s="43">
        <v>5</v>
      </c>
      <c r="E64" s="48">
        <v>1.8759999999999999</v>
      </c>
      <c r="F64" s="43">
        <v>0</v>
      </c>
      <c r="G64" s="48">
        <v>0</v>
      </c>
      <c r="H64" s="43">
        <v>11</v>
      </c>
      <c r="I64" s="48">
        <v>1067.24</v>
      </c>
      <c r="J64" s="43">
        <v>51</v>
      </c>
      <c r="K64" s="48">
        <v>1366.8989999999999</v>
      </c>
    </row>
    <row r="65" spans="1:11" ht="9.75" customHeight="1" thickBot="1" x14ac:dyDescent="0.3">
      <c r="A65" s="525"/>
      <c r="B65" s="526"/>
      <c r="C65" s="527"/>
      <c r="D65" s="526"/>
      <c r="E65" s="527"/>
      <c r="F65" s="526"/>
      <c r="G65" s="527"/>
      <c r="H65" s="525"/>
      <c r="I65" s="526"/>
      <c r="J65" s="526"/>
      <c r="K65" s="526"/>
    </row>
    <row r="66" spans="1:11" ht="18" customHeight="1" thickBot="1" x14ac:dyDescent="0.3">
      <c r="A66" s="283" t="s">
        <v>284</v>
      </c>
      <c r="B66" s="526">
        <v>5583265</v>
      </c>
      <c r="C66" s="526">
        <v>2344898.8212090004</v>
      </c>
      <c r="D66" s="526">
        <v>855577</v>
      </c>
      <c r="E66" s="526">
        <v>194084.68474500001</v>
      </c>
      <c r="F66" s="526">
        <v>4432</v>
      </c>
      <c r="G66" s="526">
        <v>24506.529000000002</v>
      </c>
      <c r="H66" s="526">
        <v>454773</v>
      </c>
      <c r="I66" s="526">
        <v>11652606.406102</v>
      </c>
      <c r="J66" s="526">
        <v>6898047</v>
      </c>
      <c r="K66" s="526">
        <v>14216096.441056002</v>
      </c>
    </row>
    <row r="67" spans="1:11" x14ac:dyDescent="0.25">
      <c r="A67" s="1005" t="s">
        <v>1273</v>
      </c>
      <c r="B67" s="1005"/>
      <c r="C67" s="1005"/>
      <c r="D67" s="1005"/>
      <c r="E67" s="1005"/>
      <c r="F67" s="1005"/>
      <c r="G67" s="1005"/>
      <c r="H67" s="1005"/>
      <c r="I67" s="1005"/>
      <c r="J67" s="1005"/>
      <c r="K67" s="1005"/>
    </row>
    <row r="68" spans="1:11" ht="24.75" customHeight="1" x14ac:dyDescent="0.25">
      <c r="A68" s="1007" t="s">
        <v>925</v>
      </c>
      <c r="B68" s="1007"/>
      <c r="C68" s="1007"/>
      <c r="D68" s="1007"/>
      <c r="E68" s="1007"/>
      <c r="F68" s="1007"/>
      <c r="G68" s="1007"/>
      <c r="H68" s="1007"/>
      <c r="I68" s="1007"/>
      <c r="J68" s="1007"/>
      <c r="K68" s="1007"/>
    </row>
    <row r="69" spans="1:11" s="113" customFormat="1" ht="12" x14ac:dyDescent="0.2">
      <c r="A69" s="528" t="s">
        <v>99</v>
      </c>
      <c r="B69" s="529"/>
      <c r="C69" s="529"/>
      <c r="D69" s="529"/>
      <c r="E69" s="529"/>
      <c r="F69" s="529"/>
      <c r="G69" s="529"/>
      <c r="H69" s="529"/>
      <c r="I69" s="529"/>
      <c r="J69" s="529"/>
      <c r="K69" s="529"/>
    </row>
    <row r="70" spans="1:11" s="113" customFormat="1" ht="12" x14ac:dyDescent="0.2">
      <c r="A70" s="1006" t="s">
        <v>1498</v>
      </c>
      <c r="B70" s="1006"/>
      <c r="C70" s="1006"/>
      <c r="D70" s="1006"/>
      <c r="E70" s="1006"/>
      <c r="F70" s="1006"/>
      <c r="G70" s="1006"/>
      <c r="H70" s="1006"/>
      <c r="I70" s="1006"/>
      <c r="J70" s="1006"/>
      <c r="K70" s="1006"/>
    </row>
    <row r="71" spans="1:11" s="113" customFormat="1" ht="12" x14ac:dyDescent="0.2">
      <c r="A71" s="879" t="s">
        <v>1495</v>
      </c>
      <c r="B71" s="879"/>
      <c r="C71" s="879"/>
      <c r="D71" s="879"/>
      <c r="E71" s="879"/>
      <c r="F71" s="879"/>
      <c r="G71" s="879"/>
      <c r="H71" s="879"/>
      <c r="I71" s="879"/>
      <c r="J71" s="879"/>
      <c r="K71" s="879"/>
    </row>
    <row r="72" spans="1:11" s="113" customFormat="1" ht="26.25" customHeight="1" x14ac:dyDescent="0.2">
      <c r="A72" s="911" t="s">
        <v>1510</v>
      </c>
      <c r="B72" s="911"/>
      <c r="C72" s="911"/>
      <c r="D72" s="911"/>
      <c r="E72" s="911"/>
      <c r="F72" s="911"/>
      <c r="G72" s="911"/>
      <c r="H72" s="911"/>
      <c r="I72" s="911"/>
      <c r="J72" s="911"/>
      <c r="K72" s="911"/>
    </row>
    <row r="73" spans="1:11" x14ac:dyDescent="0.25">
      <c r="A73" s="318"/>
      <c r="B73" s="318"/>
      <c r="C73" s="318"/>
      <c r="D73" s="318"/>
      <c r="E73" s="318"/>
      <c r="F73" s="318"/>
      <c r="G73" s="318"/>
      <c r="H73" s="318"/>
      <c r="I73" s="318"/>
      <c r="J73" s="530"/>
      <c r="K73" s="530"/>
    </row>
    <row r="74" spans="1:11" x14ac:dyDescent="0.25">
      <c r="A74" s="318"/>
      <c r="B74" s="318"/>
      <c r="C74" s="318"/>
      <c r="D74" s="318"/>
      <c r="E74" s="318"/>
      <c r="F74" s="318"/>
      <c r="G74" s="318"/>
      <c r="H74" s="318"/>
      <c r="I74" s="318"/>
      <c r="J74" s="318"/>
      <c r="K74" s="318"/>
    </row>
    <row r="75" spans="1:11" x14ac:dyDescent="0.25">
      <c r="A75" s="318"/>
      <c r="B75" s="318"/>
      <c r="C75" s="318"/>
      <c r="D75" s="318"/>
      <c r="E75" s="318"/>
      <c r="F75" s="318"/>
      <c r="G75" s="318"/>
      <c r="H75" s="318"/>
      <c r="I75" s="318"/>
      <c r="J75" s="318"/>
      <c r="K75" s="318"/>
    </row>
    <row r="76" spans="1:11" x14ac:dyDescent="0.25">
      <c r="A76" s="318"/>
      <c r="B76" s="318"/>
      <c r="C76" s="318"/>
      <c r="D76" s="318"/>
      <c r="E76" s="318"/>
      <c r="F76" s="318"/>
      <c r="G76" s="318"/>
      <c r="H76" s="318"/>
      <c r="I76" s="318"/>
      <c r="J76" s="318"/>
      <c r="K76" s="318"/>
    </row>
    <row r="77" spans="1:11" x14ac:dyDescent="0.25">
      <c r="A77" s="318"/>
      <c r="B77" s="318"/>
      <c r="C77" s="318"/>
      <c r="D77" s="318"/>
      <c r="E77" s="318"/>
      <c r="F77" s="318"/>
      <c r="G77" s="318"/>
      <c r="H77" s="318"/>
      <c r="I77" s="318"/>
      <c r="J77" s="318"/>
      <c r="K77" s="318"/>
    </row>
    <row r="78" spans="1:11" x14ac:dyDescent="0.25">
      <c r="A78" s="318"/>
      <c r="B78" s="318"/>
      <c r="C78" s="318"/>
      <c r="D78" s="318"/>
      <c r="E78" s="318"/>
      <c r="F78" s="318"/>
      <c r="G78" s="318"/>
      <c r="H78" s="318"/>
      <c r="I78" s="318"/>
      <c r="J78" s="318"/>
      <c r="K78" s="318"/>
    </row>
  </sheetData>
  <mergeCells count="25">
    <mergeCell ref="A72:K72"/>
    <mergeCell ref="A67:K67"/>
    <mergeCell ref="A70:K70"/>
    <mergeCell ref="A71:K71"/>
    <mergeCell ref="H5:I5"/>
    <mergeCell ref="J5:K5"/>
    <mergeCell ref="B6:B7"/>
    <mergeCell ref="C6:C7"/>
    <mergeCell ref="A68:K68"/>
    <mergeCell ref="D6:D7"/>
    <mergeCell ref="E6:E7"/>
    <mergeCell ref="F6:F7"/>
    <mergeCell ref="G6:G7"/>
    <mergeCell ref="A1:K1"/>
    <mergeCell ref="A2:K2"/>
    <mergeCell ref="A3:K3"/>
    <mergeCell ref="A5:A7"/>
    <mergeCell ref="B5:C5"/>
    <mergeCell ref="H6:H7"/>
    <mergeCell ref="I6:I7"/>
    <mergeCell ref="J6:J7"/>
    <mergeCell ref="K6:K7"/>
    <mergeCell ref="A4:K4"/>
    <mergeCell ref="D5:E5"/>
    <mergeCell ref="F5:G5"/>
  </mergeCells>
  <pageMargins left="0.7" right="0.7" top="0.75" bottom="0.75" header="0.3" footer="0.3"/>
  <pageSetup paperSize="9" scale="38" orientation="portrait" verticalDpi="1200" r:id="rId1"/>
  <headerFooter>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pageSetUpPr fitToPage="1"/>
  </sheetPr>
  <dimension ref="A1:G75"/>
  <sheetViews>
    <sheetView zoomScaleNormal="100" zoomScaleSheetLayoutView="100" workbookViewId="0">
      <selection activeCell="F14" sqref="F14"/>
    </sheetView>
  </sheetViews>
  <sheetFormatPr defaultColWidth="9.140625" defaultRowHeight="15" x14ac:dyDescent="0.25"/>
  <cols>
    <col min="1" max="1" width="65.140625" style="24" customWidth="1"/>
    <col min="2" max="7" width="11.140625" style="24" customWidth="1"/>
    <col min="8" max="16384" width="9.140625" style="24"/>
  </cols>
  <sheetData>
    <row r="1" spans="1:7" ht="22.5" x14ac:dyDescent="0.25">
      <c r="A1" s="776" t="s">
        <v>419</v>
      </c>
      <c r="B1" s="776"/>
      <c r="C1" s="776"/>
      <c r="D1" s="776"/>
      <c r="E1" s="776"/>
      <c r="F1" s="776"/>
      <c r="G1" s="776"/>
    </row>
    <row r="2" spans="1:7" ht="22.5" x14ac:dyDescent="0.25">
      <c r="A2" s="776" t="s">
        <v>1313</v>
      </c>
      <c r="B2" s="776"/>
      <c r="C2" s="776"/>
      <c r="D2" s="776"/>
      <c r="E2" s="776"/>
      <c r="F2" s="776"/>
      <c r="G2" s="776"/>
    </row>
    <row r="3" spans="1:7" ht="15.75" x14ac:dyDescent="0.25">
      <c r="A3" s="805" t="s">
        <v>301</v>
      </c>
      <c r="B3" s="805"/>
      <c r="C3" s="805"/>
      <c r="D3" s="805"/>
      <c r="E3" s="805"/>
      <c r="F3" s="805"/>
      <c r="G3" s="805"/>
    </row>
    <row r="4" spans="1:7" ht="15.75" thickBot="1" x14ac:dyDescent="0.3">
      <c r="A4" s="807" t="s">
        <v>1293</v>
      </c>
      <c r="B4" s="807"/>
      <c r="C4" s="807"/>
      <c r="D4" s="807"/>
      <c r="E4" s="807"/>
      <c r="F4" s="807"/>
      <c r="G4" s="807"/>
    </row>
    <row r="5" spans="1:7" ht="16.5" thickTop="1" thickBot="1" x14ac:dyDescent="0.3">
      <c r="A5" s="873" t="s">
        <v>1314</v>
      </c>
      <c r="B5" s="966">
        <v>2025</v>
      </c>
      <c r="C5" s="967"/>
      <c r="D5" s="968"/>
      <c r="E5" s="967">
        <v>2026</v>
      </c>
      <c r="F5" s="967"/>
      <c r="G5" s="967"/>
    </row>
    <row r="6" spans="1:7" ht="15.75" customHeight="1" thickBot="1" x14ac:dyDescent="0.3">
      <c r="A6" s="809"/>
      <c r="B6" s="961" t="s">
        <v>1684</v>
      </c>
      <c r="C6" s="962"/>
      <c r="D6" s="963"/>
      <c r="E6" s="964" t="s">
        <v>1683</v>
      </c>
      <c r="F6" s="962"/>
      <c r="G6" s="965"/>
    </row>
    <row r="7" spans="1:7" ht="26.25" thickBot="1" x14ac:dyDescent="0.3">
      <c r="A7" s="932"/>
      <c r="B7" s="194" t="s">
        <v>301</v>
      </c>
      <c r="C7" s="194" t="s">
        <v>346</v>
      </c>
      <c r="D7" s="194" t="s">
        <v>347</v>
      </c>
      <c r="E7" s="193" t="s">
        <v>301</v>
      </c>
      <c r="F7" s="194" t="s">
        <v>346</v>
      </c>
      <c r="G7" s="194" t="s">
        <v>347</v>
      </c>
    </row>
    <row r="8" spans="1:7" ht="15.75" thickTop="1" x14ac:dyDescent="0.25">
      <c r="A8" s="202" t="s">
        <v>895</v>
      </c>
      <c r="B8" s="203">
        <v>145042.00399999999</v>
      </c>
      <c r="C8" s="203">
        <v>145042.00399999999</v>
      </c>
      <c r="D8" s="203">
        <v>0</v>
      </c>
      <c r="E8" s="203">
        <v>138779.47200000001</v>
      </c>
      <c r="F8" s="203">
        <v>138779.47200000001</v>
      </c>
      <c r="G8" s="203"/>
    </row>
    <row r="9" spans="1:7" x14ac:dyDescent="0.25">
      <c r="A9" s="175" t="s">
        <v>896</v>
      </c>
      <c r="B9" s="203">
        <v>411920.61640300002</v>
      </c>
      <c r="C9" s="203">
        <v>411920.61398300005</v>
      </c>
      <c r="D9" s="203">
        <v>2.4199999999999998E-3</v>
      </c>
      <c r="E9" s="203">
        <v>355205.98375900002</v>
      </c>
      <c r="F9" s="203">
        <v>355205.98133900005</v>
      </c>
      <c r="G9" s="203">
        <v>2.4199999999999998E-3</v>
      </c>
    </row>
    <row r="10" spans="1:7" x14ac:dyDescent="0.25">
      <c r="A10" s="204" t="s">
        <v>420</v>
      </c>
      <c r="B10" s="203">
        <v>116817.488254</v>
      </c>
      <c r="C10" s="203">
        <v>116817.488254</v>
      </c>
      <c r="D10" s="203">
        <v>0</v>
      </c>
      <c r="E10" s="203">
        <v>114298.921334</v>
      </c>
      <c r="F10" s="203">
        <v>114298.921334</v>
      </c>
      <c r="G10" s="203"/>
    </row>
    <row r="11" spans="1:7" x14ac:dyDescent="0.25">
      <c r="A11" s="198" t="s">
        <v>421</v>
      </c>
      <c r="B11" s="203">
        <v>48737.923798000003</v>
      </c>
      <c r="C11" s="203">
        <v>48737.923798000003</v>
      </c>
      <c r="D11" s="203">
        <v>0</v>
      </c>
      <c r="E11" s="203">
        <v>54182.932000000001</v>
      </c>
      <c r="F11" s="203">
        <v>54182.932000000001</v>
      </c>
      <c r="G11" s="203"/>
    </row>
    <row r="12" spans="1:7" x14ac:dyDescent="0.25">
      <c r="A12" s="195" t="s">
        <v>422</v>
      </c>
      <c r="B12" s="203">
        <v>16805.612053000001</v>
      </c>
      <c r="C12" s="203">
        <v>16805.612053000001</v>
      </c>
      <c r="D12" s="203">
        <v>0</v>
      </c>
      <c r="E12" s="203">
        <v>19013.705999999998</v>
      </c>
      <c r="F12" s="203">
        <v>19013.705999999998</v>
      </c>
      <c r="G12" s="203"/>
    </row>
    <row r="13" spans="1:7" x14ac:dyDescent="0.25">
      <c r="A13" s="195" t="s">
        <v>423</v>
      </c>
      <c r="B13" s="203">
        <v>30491.697375</v>
      </c>
      <c r="C13" s="203">
        <v>30491.697375</v>
      </c>
      <c r="D13" s="203">
        <v>0</v>
      </c>
      <c r="E13" s="203">
        <v>34160.498</v>
      </c>
      <c r="F13" s="203">
        <v>34160.498</v>
      </c>
      <c r="G13" s="203"/>
    </row>
    <row r="14" spans="1:7" x14ac:dyDescent="0.25">
      <c r="A14" s="195" t="s">
        <v>424</v>
      </c>
      <c r="B14" s="203">
        <v>2.7309999999999999</v>
      </c>
      <c r="C14" s="203">
        <v>2.7309999999999999</v>
      </c>
      <c r="D14" s="203">
        <v>0</v>
      </c>
      <c r="E14" s="203">
        <v>2.911</v>
      </c>
      <c r="F14" s="203">
        <v>2.911</v>
      </c>
      <c r="G14" s="203"/>
    </row>
    <row r="15" spans="1:7" x14ac:dyDescent="0.25">
      <c r="A15" s="195" t="s">
        <v>425</v>
      </c>
      <c r="B15" s="203">
        <v>1437.88337</v>
      </c>
      <c r="C15" s="203">
        <v>1437.88337</v>
      </c>
      <c r="D15" s="203">
        <v>0</v>
      </c>
      <c r="E15" s="203">
        <v>1005.817</v>
      </c>
      <c r="F15" s="203">
        <v>1005.817</v>
      </c>
      <c r="G15" s="203"/>
    </row>
    <row r="16" spans="1:7" x14ac:dyDescent="0.25">
      <c r="A16" s="198" t="s">
        <v>426</v>
      </c>
      <c r="B16" s="203">
        <v>68079.564455999993</v>
      </c>
      <c r="C16" s="203">
        <v>68079.564455999993</v>
      </c>
      <c r="D16" s="203">
        <v>0</v>
      </c>
      <c r="E16" s="203">
        <v>60115.989333999998</v>
      </c>
      <c r="F16" s="203">
        <v>60115.989333999998</v>
      </c>
      <c r="G16" s="203"/>
    </row>
    <row r="17" spans="1:7" x14ac:dyDescent="0.25">
      <c r="A17" s="195" t="s">
        <v>422</v>
      </c>
      <c r="B17" s="203">
        <v>37888.285723000001</v>
      </c>
      <c r="C17" s="203">
        <v>37888.285723000001</v>
      </c>
      <c r="D17" s="203">
        <v>0</v>
      </c>
      <c r="E17" s="203">
        <v>31726.339</v>
      </c>
      <c r="F17" s="203">
        <v>31726.339</v>
      </c>
      <c r="G17" s="203"/>
    </row>
    <row r="18" spans="1:7" x14ac:dyDescent="0.25">
      <c r="A18" s="195" t="s">
        <v>423</v>
      </c>
      <c r="B18" s="203">
        <v>26556.241590000001</v>
      </c>
      <c r="C18" s="203">
        <v>26556.241590000001</v>
      </c>
      <c r="D18" s="203">
        <v>0</v>
      </c>
      <c r="E18" s="203">
        <v>26625.010333999999</v>
      </c>
      <c r="F18" s="203">
        <v>26625.010333999999</v>
      </c>
      <c r="G18" s="203"/>
    </row>
    <row r="19" spans="1:7" x14ac:dyDescent="0.25">
      <c r="A19" s="195" t="s">
        <v>424</v>
      </c>
      <c r="B19" s="203">
        <v>7.8949999999999996</v>
      </c>
      <c r="C19" s="203">
        <v>7.8949999999999996</v>
      </c>
      <c r="D19" s="203">
        <v>0</v>
      </c>
      <c r="E19" s="203">
        <v>7.8949999999999996</v>
      </c>
      <c r="F19" s="203">
        <v>7.8949999999999996</v>
      </c>
      <c r="G19" s="203"/>
    </row>
    <row r="20" spans="1:7" x14ac:dyDescent="0.25">
      <c r="A20" s="195" t="s">
        <v>425</v>
      </c>
      <c r="B20" s="203">
        <v>3627.142143</v>
      </c>
      <c r="C20" s="203">
        <v>3627.142143</v>
      </c>
      <c r="D20" s="203">
        <v>0</v>
      </c>
      <c r="E20" s="203">
        <v>1756.7449999999999</v>
      </c>
      <c r="F20" s="203">
        <v>1756.7449999999999</v>
      </c>
      <c r="G20" s="203"/>
    </row>
    <row r="21" spans="1:7" x14ac:dyDescent="0.25">
      <c r="A21" s="205" t="s">
        <v>427</v>
      </c>
      <c r="B21" s="203">
        <v>295103.128149</v>
      </c>
      <c r="C21" s="203">
        <v>295103.12572900002</v>
      </c>
      <c r="D21" s="203">
        <v>2.4199999999999998E-3</v>
      </c>
      <c r="E21" s="203">
        <v>240907.06242500001</v>
      </c>
      <c r="F21" s="203">
        <v>240907.06000500001</v>
      </c>
      <c r="G21" s="203">
        <v>2.4199999999999998E-3</v>
      </c>
    </row>
    <row r="22" spans="1:7" x14ac:dyDescent="0.25">
      <c r="A22" s="198" t="s">
        <v>421</v>
      </c>
      <c r="B22" s="203">
        <v>8201.1080000000002</v>
      </c>
      <c r="C22" s="203">
        <v>8201.1080000000002</v>
      </c>
      <c r="D22" s="203">
        <v>0</v>
      </c>
      <c r="E22" s="203">
        <v>8366.098</v>
      </c>
      <c r="F22" s="203">
        <v>8366.098</v>
      </c>
      <c r="G22" s="203"/>
    </row>
    <row r="23" spans="1:7" x14ac:dyDescent="0.25">
      <c r="A23" s="195" t="s">
        <v>422</v>
      </c>
      <c r="B23" s="203">
        <v>4000</v>
      </c>
      <c r="C23" s="203">
        <v>4000</v>
      </c>
      <c r="D23" s="203">
        <v>0</v>
      </c>
      <c r="E23" s="203">
        <v>4000</v>
      </c>
      <c r="F23" s="203">
        <v>4000</v>
      </c>
      <c r="G23" s="203"/>
    </row>
    <row r="24" spans="1:7" x14ac:dyDescent="0.25">
      <c r="A24" s="195" t="s">
        <v>423</v>
      </c>
      <c r="B24" s="203">
        <v>3661.134</v>
      </c>
      <c r="C24" s="203">
        <v>3661.134</v>
      </c>
      <c r="D24" s="203">
        <v>0</v>
      </c>
      <c r="E24" s="203">
        <v>4025.875</v>
      </c>
      <c r="F24" s="203">
        <v>4025.875</v>
      </c>
      <c r="G24" s="203"/>
    </row>
    <row r="25" spans="1:7" x14ac:dyDescent="0.25">
      <c r="A25" s="195" t="s">
        <v>424</v>
      </c>
      <c r="B25" s="203">
        <v>0</v>
      </c>
      <c r="C25" s="203">
        <v>0</v>
      </c>
      <c r="D25" s="203">
        <v>0</v>
      </c>
      <c r="E25" s="203">
        <v>0</v>
      </c>
      <c r="F25" s="203">
        <v>0</v>
      </c>
      <c r="G25" s="203"/>
    </row>
    <row r="26" spans="1:7" x14ac:dyDescent="0.25">
      <c r="A26" s="195" t="s">
        <v>425</v>
      </c>
      <c r="B26" s="203">
        <v>539.97399999999993</v>
      </c>
      <c r="C26" s="203">
        <v>539.97399999999993</v>
      </c>
      <c r="D26" s="203">
        <v>0</v>
      </c>
      <c r="E26" s="203">
        <v>340.22300000000001</v>
      </c>
      <c r="F26" s="203">
        <v>340.22300000000001</v>
      </c>
      <c r="G26" s="203"/>
    </row>
    <row r="27" spans="1:7" x14ac:dyDescent="0.25">
      <c r="A27" s="198" t="s">
        <v>426</v>
      </c>
      <c r="B27" s="203">
        <v>286902.02014899999</v>
      </c>
      <c r="C27" s="203">
        <v>286902.01772900001</v>
      </c>
      <c r="D27" s="203">
        <v>2.4199999999999998E-3</v>
      </c>
      <c r="E27" s="203">
        <v>232540.96442500001</v>
      </c>
      <c r="F27" s="203">
        <v>232540.96200500001</v>
      </c>
      <c r="G27" s="203">
        <v>2.4199999999999998E-3</v>
      </c>
    </row>
    <row r="28" spans="1:7" x14ac:dyDescent="0.25">
      <c r="A28" s="195" t="s">
        <v>422</v>
      </c>
      <c r="B28" s="203">
        <v>98426.44941999999</v>
      </c>
      <c r="C28" s="203">
        <v>98426.446999999986</v>
      </c>
      <c r="D28" s="203">
        <v>2.4199999999999998E-3</v>
      </c>
      <c r="E28" s="203">
        <v>102737.43042</v>
      </c>
      <c r="F28" s="203">
        <v>102737.428</v>
      </c>
      <c r="G28" s="203">
        <v>2.4199999999999998E-3</v>
      </c>
    </row>
    <row r="29" spans="1:7" x14ac:dyDescent="0.25">
      <c r="A29" s="195" t="s">
        <v>423</v>
      </c>
      <c r="B29" s="203">
        <v>920.36172399999998</v>
      </c>
      <c r="C29" s="203">
        <v>920.36172399999998</v>
      </c>
      <c r="D29" s="203">
        <v>0</v>
      </c>
      <c r="E29" s="203">
        <v>728.779</v>
      </c>
      <c r="F29" s="203">
        <v>728.779</v>
      </c>
      <c r="G29" s="203"/>
    </row>
    <row r="30" spans="1:7" x14ac:dyDescent="0.25">
      <c r="A30" s="195" t="s">
        <v>424</v>
      </c>
      <c r="B30" s="203">
        <v>0</v>
      </c>
      <c r="C30" s="203">
        <v>0</v>
      </c>
      <c r="D30" s="203">
        <v>0</v>
      </c>
      <c r="E30" s="203">
        <v>0</v>
      </c>
      <c r="F30" s="203">
        <v>0</v>
      </c>
      <c r="G30" s="203"/>
    </row>
    <row r="31" spans="1:7" x14ac:dyDescent="0.25">
      <c r="A31" s="195" t="s">
        <v>425</v>
      </c>
      <c r="B31" s="203">
        <v>187555.20900500001</v>
      </c>
      <c r="C31" s="203">
        <v>187555.20900500001</v>
      </c>
      <c r="D31" s="203">
        <v>0</v>
      </c>
      <c r="E31" s="203">
        <v>129074.755005</v>
      </c>
      <c r="F31" s="203">
        <v>129074.755005</v>
      </c>
      <c r="G31" s="203"/>
    </row>
    <row r="32" spans="1:7" x14ac:dyDescent="0.25">
      <c r="A32" s="103" t="s">
        <v>428</v>
      </c>
      <c r="B32" s="203">
        <v>2733827.442119</v>
      </c>
      <c r="C32" s="203">
        <v>2733789.6004460002</v>
      </c>
      <c r="D32" s="203">
        <v>37.841673</v>
      </c>
      <c r="E32" s="203">
        <v>2785869.815105</v>
      </c>
      <c r="F32" s="203">
        <v>2785845.2454320001</v>
      </c>
      <c r="G32" s="203">
        <v>24.569673000000002</v>
      </c>
    </row>
    <row r="33" spans="1:7" x14ac:dyDescent="0.25">
      <c r="A33" s="205" t="s">
        <v>429</v>
      </c>
      <c r="B33" s="203">
        <v>714234.36680900003</v>
      </c>
      <c r="C33" s="203">
        <v>714196.52513600001</v>
      </c>
      <c r="D33" s="203">
        <v>37.841673</v>
      </c>
      <c r="E33" s="203">
        <v>794263.59170400002</v>
      </c>
      <c r="F33" s="203">
        <v>794239.022031</v>
      </c>
      <c r="G33" s="203">
        <v>24.569673000000002</v>
      </c>
    </row>
    <row r="34" spans="1:7" x14ac:dyDescent="0.25">
      <c r="A34" s="198" t="s">
        <v>430</v>
      </c>
      <c r="B34" s="203">
        <v>165092.284025</v>
      </c>
      <c r="C34" s="203">
        <v>165092.284025</v>
      </c>
      <c r="D34" s="203">
        <v>0</v>
      </c>
      <c r="E34" s="203">
        <v>134768.17402499999</v>
      </c>
      <c r="F34" s="203">
        <v>134768.17402499999</v>
      </c>
      <c r="G34" s="203">
        <v>0</v>
      </c>
    </row>
    <row r="35" spans="1:7" x14ac:dyDescent="0.25">
      <c r="A35" s="198" t="s">
        <v>431</v>
      </c>
      <c r="B35" s="203">
        <v>146768.50211599999</v>
      </c>
      <c r="C35" s="203">
        <v>146768.50211599999</v>
      </c>
      <c r="D35" s="203">
        <v>0</v>
      </c>
      <c r="E35" s="203">
        <v>144928.175001</v>
      </c>
      <c r="F35" s="203">
        <v>144928.175001</v>
      </c>
      <c r="G35" s="203"/>
    </row>
    <row r="36" spans="1:7" x14ac:dyDescent="0.25">
      <c r="A36" s="198" t="s">
        <v>432</v>
      </c>
      <c r="B36" s="203">
        <v>16853.291775999998</v>
      </c>
      <c r="C36" s="203">
        <v>16815.954775999999</v>
      </c>
      <c r="D36" s="203">
        <v>37.337000000000003</v>
      </c>
      <c r="E36" s="203">
        <v>11641.174000000001</v>
      </c>
      <c r="F36" s="203">
        <v>11617.109</v>
      </c>
      <c r="G36" s="203">
        <v>24.065000000000001</v>
      </c>
    </row>
    <row r="37" spans="1:7" x14ac:dyDescent="0.25">
      <c r="A37" s="195" t="s">
        <v>433</v>
      </c>
      <c r="B37" s="203">
        <v>16057.223709</v>
      </c>
      <c r="C37" s="203">
        <v>16019.886709</v>
      </c>
      <c r="D37" s="203">
        <v>37.337000000000003</v>
      </c>
      <c r="E37" s="203">
        <v>11545.349</v>
      </c>
      <c r="F37" s="203">
        <v>11521.284</v>
      </c>
      <c r="G37" s="203">
        <v>24.065000000000001</v>
      </c>
    </row>
    <row r="38" spans="1:7" x14ac:dyDescent="0.25">
      <c r="A38" s="195" t="s">
        <v>434</v>
      </c>
      <c r="B38" s="203">
        <v>796.06806700000004</v>
      </c>
      <c r="C38" s="203">
        <v>796.06806700000004</v>
      </c>
      <c r="D38" s="203">
        <v>0</v>
      </c>
      <c r="E38" s="203">
        <v>95.825000000000003</v>
      </c>
      <c r="F38" s="203">
        <v>95.825000000000003</v>
      </c>
      <c r="G38" s="203"/>
    </row>
    <row r="39" spans="1:7" x14ac:dyDescent="0.25">
      <c r="A39" s="198" t="s">
        <v>435</v>
      </c>
      <c r="B39" s="203">
        <v>78665.777256000001</v>
      </c>
      <c r="C39" s="203">
        <v>78665.777256000001</v>
      </c>
      <c r="D39" s="203">
        <v>0</v>
      </c>
      <c r="E39" s="203">
        <v>74331.056005000006</v>
      </c>
      <c r="F39" s="203">
        <v>74331.056005000006</v>
      </c>
      <c r="G39" s="203"/>
    </row>
    <row r="40" spans="1:7" x14ac:dyDescent="0.25">
      <c r="A40" s="195" t="s">
        <v>433</v>
      </c>
      <c r="B40" s="203">
        <v>75633.658251000001</v>
      </c>
      <c r="C40" s="203">
        <v>75633.658251000001</v>
      </c>
      <c r="D40" s="203">
        <v>0</v>
      </c>
      <c r="E40" s="203">
        <v>67599.523000000001</v>
      </c>
      <c r="F40" s="203">
        <v>67599.523000000001</v>
      </c>
      <c r="G40" s="203"/>
    </row>
    <row r="41" spans="1:7" x14ac:dyDescent="0.25">
      <c r="A41" s="195" t="s">
        <v>434</v>
      </c>
      <c r="B41" s="203">
        <v>3032.119005</v>
      </c>
      <c r="C41" s="203">
        <v>3032.119005</v>
      </c>
      <c r="D41" s="203">
        <v>0</v>
      </c>
      <c r="E41" s="203">
        <v>6731.5330050000002</v>
      </c>
      <c r="F41" s="203">
        <v>6731.5330050000002</v>
      </c>
      <c r="G41" s="203"/>
    </row>
    <row r="42" spans="1:7" x14ac:dyDescent="0.25">
      <c r="A42" s="198" t="s">
        <v>436</v>
      </c>
      <c r="B42" s="203">
        <v>194018.878963</v>
      </c>
      <c r="C42" s="203">
        <v>194018.878963</v>
      </c>
      <c r="D42" s="203">
        <v>0</v>
      </c>
      <c r="E42" s="203">
        <v>324896.80599999998</v>
      </c>
      <c r="F42" s="203">
        <v>324896.80599999998</v>
      </c>
      <c r="G42" s="203"/>
    </row>
    <row r="43" spans="1:7" x14ac:dyDescent="0.25">
      <c r="A43" s="195" t="s">
        <v>433</v>
      </c>
      <c r="B43" s="203">
        <v>193635.799963</v>
      </c>
      <c r="C43" s="203">
        <v>193635.799963</v>
      </c>
      <c r="D43" s="203">
        <v>0</v>
      </c>
      <c r="E43" s="203">
        <v>321869.46899999998</v>
      </c>
      <c r="F43" s="203">
        <v>321869.46899999998</v>
      </c>
      <c r="G43" s="203"/>
    </row>
    <row r="44" spans="1:7" x14ac:dyDescent="0.25">
      <c r="A44" s="195" t="s">
        <v>434</v>
      </c>
      <c r="B44" s="203">
        <v>383.07900000000001</v>
      </c>
      <c r="C44" s="203">
        <v>383.07900000000001</v>
      </c>
      <c r="D44" s="203">
        <v>0</v>
      </c>
      <c r="E44" s="203">
        <v>3027.337</v>
      </c>
      <c r="F44" s="203">
        <v>3027.337</v>
      </c>
      <c r="G44" s="203"/>
    </row>
    <row r="45" spans="1:7" x14ac:dyDescent="0.25">
      <c r="A45" s="198" t="s">
        <v>437</v>
      </c>
      <c r="B45" s="203">
        <v>914.15599999999995</v>
      </c>
      <c r="C45" s="203">
        <v>914.15599999999995</v>
      </c>
      <c r="D45" s="203">
        <v>0</v>
      </c>
      <c r="E45" s="203">
        <v>856.29700000000003</v>
      </c>
      <c r="F45" s="203">
        <v>856.29700000000003</v>
      </c>
      <c r="G45" s="203"/>
    </row>
    <row r="46" spans="1:7" x14ac:dyDescent="0.25">
      <c r="A46" s="198" t="s">
        <v>438</v>
      </c>
      <c r="B46" s="203">
        <v>18.123999999999999</v>
      </c>
      <c r="C46" s="203">
        <v>18.123999999999999</v>
      </c>
      <c r="D46" s="203">
        <v>0</v>
      </c>
      <c r="E46" s="203">
        <v>78.959999999999994</v>
      </c>
      <c r="F46" s="203">
        <v>78.959999999999994</v>
      </c>
      <c r="G46" s="203"/>
    </row>
    <row r="47" spans="1:7" x14ac:dyDescent="0.25">
      <c r="A47" s="198" t="s">
        <v>439</v>
      </c>
      <c r="B47" s="203">
        <v>111903.352673</v>
      </c>
      <c r="C47" s="203">
        <v>111902.848</v>
      </c>
      <c r="D47" s="203">
        <v>0.50467300000000004</v>
      </c>
      <c r="E47" s="203">
        <v>102762.949673</v>
      </c>
      <c r="F47" s="203">
        <v>102762.44499999999</v>
      </c>
      <c r="G47" s="203">
        <v>0.50467300000000004</v>
      </c>
    </row>
    <row r="48" spans="1:7" x14ac:dyDescent="0.25">
      <c r="A48" s="195" t="s">
        <v>433</v>
      </c>
      <c r="B48" s="203">
        <v>111301.92567300001</v>
      </c>
      <c r="C48" s="203">
        <v>111301.421</v>
      </c>
      <c r="D48" s="203">
        <v>0.50467300000000004</v>
      </c>
      <c r="E48" s="203">
        <v>100772.105673</v>
      </c>
      <c r="F48" s="203">
        <v>100771.601</v>
      </c>
      <c r="G48" s="203">
        <v>0.50467300000000004</v>
      </c>
    </row>
    <row r="49" spans="1:7" x14ac:dyDescent="0.25">
      <c r="A49" s="195" t="s">
        <v>434</v>
      </c>
      <c r="B49" s="203">
        <v>601.42700000000002</v>
      </c>
      <c r="C49" s="203">
        <v>601.42700000000002</v>
      </c>
      <c r="D49" s="203">
        <v>0</v>
      </c>
      <c r="E49" s="203">
        <v>1990.8440000000001</v>
      </c>
      <c r="F49" s="203">
        <v>1990.8440000000001</v>
      </c>
      <c r="G49" s="203"/>
    </row>
    <row r="50" spans="1:7" x14ac:dyDescent="0.25">
      <c r="A50" s="205" t="s">
        <v>440</v>
      </c>
      <c r="B50" s="203">
        <v>911620.14685200003</v>
      </c>
      <c r="C50" s="203">
        <v>911620.14685200003</v>
      </c>
      <c r="D50" s="203">
        <v>0</v>
      </c>
      <c r="E50" s="203">
        <v>865683.99310000008</v>
      </c>
      <c r="F50" s="203">
        <v>865683.99310000008</v>
      </c>
      <c r="G50" s="203"/>
    </row>
    <row r="51" spans="1:7" x14ac:dyDescent="0.25">
      <c r="A51" s="198" t="s">
        <v>441</v>
      </c>
      <c r="B51" s="203">
        <v>182119.795495</v>
      </c>
      <c r="C51" s="203">
        <v>182119.795495</v>
      </c>
      <c r="D51" s="203">
        <v>0</v>
      </c>
      <c r="E51" s="203">
        <v>167735.38000899999</v>
      </c>
      <c r="F51" s="203">
        <v>167735.38000899999</v>
      </c>
      <c r="G51" s="203"/>
    </row>
    <row r="52" spans="1:7" x14ac:dyDescent="0.25">
      <c r="A52" s="195" t="s">
        <v>433</v>
      </c>
      <c r="B52" s="203">
        <v>150433.071819</v>
      </c>
      <c r="C52" s="203">
        <v>150433.071819</v>
      </c>
      <c r="D52" s="203">
        <v>0</v>
      </c>
      <c r="E52" s="203">
        <v>136245.89300899999</v>
      </c>
      <c r="F52" s="203">
        <v>136245.89300899999</v>
      </c>
      <c r="G52" s="203"/>
    </row>
    <row r="53" spans="1:7" x14ac:dyDescent="0.25">
      <c r="A53" s="195" t="s">
        <v>434</v>
      </c>
      <c r="B53" s="203">
        <v>31686.723676000001</v>
      </c>
      <c r="C53" s="203">
        <v>31686.723676000001</v>
      </c>
      <c r="D53" s="203">
        <v>0</v>
      </c>
      <c r="E53" s="203">
        <v>31489.487000000001</v>
      </c>
      <c r="F53" s="203">
        <v>31489.487000000001</v>
      </c>
      <c r="G53" s="203"/>
    </row>
    <row r="54" spans="1:7" x14ac:dyDescent="0.25">
      <c r="A54" s="198" t="s">
        <v>442</v>
      </c>
      <c r="B54" s="203">
        <v>8479.0589299999992</v>
      </c>
      <c r="C54" s="203">
        <v>8479.0589299999992</v>
      </c>
      <c r="D54" s="203">
        <v>0</v>
      </c>
      <c r="E54" s="203">
        <v>8328.6050009999999</v>
      </c>
      <c r="F54" s="203">
        <v>8328.6050009999999</v>
      </c>
      <c r="G54" s="203"/>
    </row>
    <row r="55" spans="1:7" x14ac:dyDescent="0.25">
      <c r="A55" s="195" t="s">
        <v>433</v>
      </c>
      <c r="B55" s="203">
        <v>7933.2239299999992</v>
      </c>
      <c r="C55" s="203">
        <v>7933.2239299999992</v>
      </c>
      <c r="D55" s="203">
        <v>0</v>
      </c>
      <c r="E55" s="203">
        <v>7507.4790009999997</v>
      </c>
      <c r="F55" s="203">
        <v>7507.4790009999997</v>
      </c>
      <c r="G55" s="203"/>
    </row>
    <row r="56" spans="1:7" x14ac:dyDescent="0.25">
      <c r="A56" s="195" t="s">
        <v>434</v>
      </c>
      <c r="B56" s="203">
        <v>545.83500000000004</v>
      </c>
      <c r="C56" s="203">
        <v>545.83500000000004</v>
      </c>
      <c r="D56" s="203">
        <v>0</v>
      </c>
      <c r="E56" s="203">
        <v>821.12599999999998</v>
      </c>
      <c r="F56" s="203">
        <v>821.12599999999998</v>
      </c>
      <c r="G56" s="203"/>
    </row>
    <row r="57" spans="1:7" x14ac:dyDescent="0.25">
      <c r="A57" s="198" t="s">
        <v>443</v>
      </c>
      <c r="B57" s="203">
        <v>58642.438746</v>
      </c>
      <c r="C57" s="203">
        <v>58642.438746</v>
      </c>
      <c r="D57" s="203">
        <v>0</v>
      </c>
      <c r="E57" s="203">
        <v>87542.744000000006</v>
      </c>
      <c r="F57" s="203">
        <v>87542.744000000006</v>
      </c>
      <c r="G57" s="203"/>
    </row>
    <row r="58" spans="1:7" x14ac:dyDescent="0.25">
      <c r="A58" s="195" t="s">
        <v>433</v>
      </c>
      <c r="B58" s="203">
        <v>55025.854745999997</v>
      </c>
      <c r="C58" s="203">
        <v>55025.854745999997</v>
      </c>
      <c r="D58" s="203">
        <v>0</v>
      </c>
      <c r="E58" s="203">
        <v>82203.585000000006</v>
      </c>
      <c r="F58" s="203">
        <v>82203.585000000006</v>
      </c>
      <c r="G58" s="203"/>
    </row>
    <row r="59" spans="1:7" x14ac:dyDescent="0.25">
      <c r="A59" s="195" t="s">
        <v>434</v>
      </c>
      <c r="B59" s="203">
        <v>3616.5839999999998</v>
      </c>
      <c r="C59" s="203">
        <v>3616.5839999999998</v>
      </c>
      <c r="D59" s="203">
        <v>0</v>
      </c>
      <c r="E59" s="203">
        <v>5339.1590000000006</v>
      </c>
      <c r="F59" s="203">
        <v>5339.1590000000006</v>
      </c>
      <c r="G59" s="203"/>
    </row>
    <row r="60" spans="1:7" x14ac:dyDescent="0.25">
      <c r="A60" s="198" t="s">
        <v>444</v>
      </c>
      <c r="B60" s="203">
        <v>106076.01108500001</v>
      </c>
      <c r="C60" s="203">
        <v>106076.01108500001</v>
      </c>
      <c r="D60" s="203">
        <v>0</v>
      </c>
      <c r="E60" s="203">
        <v>97521.577084999997</v>
      </c>
      <c r="F60" s="203">
        <v>97521.577084999997</v>
      </c>
      <c r="G60" s="203"/>
    </row>
    <row r="61" spans="1:7" x14ac:dyDescent="0.25">
      <c r="A61" s="195" t="s">
        <v>433</v>
      </c>
      <c r="B61" s="203">
        <v>93605.409084999992</v>
      </c>
      <c r="C61" s="203">
        <v>93605.409084999992</v>
      </c>
      <c r="D61" s="203">
        <v>0</v>
      </c>
      <c r="E61" s="203">
        <v>85287.404084999987</v>
      </c>
      <c r="F61" s="203">
        <v>85287.404084999987</v>
      </c>
      <c r="G61" s="203"/>
    </row>
    <row r="62" spans="1:7" x14ac:dyDescent="0.25">
      <c r="A62" s="195" t="s">
        <v>434</v>
      </c>
      <c r="B62" s="203">
        <v>12470.602000000001</v>
      </c>
      <c r="C62" s="203">
        <v>12470.602000000001</v>
      </c>
      <c r="D62" s="203">
        <v>0</v>
      </c>
      <c r="E62" s="203">
        <v>12234.173000000001</v>
      </c>
      <c r="F62" s="203">
        <v>12234.173000000001</v>
      </c>
      <c r="G62" s="203"/>
    </row>
    <row r="63" spans="1:7" x14ac:dyDescent="0.25">
      <c r="A63" s="198" t="s">
        <v>445</v>
      </c>
      <c r="B63" s="203">
        <v>116188.845912</v>
      </c>
      <c r="C63" s="203">
        <v>116188.845912</v>
      </c>
      <c r="D63" s="203">
        <v>0</v>
      </c>
      <c r="E63" s="203">
        <v>110692.62300000001</v>
      </c>
      <c r="F63" s="203">
        <v>110692.62300000001</v>
      </c>
      <c r="G63" s="203"/>
    </row>
    <row r="64" spans="1:7" x14ac:dyDescent="0.25">
      <c r="A64" s="195" t="s">
        <v>433</v>
      </c>
      <c r="B64" s="203">
        <v>80746.658240999997</v>
      </c>
      <c r="C64" s="203">
        <v>80746.658240999997</v>
      </c>
      <c r="D64" s="203">
        <v>0</v>
      </c>
      <c r="E64" s="203">
        <v>76312.600999999995</v>
      </c>
      <c r="F64" s="203">
        <v>76312.600999999995</v>
      </c>
      <c r="G64" s="203"/>
    </row>
    <row r="65" spans="1:7" x14ac:dyDescent="0.25">
      <c r="A65" s="195" t="s">
        <v>434</v>
      </c>
      <c r="B65" s="203">
        <v>35442.187671</v>
      </c>
      <c r="C65" s="203">
        <v>35442.187671</v>
      </c>
      <c r="D65" s="203">
        <v>0</v>
      </c>
      <c r="E65" s="203">
        <v>34380.021999999997</v>
      </c>
      <c r="F65" s="203">
        <v>34380.021999999997</v>
      </c>
      <c r="G65" s="203"/>
    </row>
    <row r="66" spans="1:7" x14ac:dyDescent="0.25">
      <c r="A66" s="198" t="s">
        <v>446</v>
      </c>
      <c r="B66" s="203">
        <v>66.817999999999998</v>
      </c>
      <c r="C66" s="203">
        <v>66.817999999999998</v>
      </c>
      <c r="D66" s="203">
        <v>0</v>
      </c>
      <c r="E66" s="203">
        <v>46.499000000000002</v>
      </c>
      <c r="F66" s="203">
        <v>46.499000000000002</v>
      </c>
      <c r="G66" s="203"/>
    </row>
    <row r="67" spans="1:7" x14ac:dyDescent="0.25">
      <c r="A67" s="198" t="s">
        <v>447</v>
      </c>
      <c r="B67" s="203">
        <v>5419.3909999999996</v>
      </c>
      <c r="C67" s="203">
        <v>5419.3909999999996</v>
      </c>
      <c r="D67" s="203">
        <v>0</v>
      </c>
      <c r="E67" s="203">
        <v>3613.4789999999998</v>
      </c>
      <c r="F67" s="203">
        <v>3613.4789999999998</v>
      </c>
      <c r="G67" s="203"/>
    </row>
    <row r="68" spans="1:7" x14ac:dyDescent="0.25">
      <c r="A68" s="198" t="s">
        <v>448</v>
      </c>
      <c r="B68" s="203">
        <v>3574.0662240000001</v>
      </c>
      <c r="C68" s="203">
        <v>3574.0662240000001</v>
      </c>
      <c r="D68" s="203">
        <v>0</v>
      </c>
      <c r="E68" s="203">
        <v>4336.2759999999998</v>
      </c>
      <c r="F68" s="203">
        <v>4336.2759999999998</v>
      </c>
      <c r="G68" s="203"/>
    </row>
    <row r="69" spans="1:7" x14ac:dyDescent="0.25">
      <c r="A69" s="198" t="s">
        <v>449</v>
      </c>
      <c r="B69" s="203">
        <v>5543.1017580000007</v>
      </c>
      <c r="C69" s="203">
        <v>5543.1017580000007</v>
      </c>
      <c r="D69" s="203">
        <v>0</v>
      </c>
      <c r="E69" s="203">
        <v>4775.8540000000003</v>
      </c>
      <c r="F69" s="203">
        <v>4775.8540000000003</v>
      </c>
      <c r="G69" s="203"/>
    </row>
    <row r="70" spans="1:7" x14ac:dyDescent="0.25">
      <c r="A70" s="195" t="s">
        <v>433</v>
      </c>
      <c r="B70" s="203">
        <v>5407.3627580000002</v>
      </c>
      <c r="C70" s="203">
        <v>5407.3627580000002</v>
      </c>
      <c r="D70" s="203">
        <v>0</v>
      </c>
      <c r="E70" s="203">
        <v>4639.7489999999998</v>
      </c>
      <c r="F70" s="203">
        <v>4639.7489999999998</v>
      </c>
      <c r="G70" s="203"/>
    </row>
    <row r="71" spans="1:7" x14ac:dyDescent="0.25">
      <c r="A71" s="195" t="s">
        <v>434</v>
      </c>
      <c r="B71" s="203">
        <v>135.739</v>
      </c>
      <c r="C71" s="203">
        <v>135.739</v>
      </c>
      <c r="D71" s="203">
        <v>0</v>
      </c>
      <c r="E71" s="203">
        <v>136.10499999999999</v>
      </c>
      <c r="F71" s="203">
        <v>136.10499999999999</v>
      </c>
      <c r="G71" s="203"/>
    </row>
    <row r="72" spans="1:7" x14ac:dyDescent="0.25">
      <c r="A72" s="198" t="s">
        <v>450</v>
      </c>
      <c r="B72" s="203">
        <v>425510.619702</v>
      </c>
      <c r="C72" s="203">
        <v>425510.619702</v>
      </c>
      <c r="D72" s="203">
        <v>0</v>
      </c>
      <c r="E72" s="203">
        <v>381090.95600499999</v>
      </c>
      <c r="F72" s="203">
        <v>381090.95600499999</v>
      </c>
      <c r="G72" s="203"/>
    </row>
    <row r="73" spans="1:7" x14ac:dyDescent="0.25">
      <c r="A73" s="195" t="s">
        <v>433</v>
      </c>
      <c r="B73" s="203">
        <v>392866.75370200002</v>
      </c>
      <c r="C73" s="203">
        <v>392866.75370200002</v>
      </c>
      <c r="D73" s="203">
        <v>0</v>
      </c>
      <c r="E73" s="203">
        <v>353653.444005</v>
      </c>
      <c r="F73" s="203">
        <v>353653.444005</v>
      </c>
      <c r="G73" s="203"/>
    </row>
    <row r="74" spans="1:7" ht="15.75" thickBot="1" x14ac:dyDescent="0.3">
      <c r="A74" s="206" t="s">
        <v>434</v>
      </c>
      <c r="B74" s="165">
        <v>32643.866000000002</v>
      </c>
      <c r="C74" s="165">
        <v>32643.866000000002</v>
      </c>
      <c r="D74" s="165">
        <v>0</v>
      </c>
      <c r="E74" s="165">
        <v>27437.511999999999</v>
      </c>
      <c r="F74" s="165">
        <v>27437.511999999999</v>
      </c>
      <c r="G74" s="165"/>
    </row>
    <row r="75" spans="1:7" ht="8.25" customHeight="1" thickTop="1" x14ac:dyDescent="0.25"/>
  </sheetData>
  <mergeCells count="9">
    <mergeCell ref="A1:G1"/>
    <mergeCell ref="A2:G2"/>
    <mergeCell ref="A3:G3"/>
    <mergeCell ref="A4:G4"/>
    <mergeCell ref="A5:A7"/>
    <mergeCell ref="B6:D6"/>
    <mergeCell ref="E6:G6"/>
    <mergeCell ref="B5:D5"/>
    <mergeCell ref="E5:G5"/>
  </mergeCells>
  <pageMargins left="0.7" right="0.7" top="0.75" bottom="0.75" header="0.3" footer="0.3"/>
  <pageSetup paperSize="9" scale="61" orientation="portrait" verticalDpi="1200" r:id="rId1"/>
  <headerFooter>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pageSetUpPr fitToPage="1"/>
  </sheetPr>
  <dimension ref="A1:G80"/>
  <sheetViews>
    <sheetView zoomScaleNormal="100" zoomScaleSheetLayoutView="100" workbookViewId="0">
      <selection activeCell="B6" sqref="B6:D6"/>
    </sheetView>
  </sheetViews>
  <sheetFormatPr defaultColWidth="9" defaultRowHeight="15" x14ac:dyDescent="0.25"/>
  <cols>
    <col min="1" max="1" width="65.140625" style="24" customWidth="1"/>
    <col min="2" max="3" width="12.42578125" style="24" bestFit="1" customWidth="1"/>
    <col min="4" max="4" width="10" style="24" bestFit="1" customWidth="1"/>
    <col min="5" max="6" width="11.42578125" style="24" bestFit="1" customWidth="1"/>
    <col min="7" max="7" width="10" style="24" bestFit="1" customWidth="1"/>
    <col min="8" max="16384" width="9" style="24"/>
  </cols>
  <sheetData>
    <row r="1" spans="1:7" ht="22.5" x14ac:dyDescent="0.25">
      <c r="A1" s="776" t="s">
        <v>419</v>
      </c>
      <c r="B1" s="776"/>
      <c r="C1" s="776"/>
      <c r="D1" s="776"/>
      <c r="E1" s="776"/>
      <c r="F1" s="776"/>
      <c r="G1" s="776"/>
    </row>
    <row r="2" spans="1:7" ht="22.5" x14ac:dyDescent="0.25">
      <c r="A2" s="776" t="s">
        <v>1313</v>
      </c>
      <c r="B2" s="776"/>
      <c r="C2" s="776"/>
      <c r="D2" s="776"/>
      <c r="E2" s="776"/>
      <c r="F2" s="776"/>
      <c r="G2" s="776"/>
    </row>
    <row r="3" spans="1:7" ht="15.75" x14ac:dyDescent="0.25">
      <c r="A3" s="805" t="s">
        <v>301</v>
      </c>
      <c r="B3" s="805"/>
      <c r="C3" s="805"/>
      <c r="D3" s="805"/>
      <c r="E3" s="805"/>
      <c r="F3" s="805"/>
      <c r="G3" s="805"/>
    </row>
    <row r="4" spans="1:7" ht="15.75" thickBot="1" x14ac:dyDescent="0.3">
      <c r="A4" s="807" t="s">
        <v>1293</v>
      </c>
      <c r="B4" s="807"/>
      <c r="C4" s="807"/>
      <c r="D4" s="807"/>
      <c r="E4" s="807"/>
      <c r="F4" s="807"/>
      <c r="G4" s="807"/>
    </row>
    <row r="5" spans="1:7" ht="16.5" thickTop="1" thickBot="1" x14ac:dyDescent="0.3">
      <c r="A5" s="873" t="s">
        <v>1314</v>
      </c>
      <c r="B5" s="966">
        <v>2025</v>
      </c>
      <c r="C5" s="967"/>
      <c r="D5" s="968"/>
      <c r="E5" s="967">
        <v>2026</v>
      </c>
      <c r="F5" s="967"/>
      <c r="G5" s="967"/>
    </row>
    <row r="6" spans="1:7" ht="15.75" customHeight="1" thickBot="1" x14ac:dyDescent="0.3">
      <c r="A6" s="882"/>
      <c r="B6" s="961" t="s">
        <v>1684</v>
      </c>
      <c r="C6" s="962"/>
      <c r="D6" s="963"/>
      <c r="E6" s="964" t="s">
        <v>1683</v>
      </c>
      <c r="F6" s="962"/>
      <c r="G6" s="965"/>
    </row>
    <row r="7" spans="1:7" ht="26.25" thickBot="1" x14ac:dyDescent="0.3">
      <c r="A7" s="932"/>
      <c r="B7" s="193" t="s">
        <v>301</v>
      </c>
      <c r="C7" s="194" t="s">
        <v>346</v>
      </c>
      <c r="D7" s="194" t="s">
        <v>347</v>
      </c>
      <c r="E7" s="193" t="s">
        <v>301</v>
      </c>
      <c r="F7" s="194" t="s">
        <v>346</v>
      </c>
      <c r="G7" s="194" t="s">
        <v>347</v>
      </c>
    </row>
    <row r="8" spans="1:7" ht="15.75" thickTop="1" x14ac:dyDescent="0.25">
      <c r="A8" s="202" t="s">
        <v>451</v>
      </c>
      <c r="B8" s="203">
        <v>1107972.9284580001</v>
      </c>
      <c r="C8" s="203">
        <v>1107972.9284580001</v>
      </c>
      <c r="D8" s="203">
        <v>0</v>
      </c>
      <c r="E8" s="203">
        <v>1125922.2303009999</v>
      </c>
      <c r="F8" s="203">
        <v>1125922.2303009999</v>
      </c>
      <c r="G8" s="203"/>
    </row>
    <row r="9" spans="1:7" x14ac:dyDescent="0.25">
      <c r="A9" s="175" t="s">
        <v>452</v>
      </c>
      <c r="B9" s="203">
        <v>196128.104296</v>
      </c>
      <c r="C9" s="203">
        <v>196128.104296</v>
      </c>
      <c r="D9" s="203">
        <v>0</v>
      </c>
      <c r="E9" s="203">
        <v>166599.821001</v>
      </c>
      <c r="F9" s="203">
        <v>166599.821001</v>
      </c>
      <c r="G9" s="203"/>
    </row>
    <row r="10" spans="1:7" x14ac:dyDescent="0.25">
      <c r="A10" s="204" t="s">
        <v>433</v>
      </c>
      <c r="B10" s="203">
        <v>159818.420296</v>
      </c>
      <c r="C10" s="203">
        <v>159818.420296</v>
      </c>
      <c r="D10" s="203">
        <v>0</v>
      </c>
      <c r="E10" s="203">
        <v>134446.83600099999</v>
      </c>
      <c r="F10" s="203">
        <v>134446.83600099999</v>
      </c>
      <c r="G10" s="203"/>
    </row>
    <row r="11" spans="1:7" x14ac:dyDescent="0.25">
      <c r="A11" s="198" t="s">
        <v>434</v>
      </c>
      <c r="B11" s="203">
        <v>36309.684000000001</v>
      </c>
      <c r="C11" s="203">
        <v>36309.684000000001</v>
      </c>
      <c r="D11" s="203">
        <v>0</v>
      </c>
      <c r="E11" s="203">
        <v>32152.985000000001</v>
      </c>
      <c r="F11" s="203">
        <v>32152.985000000001</v>
      </c>
      <c r="G11" s="203"/>
    </row>
    <row r="12" spans="1:7" x14ac:dyDescent="0.25">
      <c r="A12" s="195" t="s">
        <v>453</v>
      </c>
      <c r="B12" s="203">
        <v>70045.049933999995</v>
      </c>
      <c r="C12" s="203">
        <v>70045.049933999995</v>
      </c>
      <c r="D12" s="203">
        <v>0</v>
      </c>
      <c r="E12" s="203">
        <v>59095.410999999993</v>
      </c>
      <c r="F12" s="203">
        <v>59095.410999999993</v>
      </c>
      <c r="G12" s="203"/>
    </row>
    <row r="13" spans="1:7" x14ac:dyDescent="0.25">
      <c r="A13" s="195" t="s">
        <v>433</v>
      </c>
      <c r="B13" s="203">
        <v>69294.724933999998</v>
      </c>
      <c r="C13" s="203">
        <v>69294.724933999998</v>
      </c>
      <c r="D13" s="203">
        <v>0</v>
      </c>
      <c r="E13" s="203">
        <v>56510.264999999999</v>
      </c>
      <c r="F13" s="203">
        <v>56510.264999999999</v>
      </c>
      <c r="G13" s="203"/>
    </row>
    <row r="14" spans="1:7" x14ac:dyDescent="0.25">
      <c r="A14" s="195" t="s">
        <v>434</v>
      </c>
      <c r="B14" s="203">
        <v>750.32499999999993</v>
      </c>
      <c r="C14" s="203">
        <v>750.32499999999993</v>
      </c>
      <c r="D14" s="203">
        <v>0</v>
      </c>
      <c r="E14" s="203">
        <v>2585.1460000000002</v>
      </c>
      <c r="F14" s="203">
        <v>2585.1460000000002</v>
      </c>
      <c r="G14" s="203"/>
    </row>
    <row r="15" spans="1:7" x14ac:dyDescent="0.25">
      <c r="A15" s="195" t="s">
        <v>454</v>
      </c>
      <c r="B15" s="203">
        <v>266411.82245099999</v>
      </c>
      <c r="C15" s="203">
        <v>266411.82245099999</v>
      </c>
      <c r="D15" s="203">
        <v>0</v>
      </c>
      <c r="E15" s="203">
        <v>277822.67610099999</v>
      </c>
      <c r="F15" s="203">
        <v>277822.67610099999</v>
      </c>
      <c r="G15" s="203"/>
    </row>
    <row r="16" spans="1:7" x14ac:dyDescent="0.25">
      <c r="A16" s="198" t="s">
        <v>433</v>
      </c>
      <c r="B16" s="203">
        <v>261841.72145099999</v>
      </c>
      <c r="C16" s="203">
        <v>261841.72145099999</v>
      </c>
      <c r="D16" s="203">
        <v>0</v>
      </c>
      <c r="E16" s="203">
        <v>273423.41910100001</v>
      </c>
      <c r="F16" s="203">
        <v>273423.41910100001</v>
      </c>
      <c r="G16" s="203"/>
    </row>
    <row r="17" spans="1:7" x14ac:dyDescent="0.25">
      <c r="A17" s="195" t="s">
        <v>434</v>
      </c>
      <c r="B17" s="203">
        <v>4570.1009999999997</v>
      </c>
      <c r="C17" s="203">
        <v>4570.1009999999997</v>
      </c>
      <c r="D17" s="203">
        <v>0</v>
      </c>
      <c r="E17" s="203">
        <v>4399.2569999999996</v>
      </c>
      <c r="F17" s="203">
        <v>4399.2569999999996</v>
      </c>
      <c r="G17" s="203"/>
    </row>
    <row r="18" spans="1:7" x14ac:dyDescent="0.25">
      <c r="A18" s="195" t="s">
        <v>455</v>
      </c>
      <c r="B18" s="203">
        <v>140334.22195000001</v>
      </c>
      <c r="C18" s="203">
        <v>140334.22195000001</v>
      </c>
      <c r="D18" s="203">
        <v>0</v>
      </c>
      <c r="E18" s="203">
        <v>123044.72594999999</v>
      </c>
      <c r="F18" s="203">
        <v>123044.72594999999</v>
      </c>
      <c r="G18" s="203"/>
    </row>
    <row r="19" spans="1:7" x14ac:dyDescent="0.25">
      <c r="A19" s="195" t="s">
        <v>433</v>
      </c>
      <c r="B19" s="203">
        <v>83001.139949000004</v>
      </c>
      <c r="C19" s="203">
        <v>83001.139949000004</v>
      </c>
      <c r="D19" s="203">
        <v>0</v>
      </c>
      <c r="E19" s="203">
        <v>72897.700948999991</v>
      </c>
      <c r="F19" s="203">
        <v>72897.700948999991</v>
      </c>
      <c r="G19" s="203"/>
    </row>
    <row r="20" spans="1:7" x14ac:dyDescent="0.25">
      <c r="A20" s="195" t="s">
        <v>434</v>
      </c>
      <c r="B20" s="203">
        <v>57333.082001000002</v>
      </c>
      <c r="C20" s="203">
        <v>57333.082001000002</v>
      </c>
      <c r="D20" s="203">
        <v>0</v>
      </c>
      <c r="E20" s="203">
        <v>50147.025001000002</v>
      </c>
      <c r="F20" s="203">
        <v>50147.025001000002</v>
      </c>
      <c r="G20" s="203"/>
    </row>
    <row r="21" spans="1:7" x14ac:dyDescent="0.25">
      <c r="A21" s="205" t="s">
        <v>456</v>
      </c>
      <c r="B21" s="203">
        <v>20</v>
      </c>
      <c r="C21" s="203">
        <v>20</v>
      </c>
      <c r="D21" s="203">
        <v>0</v>
      </c>
      <c r="E21" s="203">
        <v>110.85299999999999</v>
      </c>
      <c r="F21" s="203">
        <v>110.85299999999999</v>
      </c>
      <c r="G21" s="203"/>
    </row>
    <row r="22" spans="1:7" x14ac:dyDescent="0.25">
      <c r="A22" s="198" t="s">
        <v>457</v>
      </c>
      <c r="B22" s="203">
        <v>102.892</v>
      </c>
      <c r="C22" s="203">
        <v>102.892</v>
      </c>
      <c r="D22" s="203">
        <v>0</v>
      </c>
      <c r="E22" s="203">
        <v>46.534999999999997</v>
      </c>
      <c r="F22" s="203">
        <v>46.534999999999997</v>
      </c>
      <c r="G22" s="203"/>
    </row>
    <row r="23" spans="1:7" x14ac:dyDescent="0.25">
      <c r="A23" s="195" t="s">
        <v>458</v>
      </c>
      <c r="B23" s="203">
        <v>48911.263003</v>
      </c>
      <c r="C23" s="203">
        <v>48911.263003</v>
      </c>
      <c r="D23" s="203">
        <v>0</v>
      </c>
      <c r="E23" s="203">
        <v>50199.790003000002</v>
      </c>
      <c r="F23" s="203">
        <v>50199.790003000002</v>
      </c>
      <c r="G23" s="203"/>
    </row>
    <row r="24" spans="1:7" x14ac:dyDescent="0.25">
      <c r="A24" s="195" t="s">
        <v>459</v>
      </c>
      <c r="B24" s="203">
        <v>60489.295378000003</v>
      </c>
      <c r="C24" s="203">
        <v>60489.295378000003</v>
      </c>
      <c r="D24" s="203">
        <v>0</v>
      </c>
      <c r="E24" s="203">
        <v>89824.921000000002</v>
      </c>
      <c r="F24" s="203">
        <v>89824.921000000002</v>
      </c>
      <c r="G24" s="203"/>
    </row>
    <row r="25" spans="1:7" x14ac:dyDescent="0.25">
      <c r="A25" s="195" t="s">
        <v>433</v>
      </c>
      <c r="B25" s="203">
        <v>59801.257378000002</v>
      </c>
      <c r="C25" s="203">
        <v>59801.257378000002</v>
      </c>
      <c r="D25" s="203">
        <v>0</v>
      </c>
      <c r="E25" s="203">
        <v>89136.883000000002</v>
      </c>
      <c r="F25" s="203">
        <v>89136.883000000002</v>
      </c>
      <c r="G25" s="203"/>
    </row>
    <row r="26" spans="1:7" x14ac:dyDescent="0.25">
      <c r="A26" s="195" t="s">
        <v>434</v>
      </c>
      <c r="B26" s="203">
        <v>688.03800000000001</v>
      </c>
      <c r="C26" s="203">
        <v>688.03800000000001</v>
      </c>
      <c r="D26" s="203"/>
      <c r="E26" s="203">
        <v>688.03800000000001</v>
      </c>
      <c r="F26" s="203">
        <v>688.03800000000001</v>
      </c>
      <c r="G26" s="203"/>
    </row>
    <row r="27" spans="1:7" x14ac:dyDescent="0.25">
      <c r="A27" s="198" t="s">
        <v>460</v>
      </c>
      <c r="B27" s="203">
        <v>3353.3339999999998</v>
      </c>
      <c r="C27" s="203">
        <v>3353.3339999999998</v>
      </c>
      <c r="D27" s="203">
        <v>0</v>
      </c>
      <c r="E27" s="203">
        <v>3893.0169999999998</v>
      </c>
      <c r="F27" s="203">
        <v>3893.0169999999998</v>
      </c>
      <c r="G27" s="203"/>
    </row>
    <row r="28" spans="1:7" x14ac:dyDescent="0.25">
      <c r="A28" s="195" t="s">
        <v>461</v>
      </c>
      <c r="B28" s="203">
        <v>3917.203</v>
      </c>
      <c r="C28" s="203">
        <v>3917.203</v>
      </c>
      <c r="D28" s="203">
        <v>0</v>
      </c>
      <c r="E28" s="203">
        <v>6974.8810000000003</v>
      </c>
      <c r="F28" s="203">
        <v>6974.8810000000003</v>
      </c>
      <c r="G28" s="203"/>
    </row>
    <row r="29" spans="1:7" x14ac:dyDescent="0.25">
      <c r="A29" s="195" t="s">
        <v>462</v>
      </c>
      <c r="B29" s="203">
        <v>57295.838233000002</v>
      </c>
      <c r="C29" s="203">
        <v>57295.838233000002</v>
      </c>
      <c r="D29" s="203">
        <v>0</v>
      </c>
      <c r="E29" s="203">
        <v>51877.336000000003</v>
      </c>
      <c r="F29" s="203">
        <v>51877.336000000003</v>
      </c>
      <c r="G29" s="203"/>
    </row>
    <row r="30" spans="1:7" x14ac:dyDescent="0.25">
      <c r="A30" s="195" t="s">
        <v>463</v>
      </c>
      <c r="B30" s="203">
        <v>260963.904213</v>
      </c>
      <c r="C30" s="203">
        <v>260963.904213</v>
      </c>
      <c r="D30" s="203">
        <v>0</v>
      </c>
      <c r="E30" s="203">
        <v>296432.26324599999</v>
      </c>
      <c r="F30" s="203">
        <v>296432.26324599999</v>
      </c>
      <c r="G30" s="203"/>
    </row>
    <row r="31" spans="1:7" x14ac:dyDescent="0.25">
      <c r="A31" s="195" t="s">
        <v>433</v>
      </c>
      <c r="B31" s="203">
        <v>251652.635213</v>
      </c>
      <c r="C31" s="203">
        <v>251652.635213</v>
      </c>
      <c r="D31" s="203">
        <v>0</v>
      </c>
      <c r="E31" s="203">
        <v>288196.31224599999</v>
      </c>
      <c r="F31" s="203">
        <v>288196.31224599999</v>
      </c>
      <c r="G31" s="203"/>
    </row>
    <row r="32" spans="1:7" x14ac:dyDescent="0.25">
      <c r="A32" s="103" t="s">
        <v>434</v>
      </c>
      <c r="B32" s="203">
        <v>9311.2690000000002</v>
      </c>
      <c r="C32" s="203">
        <v>9311.2690000000002</v>
      </c>
      <c r="D32" s="203">
        <v>0</v>
      </c>
      <c r="E32" s="203">
        <v>8235.9510000000009</v>
      </c>
      <c r="F32" s="203">
        <v>8235.9510000000009</v>
      </c>
      <c r="G32" s="203"/>
    </row>
    <row r="33" spans="1:7" x14ac:dyDescent="0.25">
      <c r="A33" s="205" t="s">
        <v>464</v>
      </c>
      <c r="B33" s="203">
        <v>2616305.58812</v>
      </c>
      <c r="C33" s="203">
        <v>2615070.998507</v>
      </c>
      <c r="D33" s="203">
        <v>1234.5896130000001</v>
      </c>
      <c r="E33" s="203">
        <v>2569947.8899369999</v>
      </c>
      <c r="F33" s="203">
        <v>2568840.0304859998</v>
      </c>
      <c r="G33" s="203">
        <v>1107.859451</v>
      </c>
    </row>
    <row r="34" spans="1:7" x14ac:dyDescent="0.25">
      <c r="A34" s="198" t="s">
        <v>465</v>
      </c>
      <c r="B34" s="203">
        <v>944741.64415399998</v>
      </c>
      <c r="C34" s="203">
        <v>943900.59251899994</v>
      </c>
      <c r="D34" s="203">
        <v>841.05163500000003</v>
      </c>
      <c r="E34" s="203">
        <v>991384.36106699996</v>
      </c>
      <c r="F34" s="203">
        <v>990628.74553999992</v>
      </c>
      <c r="G34" s="203">
        <v>755.61552700000004</v>
      </c>
    </row>
    <row r="35" spans="1:7" x14ac:dyDescent="0.25">
      <c r="A35" s="198" t="s">
        <v>466</v>
      </c>
      <c r="B35" s="203">
        <v>5671.8623079999998</v>
      </c>
      <c r="C35" s="203">
        <v>5671.8623079999998</v>
      </c>
      <c r="D35" s="203">
        <v>0</v>
      </c>
      <c r="E35" s="203">
        <v>2966.6880000000001</v>
      </c>
      <c r="F35" s="203">
        <v>2966.6880000000001</v>
      </c>
      <c r="G35" s="203"/>
    </row>
    <row r="36" spans="1:7" x14ac:dyDescent="0.25">
      <c r="A36" s="198" t="s">
        <v>467</v>
      </c>
      <c r="B36" s="203">
        <v>50545.748863000001</v>
      </c>
      <c r="C36" s="203">
        <v>50545.748863000001</v>
      </c>
      <c r="D36" s="203">
        <v>0</v>
      </c>
      <c r="E36" s="203">
        <v>50435.22</v>
      </c>
      <c r="F36" s="203">
        <v>50435.22</v>
      </c>
      <c r="G36" s="203"/>
    </row>
    <row r="37" spans="1:7" x14ac:dyDescent="0.25">
      <c r="A37" s="195" t="s">
        <v>468</v>
      </c>
      <c r="B37" s="203">
        <v>1615346.3327949999</v>
      </c>
      <c r="C37" s="203">
        <v>1614952.7948169999</v>
      </c>
      <c r="D37" s="203">
        <v>393.53797800000001</v>
      </c>
      <c r="E37" s="203">
        <v>1525161.62087</v>
      </c>
      <c r="F37" s="203">
        <v>1524809.3769459999</v>
      </c>
      <c r="G37" s="203">
        <v>352.24392399999999</v>
      </c>
    </row>
    <row r="38" spans="1:7" x14ac:dyDescent="0.25">
      <c r="A38" s="195" t="s">
        <v>469</v>
      </c>
      <c r="B38" s="203">
        <v>2074185.19361</v>
      </c>
      <c r="C38" s="203">
        <v>1923782.9906230001</v>
      </c>
      <c r="D38" s="203">
        <v>150402.202987</v>
      </c>
      <c r="E38" s="203">
        <v>2102483.1451610001</v>
      </c>
      <c r="F38" s="203">
        <v>1952295.05363</v>
      </c>
      <c r="G38" s="203">
        <v>150188.09153100001</v>
      </c>
    </row>
    <row r="39" spans="1:7" x14ac:dyDescent="0.25">
      <c r="A39" s="198" t="s">
        <v>470</v>
      </c>
      <c r="B39" s="203">
        <v>758053.83896800003</v>
      </c>
      <c r="C39" s="203">
        <v>607680.12333800003</v>
      </c>
      <c r="D39" s="203">
        <v>150373.71562999999</v>
      </c>
      <c r="E39" s="203">
        <v>790657.49171500001</v>
      </c>
      <c r="F39" s="203">
        <v>640498.99327600002</v>
      </c>
      <c r="G39" s="203">
        <v>150158.49843899999</v>
      </c>
    </row>
    <row r="40" spans="1:7" x14ac:dyDescent="0.25">
      <c r="A40" s="195" t="s">
        <v>471</v>
      </c>
      <c r="B40" s="203">
        <v>265358.27425299998</v>
      </c>
      <c r="C40" s="203">
        <v>264348.30507499998</v>
      </c>
      <c r="D40" s="203">
        <v>1009.9691780000001</v>
      </c>
      <c r="E40" s="203">
        <v>271822.14866499999</v>
      </c>
      <c r="F40" s="203">
        <v>270779.98058699997</v>
      </c>
      <c r="G40" s="203">
        <v>1042.1680779999999</v>
      </c>
    </row>
    <row r="41" spans="1:7" x14ac:dyDescent="0.25">
      <c r="A41" s="195" t="s">
        <v>472</v>
      </c>
      <c r="B41" s="203">
        <v>218203.86788400001</v>
      </c>
      <c r="C41" s="203">
        <v>217193.89870600001</v>
      </c>
      <c r="D41" s="203">
        <v>1009.9691780000001</v>
      </c>
      <c r="E41" s="203">
        <v>212107.72766500001</v>
      </c>
      <c r="F41" s="203">
        <v>211065.55958700003</v>
      </c>
      <c r="G41" s="203">
        <v>1042.1680779999999</v>
      </c>
    </row>
    <row r="42" spans="1:7" x14ac:dyDescent="0.25">
      <c r="A42" s="198" t="s">
        <v>473</v>
      </c>
      <c r="B42" s="203">
        <v>47154.406368999997</v>
      </c>
      <c r="C42" s="203">
        <v>47154.406368999997</v>
      </c>
      <c r="D42" s="203">
        <v>0</v>
      </c>
      <c r="E42" s="203">
        <v>59714.421000000002</v>
      </c>
      <c r="F42" s="203">
        <v>59714.421000000002</v>
      </c>
      <c r="G42" s="203"/>
    </row>
    <row r="43" spans="1:7" x14ac:dyDescent="0.25">
      <c r="A43" s="195" t="s">
        <v>474</v>
      </c>
      <c r="B43" s="203">
        <v>492695.56471499999</v>
      </c>
      <c r="C43" s="203">
        <v>343331.81826299999</v>
      </c>
      <c r="D43" s="203">
        <v>149363.74645199999</v>
      </c>
      <c r="E43" s="203">
        <v>518835.34305000002</v>
      </c>
      <c r="F43" s="203">
        <v>369719.012689</v>
      </c>
      <c r="G43" s="203">
        <v>149116.330361</v>
      </c>
    </row>
    <row r="44" spans="1:7" x14ac:dyDescent="0.25">
      <c r="A44" s="195" t="s">
        <v>475</v>
      </c>
      <c r="B44" s="203">
        <v>136844.23065700001</v>
      </c>
      <c r="C44" s="203">
        <v>136839.030657</v>
      </c>
      <c r="D44" s="203">
        <v>5.2</v>
      </c>
      <c r="E44" s="203">
        <v>144424.747699</v>
      </c>
      <c r="F44" s="203">
        <v>144418.552</v>
      </c>
      <c r="G44" s="203">
        <v>6.1956990000000003</v>
      </c>
    </row>
    <row r="45" spans="1:7" x14ac:dyDescent="0.25">
      <c r="A45" s="198" t="s">
        <v>476</v>
      </c>
      <c r="B45" s="203">
        <v>105968.552625</v>
      </c>
      <c r="C45" s="203">
        <v>105955.520448</v>
      </c>
      <c r="D45" s="203">
        <v>13.032177000000001</v>
      </c>
      <c r="E45" s="203">
        <v>100147.678363</v>
      </c>
      <c r="F45" s="203">
        <v>100130.485</v>
      </c>
      <c r="G45" s="203">
        <v>17.193363000000002</v>
      </c>
    </row>
    <row r="46" spans="1:7" x14ac:dyDescent="0.25">
      <c r="A46" s="198" t="s">
        <v>477</v>
      </c>
      <c r="B46" s="203">
        <v>203246.91626599999</v>
      </c>
      <c r="C46" s="203">
        <v>53940.375123999984</v>
      </c>
      <c r="D46" s="203">
        <v>149306.541142</v>
      </c>
      <c r="E46" s="203">
        <v>231764.709638</v>
      </c>
      <c r="F46" s="203">
        <v>82711.069688999996</v>
      </c>
      <c r="G46" s="203">
        <v>149053.639949</v>
      </c>
    </row>
    <row r="47" spans="1:7" x14ac:dyDescent="0.25">
      <c r="A47" s="198" t="s">
        <v>478</v>
      </c>
      <c r="B47" s="203">
        <v>46635.865167000004</v>
      </c>
      <c r="C47" s="203">
        <v>46596.892034000004</v>
      </c>
      <c r="D47" s="203">
        <v>38.973132999999997</v>
      </c>
      <c r="E47" s="203">
        <v>42498.207349999997</v>
      </c>
      <c r="F47" s="203">
        <v>42458.905999999995</v>
      </c>
      <c r="G47" s="203">
        <v>39.301349999999999</v>
      </c>
    </row>
    <row r="48" spans="1:7" x14ac:dyDescent="0.25">
      <c r="A48" s="195" t="s">
        <v>479</v>
      </c>
      <c r="B48" s="203">
        <v>1316131.354642</v>
      </c>
      <c r="C48" s="203">
        <v>1316102.8672850002</v>
      </c>
      <c r="D48" s="203">
        <v>28.487356999999999</v>
      </c>
      <c r="E48" s="203">
        <v>1311825.6534460001</v>
      </c>
      <c r="F48" s="203">
        <v>1311796.060354</v>
      </c>
      <c r="G48" s="203">
        <v>29.593091999999999</v>
      </c>
    </row>
    <row r="49" spans="1:7" x14ac:dyDescent="0.25">
      <c r="A49" s="195" t="s">
        <v>471</v>
      </c>
      <c r="B49" s="203">
        <v>865264.16659699997</v>
      </c>
      <c r="C49" s="203">
        <v>865241.245383</v>
      </c>
      <c r="D49" s="203">
        <v>22.921213999999999</v>
      </c>
      <c r="E49" s="203">
        <v>888387.18914300005</v>
      </c>
      <c r="F49" s="203">
        <v>888363.200266</v>
      </c>
      <c r="G49" s="203">
        <v>23.988876999999999</v>
      </c>
    </row>
    <row r="50" spans="1:7" x14ac:dyDescent="0.25">
      <c r="A50" s="205" t="s">
        <v>472</v>
      </c>
      <c r="B50" s="203">
        <v>532025.35968500003</v>
      </c>
      <c r="C50" s="203">
        <v>532003.43847100006</v>
      </c>
      <c r="D50" s="203">
        <v>21.921213999999999</v>
      </c>
      <c r="E50" s="203">
        <v>526752.30258699995</v>
      </c>
      <c r="F50" s="203">
        <v>526729.3137099999</v>
      </c>
      <c r="G50" s="203">
        <v>22.988876999999999</v>
      </c>
    </row>
    <row r="51" spans="1:7" x14ac:dyDescent="0.25">
      <c r="A51" s="198" t="s">
        <v>473</v>
      </c>
      <c r="B51" s="203">
        <v>333238.806912</v>
      </c>
      <c r="C51" s="203">
        <v>333237.806912</v>
      </c>
      <c r="D51" s="203">
        <v>1</v>
      </c>
      <c r="E51" s="203">
        <v>361634.88655599998</v>
      </c>
      <c r="F51" s="203">
        <v>361633.88655599998</v>
      </c>
      <c r="G51" s="203">
        <v>1</v>
      </c>
    </row>
    <row r="52" spans="1:7" x14ac:dyDescent="0.25">
      <c r="A52" s="195" t="s">
        <v>474</v>
      </c>
      <c r="B52" s="203">
        <v>450867.18804500002</v>
      </c>
      <c r="C52" s="203">
        <v>450861.62190200004</v>
      </c>
      <c r="D52" s="203">
        <v>5.5661430000000003</v>
      </c>
      <c r="E52" s="203">
        <v>423438.46430300002</v>
      </c>
      <c r="F52" s="203">
        <v>423432.86008800002</v>
      </c>
      <c r="G52" s="203">
        <v>5.6042149999999999</v>
      </c>
    </row>
    <row r="53" spans="1:7" x14ac:dyDescent="0.25">
      <c r="A53" s="195" t="s">
        <v>475</v>
      </c>
      <c r="B53" s="203">
        <v>217534.19859799999</v>
      </c>
      <c r="C53" s="203">
        <v>217534.19859799999</v>
      </c>
      <c r="D53" s="203">
        <v>0</v>
      </c>
      <c r="E53" s="203">
        <v>201244.04</v>
      </c>
      <c r="F53" s="203">
        <v>201244.04</v>
      </c>
      <c r="G53" s="203"/>
    </row>
    <row r="54" spans="1:7" x14ac:dyDescent="0.25">
      <c r="A54" s="198" t="s">
        <v>476</v>
      </c>
      <c r="B54" s="203">
        <v>133844.06909</v>
      </c>
      <c r="C54" s="203">
        <v>133843.10559300001</v>
      </c>
      <c r="D54" s="203">
        <v>0.96349699999999994</v>
      </c>
      <c r="E54" s="203">
        <v>134198.95985499999</v>
      </c>
      <c r="F54" s="203">
        <v>134198.08908800001</v>
      </c>
      <c r="G54" s="203">
        <v>0.87076700000000007</v>
      </c>
    </row>
    <row r="55" spans="1:7" x14ac:dyDescent="0.25">
      <c r="A55" s="195" t="s">
        <v>477</v>
      </c>
      <c r="B55" s="203">
        <v>31798.025645999998</v>
      </c>
      <c r="C55" s="203">
        <v>31793.422999999999</v>
      </c>
      <c r="D55" s="203">
        <v>4.602646</v>
      </c>
      <c r="E55" s="203">
        <v>30080.781448000002</v>
      </c>
      <c r="F55" s="203">
        <v>30076.048000000003</v>
      </c>
      <c r="G55" s="203">
        <v>4.7334480000000001</v>
      </c>
    </row>
    <row r="56" spans="1:7" x14ac:dyDescent="0.25">
      <c r="A56" s="195" t="s">
        <v>478</v>
      </c>
      <c r="B56" s="203">
        <v>67690.894711000001</v>
      </c>
      <c r="C56" s="203">
        <v>67690.894711000001</v>
      </c>
      <c r="D56" s="203">
        <v>0</v>
      </c>
      <c r="E56" s="203">
        <v>57914.683000000012</v>
      </c>
      <c r="F56" s="203">
        <v>57914.683000000012</v>
      </c>
      <c r="G56" s="203"/>
    </row>
    <row r="57" spans="1:7" x14ac:dyDescent="0.25">
      <c r="A57" s="198" t="s">
        <v>480</v>
      </c>
      <c r="B57" s="203">
        <v>437631.68624299997</v>
      </c>
      <c r="C57" s="203">
        <v>437631.34117899998</v>
      </c>
      <c r="D57" s="203">
        <v>0.34506399999999998</v>
      </c>
      <c r="E57" s="203">
        <v>248509.95230199999</v>
      </c>
      <c r="F57" s="203">
        <v>248509.700774</v>
      </c>
      <c r="G57" s="203">
        <v>0.25152799999999997</v>
      </c>
    </row>
    <row r="58" spans="1:7" x14ac:dyDescent="0.25">
      <c r="A58" s="195" t="s">
        <v>481</v>
      </c>
      <c r="B58" s="203">
        <v>437526.78024300002</v>
      </c>
      <c r="C58" s="203">
        <v>437526.43517900002</v>
      </c>
      <c r="D58" s="203">
        <v>0.34506399999999998</v>
      </c>
      <c r="E58" s="203">
        <v>248424.85230200001</v>
      </c>
      <c r="F58" s="203">
        <v>248424.60077400002</v>
      </c>
      <c r="G58" s="203">
        <v>0.25152799999999997</v>
      </c>
    </row>
    <row r="59" spans="1:7" x14ac:dyDescent="0.25">
      <c r="A59" s="195" t="s">
        <v>482</v>
      </c>
      <c r="B59" s="203">
        <v>68550.190128999995</v>
      </c>
      <c r="C59" s="203">
        <v>68550.190128999995</v>
      </c>
      <c r="D59" s="203">
        <v>0</v>
      </c>
      <c r="E59" s="203">
        <v>52642.847774000002</v>
      </c>
      <c r="F59" s="203">
        <v>52642.847774000002</v>
      </c>
      <c r="G59" s="203"/>
    </row>
    <row r="60" spans="1:7" x14ac:dyDescent="0.25">
      <c r="A60" s="198" t="s">
        <v>483</v>
      </c>
      <c r="B60" s="203">
        <v>209440.120952</v>
      </c>
      <c r="C60" s="203">
        <v>209440.120952</v>
      </c>
      <c r="D60" s="203">
        <v>0</v>
      </c>
      <c r="E60" s="203">
        <v>71999.329999999987</v>
      </c>
      <c r="F60" s="203">
        <v>71999.329999999987</v>
      </c>
      <c r="G60" s="203"/>
    </row>
    <row r="61" spans="1:7" x14ac:dyDescent="0.25">
      <c r="A61" s="195" t="s">
        <v>484</v>
      </c>
      <c r="B61" s="203">
        <v>159536.46916199999</v>
      </c>
      <c r="C61" s="203">
        <v>159536.124098</v>
      </c>
      <c r="D61" s="203">
        <v>0.34506399999999998</v>
      </c>
      <c r="E61" s="203">
        <v>123782.674528</v>
      </c>
      <c r="F61" s="203">
        <v>123782.42300000001</v>
      </c>
      <c r="G61" s="203">
        <v>0.25152799999999997</v>
      </c>
    </row>
    <row r="62" spans="1:7" x14ac:dyDescent="0.25">
      <c r="A62" s="195" t="s">
        <v>485</v>
      </c>
      <c r="B62" s="203">
        <v>104.90600000000001</v>
      </c>
      <c r="C62" s="203">
        <v>104.90600000000001</v>
      </c>
      <c r="D62" s="203">
        <v>0</v>
      </c>
      <c r="E62" s="203">
        <v>85.100000000000009</v>
      </c>
      <c r="F62" s="203">
        <v>85.100000000000009</v>
      </c>
      <c r="G62" s="203"/>
    </row>
    <row r="63" spans="1:7" x14ac:dyDescent="0.25">
      <c r="A63" s="198" t="s">
        <v>486</v>
      </c>
      <c r="B63" s="203">
        <v>5315203.0150752002</v>
      </c>
      <c r="C63" s="203">
        <v>5314971.5225681998</v>
      </c>
      <c r="D63" s="203">
        <v>231.49250699999999</v>
      </c>
      <c r="E63" s="203">
        <v>5188894.4738499997</v>
      </c>
      <c r="F63" s="203">
        <v>5188535.4124529995</v>
      </c>
      <c r="G63" s="203">
        <v>359.061397</v>
      </c>
    </row>
    <row r="64" spans="1:7" x14ac:dyDescent="0.25">
      <c r="A64" s="195" t="s">
        <v>487</v>
      </c>
      <c r="B64" s="203">
        <v>2912207.5380052002</v>
      </c>
      <c r="C64" s="203">
        <v>2911977.7183192004</v>
      </c>
      <c r="D64" s="203">
        <v>229.81968599999999</v>
      </c>
      <c r="E64" s="203">
        <v>2851186.0533779999</v>
      </c>
      <c r="F64" s="203">
        <v>2850902.1364839999</v>
      </c>
      <c r="G64" s="203">
        <v>283.91689400000001</v>
      </c>
    </row>
    <row r="65" spans="1:7" x14ac:dyDescent="0.25">
      <c r="A65" s="195" t="s">
        <v>488</v>
      </c>
      <c r="B65" s="203">
        <v>493758.93424600002</v>
      </c>
      <c r="C65" s="203">
        <v>493758.93424600002</v>
      </c>
      <c r="D65" s="203">
        <v>0</v>
      </c>
      <c r="E65" s="203">
        <v>510536.85346299998</v>
      </c>
      <c r="F65" s="203">
        <v>510536.85346299998</v>
      </c>
      <c r="G65" s="203"/>
    </row>
    <row r="66" spans="1:7" x14ac:dyDescent="0.25">
      <c r="A66" s="198" t="s">
        <v>489</v>
      </c>
      <c r="B66" s="203">
        <v>4458.4011360000004</v>
      </c>
      <c r="C66" s="203">
        <v>4228.5814500000006</v>
      </c>
      <c r="D66" s="203">
        <v>229.81968599999999</v>
      </c>
      <c r="E66" s="203">
        <v>3668.6799040000001</v>
      </c>
      <c r="F66" s="203">
        <v>3384.7630100000001</v>
      </c>
      <c r="G66" s="203">
        <v>283.91689400000001</v>
      </c>
    </row>
    <row r="67" spans="1:7" x14ac:dyDescent="0.25">
      <c r="A67" s="198" t="s">
        <v>490</v>
      </c>
      <c r="B67" s="203">
        <v>2413990.2026232001</v>
      </c>
      <c r="C67" s="203">
        <v>2413990.2026232001</v>
      </c>
      <c r="D67" s="203">
        <v>0</v>
      </c>
      <c r="E67" s="203">
        <v>2336980.5200109999</v>
      </c>
      <c r="F67" s="203">
        <v>2336980.5200109999</v>
      </c>
      <c r="G67" s="203"/>
    </row>
    <row r="68" spans="1:7" x14ac:dyDescent="0.25">
      <c r="A68" s="198" t="s">
        <v>491</v>
      </c>
      <c r="B68" s="203">
        <v>2402995.47707</v>
      </c>
      <c r="C68" s="203">
        <v>2402993.8042489998</v>
      </c>
      <c r="D68" s="203">
        <v>1.6728209999999999</v>
      </c>
      <c r="E68" s="203">
        <v>2337708.4204719998</v>
      </c>
      <c r="F68" s="203">
        <v>2337633.2759689996</v>
      </c>
      <c r="G68" s="203">
        <v>75.144503</v>
      </c>
    </row>
    <row r="69" spans="1:7" x14ac:dyDescent="0.25">
      <c r="A69" s="198" t="s">
        <v>492</v>
      </c>
      <c r="B69" s="203">
        <v>2116089.3901809999</v>
      </c>
      <c r="C69" s="203">
        <v>2116089.3901809999</v>
      </c>
      <c r="D69" s="203">
        <v>0</v>
      </c>
      <c r="E69" s="203">
        <v>1998031.732057</v>
      </c>
      <c r="F69" s="203">
        <v>1998031.732057</v>
      </c>
      <c r="G69" s="203"/>
    </row>
    <row r="70" spans="1:7" x14ac:dyDescent="0.25">
      <c r="A70" s="195" t="s">
        <v>493</v>
      </c>
      <c r="B70" s="203">
        <v>286906.08688900003</v>
      </c>
      <c r="C70" s="203">
        <v>286904.41406800004</v>
      </c>
      <c r="D70" s="203">
        <v>1.6728209999999999</v>
      </c>
      <c r="E70" s="203">
        <v>339676.68841499998</v>
      </c>
      <c r="F70" s="203">
        <v>339601.54391199996</v>
      </c>
      <c r="G70" s="203">
        <v>75.144503</v>
      </c>
    </row>
    <row r="71" spans="1:7" x14ac:dyDescent="0.25">
      <c r="A71" s="195" t="s">
        <v>494</v>
      </c>
      <c r="B71" s="203">
        <v>802377.74084699992</v>
      </c>
      <c r="C71" s="203">
        <v>796206.51884699997</v>
      </c>
      <c r="D71" s="203">
        <v>6171.2219999999998</v>
      </c>
      <c r="E71" s="203">
        <v>826405.70894200006</v>
      </c>
      <c r="F71" s="203">
        <v>820741.72994200001</v>
      </c>
      <c r="G71" s="203">
        <v>5663.9790000000003</v>
      </c>
    </row>
    <row r="72" spans="1:7" x14ac:dyDescent="0.25">
      <c r="A72" s="198" t="s">
        <v>495</v>
      </c>
      <c r="B72" s="203">
        <v>283064.74878700002</v>
      </c>
      <c r="C72" s="203">
        <v>283064.74878700002</v>
      </c>
      <c r="D72" s="203">
        <v>0</v>
      </c>
      <c r="E72" s="203">
        <v>305230.44972799998</v>
      </c>
      <c r="F72" s="203">
        <v>305230.44972799998</v>
      </c>
      <c r="G72" s="203"/>
    </row>
    <row r="73" spans="1:7" x14ac:dyDescent="0.25">
      <c r="A73" s="195" t="s">
        <v>496</v>
      </c>
      <c r="B73" s="203">
        <v>130262.503791</v>
      </c>
      <c r="C73" s="203">
        <v>130262.503791</v>
      </c>
      <c r="D73" s="203">
        <v>0</v>
      </c>
      <c r="E73" s="203">
        <v>128308.170214</v>
      </c>
      <c r="F73" s="203">
        <v>128308.170214</v>
      </c>
      <c r="G73" s="203"/>
    </row>
    <row r="74" spans="1:7" ht="15.75" thickBot="1" x14ac:dyDescent="0.3">
      <c r="A74" s="206" t="s">
        <v>490</v>
      </c>
      <c r="B74" s="165">
        <v>389050.48826900002</v>
      </c>
      <c r="C74" s="165">
        <v>382879.26626900001</v>
      </c>
      <c r="D74" s="165">
        <v>6171.2219999999998</v>
      </c>
      <c r="E74" s="165">
        <v>392867.08899999998</v>
      </c>
      <c r="F74" s="165">
        <v>387203.11</v>
      </c>
      <c r="G74" s="165">
        <v>5663.9790000000003</v>
      </c>
    </row>
    <row r="75" spans="1:7" s="74" customFormat="1" ht="14.25" thickTop="1" thickBot="1" x14ac:dyDescent="0.25">
      <c r="A75" s="78" t="s">
        <v>234</v>
      </c>
      <c r="B75" s="399">
        <v>14536493.286417197</v>
      </c>
      <c r="C75" s="399">
        <v>14378415.590153197</v>
      </c>
      <c r="D75" s="399">
        <v>158077.696264</v>
      </c>
      <c r="E75" s="399">
        <v>14216096.441055998</v>
      </c>
      <c r="F75" s="399">
        <v>14058752.626055999</v>
      </c>
      <c r="G75" s="399">
        <v>157343.815</v>
      </c>
    </row>
    <row r="76" spans="1:7" ht="15.75" thickTop="1" x14ac:dyDescent="0.25">
      <c r="A76" s="863" t="s">
        <v>1273</v>
      </c>
      <c r="B76" s="863"/>
      <c r="C76" s="863"/>
      <c r="D76" s="863"/>
      <c r="E76" s="863"/>
      <c r="F76" s="863"/>
      <c r="G76" s="863"/>
    </row>
    <row r="77" spans="1:7" s="318" customFormat="1" ht="11.25" x14ac:dyDescent="0.2">
      <c r="A77" s="318" t="s">
        <v>692</v>
      </c>
    </row>
    <row r="78" spans="1:7" s="318" customFormat="1" ht="11.25" x14ac:dyDescent="0.2">
      <c r="A78" s="318" t="s">
        <v>1499</v>
      </c>
    </row>
    <row r="79" spans="1:7" s="318" customFormat="1" ht="25.5" customHeight="1" x14ac:dyDescent="0.2">
      <c r="A79" s="839" t="s">
        <v>1506</v>
      </c>
      <c r="B79" s="839"/>
      <c r="C79" s="839"/>
      <c r="D79" s="839"/>
      <c r="E79" s="839"/>
      <c r="F79" s="839"/>
      <c r="G79" s="839"/>
    </row>
    <row r="80" spans="1:7" s="318" customFormat="1" ht="11.25" x14ac:dyDescent="0.2"/>
  </sheetData>
  <mergeCells count="11">
    <mergeCell ref="A76:G76"/>
    <mergeCell ref="A79:G79"/>
    <mergeCell ref="A1:G1"/>
    <mergeCell ref="A2:G2"/>
    <mergeCell ref="A3:G3"/>
    <mergeCell ref="A4:G4"/>
    <mergeCell ref="A5:A7"/>
    <mergeCell ref="B6:D6"/>
    <mergeCell ref="E6:G6"/>
    <mergeCell ref="B5:D5"/>
    <mergeCell ref="E5:G5"/>
  </mergeCells>
  <pageMargins left="0.7" right="0.7" top="0.75" bottom="0.75" header="0.3" footer="0.3"/>
  <pageSetup paperSize="9" scale="60" orientation="portrait" verticalDpi="1200" r:id="rId1"/>
  <headerFooter>
    <oddFooter>&amp;C&amp;A</oddFooter>
  </headerFooter>
  <colBreaks count="1" manualBreakCount="1">
    <brk id="7"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tabColor theme="4" tint="0.39997558519241921"/>
    <pageSetUpPr fitToPage="1"/>
  </sheetPr>
  <dimension ref="A1:V146"/>
  <sheetViews>
    <sheetView topLeftCell="A56" zoomScaleNormal="100" zoomScaleSheetLayoutView="90" workbookViewId="0">
      <selection activeCell="B9" sqref="B9:K75"/>
    </sheetView>
  </sheetViews>
  <sheetFormatPr defaultColWidth="9.140625" defaultRowHeight="15" x14ac:dyDescent="0.25"/>
  <cols>
    <col min="1" max="1" width="39.85546875" style="41" bestFit="1" customWidth="1"/>
    <col min="2" max="3" width="10.5703125" style="39" customWidth="1"/>
    <col min="4" max="4" width="10.5703125" style="40" customWidth="1"/>
    <col min="5" max="8" width="10.5703125" style="24" customWidth="1"/>
    <col min="9" max="9" width="11.42578125" style="24" bestFit="1" customWidth="1"/>
    <col min="10" max="10" width="10.5703125" style="24" customWidth="1"/>
    <col min="11" max="11" width="11.42578125" style="24" bestFit="1" customWidth="1"/>
    <col min="12" max="16384" width="9.140625" style="24"/>
  </cols>
  <sheetData>
    <row r="1" spans="1:22" ht="22.5" x14ac:dyDescent="0.3">
      <c r="A1" s="937" t="s">
        <v>1133</v>
      </c>
      <c r="B1" s="937"/>
      <c r="C1" s="937"/>
      <c r="D1" s="937"/>
      <c r="E1" s="937"/>
      <c r="F1" s="937"/>
      <c r="G1" s="937"/>
      <c r="H1" s="937"/>
      <c r="I1" s="937"/>
      <c r="J1" s="937"/>
      <c r="K1" s="937"/>
    </row>
    <row r="2" spans="1:22" ht="22.5" x14ac:dyDescent="0.3">
      <c r="A2" s="937" t="s">
        <v>1315</v>
      </c>
      <c r="B2" s="937"/>
      <c r="C2" s="937"/>
      <c r="D2" s="937"/>
      <c r="E2" s="937"/>
      <c r="F2" s="937"/>
      <c r="G2" s="937"/>
      <c r="H2" s="937"/>
      <c r="I2" s="937"/>
      <c r="J2" s="937"/>
      <c r="K2" s="937"/>
    </row>
    <row r="3" spans="1:22" ht="15.75" x14ac:dyDescent="0.25">
      <c r="A3" s="971" t="s">
        <v>1694</v>
      </c>
      <c r="B3" s="971"/>
      <c r="C3" s="971"/>
      <c r="D3" s="971"/>
      <c r="E3" s="971"/>
      <c r="F3" s="971"/>
      <c r="G3" s="971"/>
      <c r="H3" s="971"/>
      <c r="I3" s="971"/>
      <c r="J3" s="971"/>
      <c r="K3" s="971"/>
    </row>
    <row r="4" spans="1:22" hidden="1" x14ac:dyDescent="0.25">
      <c r="A4" s="938" t="s">
        <v>866</v>
      </c>
      <c r="B4" s="938"/>
      <c r="C4" s="938"/>
      <c r="D4" s="938"/>
      <c r="E4" s="938"/>
      <c r="F4" s="938"/>
      <c r="G4" s="938"/>
      <c r="H4" s="938"/>
      <c r="I4" s="938"/>
      <c r="J4" s="938"/>
      <c r="K4" s="938"/>
    </row>
    <row r="5" spans="1:22" ht="16.5" customHeight="1" thickBot="1" x14ac:dyDescent="0.3">
      <c r="A5" s="1010" t="s">
        <v>866</v>
      </c>
      <c r="B5" s="1010"/>
      <c r="C5" s="1010"/>
      <c r="D5" s="1010"/>
      <c r="E5" s="1010"/>
      <c r="F5" s="1010"/>
      <c r="G5" s="1010"/>
      <c r="H5" s="1010"/>
      <c r="I5" s="1010"/>
      <c r="J5" s="1010"/>
      <c r="K5" s="1010"/>
    </row>
    <row r="6" spans="1:22" ht="16.5" customHeight="1" thickBot="1" x14ac:dyDescent="0.3">
      <c r="A6" s="868" t="s">
        <v>1116</v>
      </c>
      <c r="B6" s="1008" t="s">
        <v>907</v>
      </c>
      <c r="C6" s="1009"/>
      <c r="D6" s="1008" t="s">
        <v>908</v>
      </c>
      <c r="E6" s="1011"/>
      <c r="F6" s="1012" t="s">
        <v>909</v>
      </c>
      <c r="G6" s="1013"/>
      <c r="H6" s="1008" t="s">
        <v>888</v>
      </c>
      <c r="I6" s="1011"/>
      <c r="J6" s="1008" t="s">
        <v>284</v>
      </c>
      <c r="K6" s="1009"/>
    </row>
    <row r="7" spans="1:22" ht="32.25" customHeight="1" thickBot="1" x14ac:dyDescent="0.3">
      <c r="A7" s="871"/>
      <c r="B7" s="116" t="s">
        <v>910</v>
      </c>
      <c r="C7" s="117" t="s">
        <v>104</v>
      </c>
      <c r="D7" s="114" t="s">
        <v>910</v>
      </c>
      <c r="E7" s="115" t="s">
        <v>104</v>
      </c>
      <c r="F7" s="207" t="s">
        <v>910</v>
      </c>
      <c r="G7" s="117" t="s">
        <v>104</v>
      </c>
      <c r="H7" s="116" t="s">
        <v>910</v>
      </c>
      <c r="I7" s="117" t="s">
        <v>104</v>
      </c>
      <c r="J7" s="116" t="s">
        <v>910</v>
      </c>
      <c r="K7" s="117" t="s">
        <v>104</v>
      </c>
    </row>
    <row r="8" spans="1:22" ht="10.5" customHeight="1" x14ac:dyDescent="0.25">
      <c r="B8" s="531"/>
      <c r="C8" s="531"/>
      <c r="D8" s="531"/>
      <c r="E8" s="23"/>
      <c r="F8" s="23"/>
      <c r="G8" s="23"/>
      <c r="H8" s="23"/>
      <c r="I8" s="23"/>
      <c r="J8" s="23"/>
      <c r="K8" s="23"/>
    </row>
    <row r="9" spans="1:22" s="63" customFormat="1" ht="15" customHeight="1" x14ac:dyDescent="0.2">
      <c r="A9" s="532" t="s">
        <v>1117</v>
      </c>
      <c r="B9" s="533">
        <v>94987</v>
      </c>
      <c r="C9" s="70">
        <v>40444.739000000001</v>
      </c>
      <c r="D9" s="533">
        <v>21104</v>
      </c>
      <c r="E9" s="70">
        <v>8253.9079999999994</v>
      </c>
      <c r="F9" s="533">
        <v>2</v>
      </c>
      <c r="G9" s="70">
        <v>0</v>
      </c>
      <c r="H9" s="533">
        <v>140358</v>
      </c>
      <c r="I9" s="70">
        <v>90080.824999999997</v>
      </c>
      <c r="J9" s="533">
        <v>256451</v>
      </c>
      <c r="K9" s="534">
        <v>138779.47200000001</v>
      </c>
      <c r="M9" s="83"/>
      <c r="N9" s="83"/>
      <c r="O9" s="83"/>
      <c r="P9" s="83"/>
      <c r="Q9" s="83"/>
      <c r="R9" s="83"/>
      <c r="S9" s="83"/>
      <c r="T9" s="83"/>
      <c r="U9" s="83"/>
      <c r="V9" s="83"/>
    </row>
    <row r="10" spans="1:22" s="63" customFormat="1" ht="15" customHeight="1" x14ac:dyDescent="0.2">
      <c r="A10" s="532" t="s">
        <v>1118</v>
      </c>
      <c r="B10" s="533">
        <v>183</v>
      </c>
      <c r="C10" s="70">
        <v>8407.0907589999988</v>
      </c>
      <c r="D10" s="533">
        <v>39</v>
      </c>
      <c r="E10" s="70">
        <v>97.481000000000009</v>
      </c>
      <c r="F10" s="533">
        <v>11</v>
      </c>
      <c r="G10" s="70">
        <v>389.83100000000002</v>
      </c>
      <c r="H10" s="533">
        <v>638</v>
      </c>
      <c r="I10" s="70">
        <v>346311.58100000001</v>
      </c>
      <c r="J10" s="533">
        <v>871</v>
      </c>
      <c r="K10" s="534">
        <v>355205.98375900002</v>
      </c>
      <c r="M10" s="83"/>
      <c r="N10" s="83"/>
      <c r="O10" s="83"/>
      <c r="P10" s="83"/>
      <c r="Q10" s="83"/>
      <c r="R10" s="83"/>
      <c r="S10" s="83"/>
      <c r="T10" s="83"/>
      <c r="U10" s="83"/>
      <c r="V10" s="83"/>
    </row>
    <row r="11" spans="1:22" ht="15" customHeight="1" x14ac:dyDescent="0.25">
      <c r="A11" s="535" t="s">
        <v>420</v>
      </c>
      <c r="B11" s="531">
        <v>119</v>
      </c>
      <c r="C11" s="536">
        <v>5658.9203340000004</v>
      </c>
      <c r="D11" s="531">
        <v>37</v>
      </c>
      <c r="E11" s="536">
        <v>97.27</v>
      </c>
      <c r="F11" s="531">
        <v>6</v>
      </c>
      <c r="G11" s="536">
        <v>372.58800000000002</v>
      </c>
      <c r="H11" s="531">
        <v>523</v>
      </c>
      <c r="I11" s="536">
        <v>108170.143</v>
      </c>
      <c r="J11" s="531">
        <v>685</v>
      </c>
      <c r="K11" s="537">
        <v>114298.921334</v>
      </c>
      <c r="M11" s="83"/>
      <c r="N11" s="83"/>
      <c r="O11" s="83"/>
      <c r="P11" s="83"/>
      <c r="Q11" s="83"/>
      <c r="R11" s="83"/>
      <c r="S11" s="83"/>
      <c r="T11" s="83"/>
      <c r="U11" s="83"/>
      <c r="V11" s="83"/>
    </row>
    <row r="12" spans="1:22" ht="15" customHeight="1" x14ac:dyDescent="0.25">
      <c r="A12" s="538" t="s">
        <v>421</v>
      </c>
      <c r="B12" s="531">
        <v>33</v>
      </c>
      <c r="C12" s="536">
        <v>622.55700000000002</v>
      </c>
      <c r="D12" s="531">
        <v>10</v>
      </c>
      <c r="E12" s="536">
        <v>50.877000000000002</v>
      </c>
      <c r="F12" s="531">
        <v>0</v>
      </c>
      <c r="G12" s="536">
        <v>0</v>
      </c>
      <c r="H12" s="531">
        <v>401</v>
      </c>
      <c r="I12" s="536">
        <v>53509.498</v>
      </c>
      <c r="J12" s="531">
        <v>444</v>
      </c>
      <c r="K12" s="537">
        <v>54182.932000000001</v>
      </c>
      <c r="M12" s="83"/>
      <c r="N12" s="83"/>
      <c r="O12" s="83"/>
      <c r="P12" s="83"/>
      <c r="Q12" s="83"/>
      <c r="R12" s="83"/>
      <c r="S12" s="83"/>
      <c r="T12" s="83"/>
      <c r="U12" s="83"/>
      <c r="V12" s="83"/>
    </row>
    <row r="13" spans="1:22" ht="15" customHeight="1" x14ac:dyDescent="0.25">
      <c r="A13" s="539" t="s">
        <v>422</v>
      </c>
      <c r="B13" s="531">
        <v>14</v>
      </c>
      <c r="C13" s="536">
        <v>65.816000000000003</v>
      </c>
      <c r="D13" s="531">
        <v>9</v>
      </c>
      <c r="E13" s="536">
        <v>11.773999999999999</v>
      </c>
      <c r="F13" s="531">
        <v>0</v>
      </c>
      <c r="G13" s="536">
        <v>0</v>
      </c>
      <c r="H13" s="531">
        <v>126</v>
      </c>
      <c r="I13" s="536">
        <v>18936.116000000002</v>
      </c>
      <c r="J13" s="531">
        <v>149</v>
      </c>
      <c r="K13" s="537">
        <v>19013.706000000002</v>
      </c>
      <c r="M13" s="83"/>
      <c r="N13" s="83"/>
      <c r="O13" s="83"/>
      <c r="P13" s="83"/>
      <c r="Q13" s="83"/>
      <c r="R13" s="83"/>
      <c r="S13" s="83"/>
      <c r="T13" s="83"/>
      <c r="U13" s="83"/>
      <c r="V13" s="83"/>
    </row>
    <row r="14" spans="1:22" ht="15" customHeight="1" x14ac:dyDescent="0.25">
      <c r="A14" s="539" t="s">
        <v>423</v>
      </c>
      <c r="B14" s="531">
        <v>17</v>
      </c>
      <c r="C14" s="536">
        <v>553.83000000000004</v>
      </c>
      <c r="D14" s="531">
        <v>1</v>
      </c>
      <c r="E14" s="536">
        <v>39.103000000000002</v>
      </c>
      <c r="F14" s="531">
        <v>0</v>
      </c>
      <c r="G14" s="536">
        <v>0</v>
      </c>
      <c r="H14" s="531">
        <v>268</v>
      </c>
      <c r="I14" s="536">
        <v>33567.565000000002</v>
      </c>
      <c r="J14" s="531">
        <v>286</v>
      </c>
      <c r="K14" s="537">
        <v>34160.498000000007</v>
      </c>
      <c r="M14" s="83"/>
      <c r="N14" s="83"/>
      <c r="O14" s="83"/>
      <c r="P14" s="83"/>
      <c r="Q14" s="83"/>
      <c r="R14" s="83"/>
      <c r="S14" s="83"/>
      <c r="T14" s="83"/>
      <c r="U14" s="83"/>
      <c r="V14" s="83"/>
    </row>
    <row r="15" spans="1:22" ht="15" customHeight="1" x14ac:dyDescent="0.25">
      <c r="A15" s="539" t="s">
        <v>424</v>
      </c>
      <c r="B15" s="531">
        <v>2</v>
      </c>
      <c r="C15" s="536">
        <v>2.911</v>
      </c>
      <c r="D15" s="531">
        <v>0</v>
      </c>
      <c r="E15" s="536">
        <v>0</v>
      </c>
      <c r="F15" s="531">
        <v>0</v>
      </c>
      <c r="G15" s="536">
        <v>0</v>
      </c>
      <c r="H15" s="531">
        <v>0</v>
      </c>
      <c r="I15" s="536">
        <v>0</v>
      </c>
      <c r="J15" s="531">
        <v>2</v>
      </c>
      <c r="K15" s="537">
        <v>2.911</v>
      </c>
      <c r="M15" s="83"/>
      <c r="N15" s="83"/>
      <c r="O15" s="83"/>
      <c r="P15" s="83"/>
      <c r="Q15" s="83"/>
      <c r="R15" s="83"/>
      <c r="S15" s="83"/>
      <c r="T15" s="83"/>
      <c r="U15" s="83"/>
      <c r="V15" s="83"/>
    </row>
    <row r="16" spans="1:22" ht="15" customHeight="1" x14ac:dyDescent="0.25">
      <c r="A16" s="539" t="s">
        <v>425</v>
      </c>
      <c r="B16" s="531">
        <v>0</v>
      </c>
      <c r="C16" s="536">
        <v>0</v>
      </c>
      <c r="D16" s="531">
        <v>0</v>
      </c>
      <c r="E16" s="536">
        <v>0</v>
      </c>
      <c r="F16" s="531">
        <v>0</v>
      </c>
      <c r="G16" s="536">
        <v>0</v>
      </c>
      <c r="H16" s="531">
        <v>7</v>
      </c>
      <c r="I16" s="536">
        <v>1005.817</v>
      </c>
      <c r="J16" s="531">
        <v>7</v>
      </c>
      <c r="K16" s="537">
        <v>1005.817</v>
      </c>
      <c r="M16" s="83"/>
      <c r="N16" s="83"/>
      <c r="O16" s="83"/>
      <c r="P16" s="83"/>
      <c r="Q16" s="83"/>
      <c r="R16" s="83"/>
      <c r="S16" s="83"/>
      <c r="T16" s="83"/>
      <c r="U16" s="83"/>
      <c r="V16" s="83"/>
    </row>
    <row r="17" spans="1:22" ht="15" customHeight="1" x14ac:dyDescent="0.25">
      <c r="A17" s="538" t="s">
        <v>426</v>
      </c>
      <c r="B17" s="531">
        <v>86</v>
      </c>
      <c r="C17" s="536">
        <v>5036.3633340000006</v>
      </c>
      <c r="D17" s="531">
        <v>27</v>
      </c>
      <c r="E17" s="536">
        <v>46.393000000000001</v>
      </c>
      <c r="F17" s="531">
        <v>6</v>
      </c>
      <c r="G17" s="536">
        <v>372.58800000000002</v>
      </c>
      <c r="H17" s="531">
        <v>122</v>
      </c>
      <c r="I17" s="536">
        <v>54660.644999999997</v>
      </c>
      <c r="J17" s="531">
        <v>241</v>
      </c>
      <c r="K17" s="537">
        <v>60115.989333999998</v>
      </c>
      <c r="M17" s="83"/>
      <c r="N17" s="83"/>
      <c r="O17" s="83"/>
      <c r="P17" s="83"/>
      <c r="Q17" s="83"/>
      <c r="R17" s="83"/>
      <c r="S17" s="83"/>
      <c r="T17" s="83"/>
      <c r="U17" s="83"/>
      <c r="V17" s="83"/>
    </row>
    <row r="18" spans="1:22" ht="15" customHeight="1" x14ac:dyDescent="0.25">
      <c r="A18" s="539" t="s">
        <v>422</v>
      </c>
      <c r="B18" s="531">
        <v>4</v>
      </c>
      <c r="C18" s="536">
        <v>8.7889999999999997</v>
      </c>
      <c r="D18" s="531">
        <v>12</v>
      </c>
      <c r="E18" s="536">
        <v>10.503</v>
      </c>
      <c r="F18" s="531">
        <v>0</v>
      </c>
      <c r="G18" s="536">
        <v>0</v>
      </c>
      <c r="H18" s="531">
        <v>13</v>
      </c>
      <c r="I18" s="536">
        <v>31707.046999999999</v>
      </c>
      <c r="J18" s="531">
        <v>29</v>
      </c>
      <c r="K18" s="537">
        <v>31726.339</v>
      </c>
      <c r="M18" s="83"/>
      <c r="N18" s="83"/>
      <c r="O18" s="83"/>
      <c r="P18" s="83"/>
      <c r="Q18" s="83"/>
      <c r="R18" s="83"/>
      <c r="S18" s="83"/>
      <c r="T18" s="83"/>
      <c r="U18" s="83"/>
      <c r="V18" s="83"/>
    </row>
    <row r="19" spans="1:22" ht="15" customHeight="1" x14ac:dyDescent="0.25">
      <c r="A19" s="539" t="s">
        <v>423</v>
      </c>
      <c r="B19" s="531">
        <v>63</v>
      </c>
      <c r="C19" s="536">
        <v>5004.4413340000001</v>
      </c>
      <c r="D19" s="531">
        <v>5</v>
      </c>
      <c r="E19" s="536">
        <v>22.873000000000001</v>
      </c>
      <c r="F19" s="531">
        <v>3</v>
      </c>
      <c r="G19" s="536">
        <v>370.89800000000002</v>
      </c>
      <c r="H19" s="531">
        <v>80</v>
      </c>
      <c r="I19" s="536">
        <v>21226.797999999999</v>
      </c>
      <c r="J19" s="531">
        <v>151</v>
      </c>
      <c r="K19" s="537">
        <v>26625.010333999999</v>
      </c>
      <c r="M19" s="83"/>
      <c r="N19" s="83"/>
      <c r="O19" s="83"/>
      <c r="P19" s="83"/>
      <c r="Q19" s="83"/>
      <c r="R19" s="83"/>
      <c r="S19" s="83"/>
      <c r="T19" s="83"/>
      <c r="U19" s="83"/>
      <c r="V19" s="83"/>
    </row>
    <row r="20" spans="1:22" ht="15" customHeight="1" x14ac:dyDescent="0.25">
      <c r="A20" s="539" t="s">
        <v>424</v>
      </c>
      <c r="B20" s="531">
        <v>1</v>
      </c>
      <c r="C20" s="536">
        <v>4.9989999999999997</v>
      </c>
      <c r="D20" s="531">
        <v>0</v>
      </c>
      <c r="E20" s="536">
        <v>0</v>
      </c>
      <c r="F20" s="531">
        <v>0</v>
      </c>
      <c r="G20" s="536">
        <v>0</v>
      </c>
      <c r="H20" s="531">
        <v>1</v>
      </c>
      <c r="I20" s="536">
        <v>2.8959999999999999</v>
      </c>
      <c r="J20" s="531">
        <v>2</v>
      </c>
      <c r="K20" s="537">
        <v>7.8949999999999996</v>
      </c>
      <c r="M20" s="83"/>
      <c r="N20" s="83"/>
      <c r="O20" s="83"/>
      <c r="P20" s="83"/>
      <c r="Q20" s="83"/>
      <c r="R20" s="83"/>
      <c r="S20" s="83"/>
      <c r="T20" s="83"/>
      <c r="U20" s="83"/>
      <c r="V20" s="83"/>
    </row>
    <row r="21" spans="1:22" ht="15" customHeight="1" x14ac:dyDescent="0.25">
      <c r="A21" s="539" t="s">
        <v>425</v>
      </c>
      <c r="B21" s="531">
        <v>18</v>
      </c>
      <c r="C21" s="536">
        <v>18.134</v>
      </c>
      <c r="D21" s="531">
        <v>10</v>
      </c>
      <c r="E21" s="536">
        <v>13.016999999999999</v>
      </c>
      <c r="F21" s="531">
        <v>3</v>
      </c>
      <c r="G21" s="536">
        <v>1.69</v>
      </c>
      <c r="H21" s="531">
        <v>28</v>
      </c>
      <c r="I21" s="536">
        <v>1723.904</v>
      </c>
      <c r="J21" s="531">
        <v>59</v>
      </c>
      <c r="K21" s="537">
        <v>1756.7450000000001</v>
      </c>
      <c r="M21" s="83"/>
      <c r="N21" s="83"/>
      <c r="O21" s="83"/>
      <c r="P21" s="83"/>
      <c r="Q21" s="83"/>
      <c r="R21" s="83"/>
      <c r="S21" s="83"/>
      <c r="T21" s="83"/>
      <c r="U21" s="83"/>
      <c r="V21" s="83"/>
    </row>
    <row r="22" spans="1:22" ht="15" customHeight="1" x14ac:dyDescent="0.25">
      <c r="A22" s="540" t="s">
        <v>427</v>
      </c>
      <c r="B22" s="531">
        <v>64</v>
      </c>
      <c r="C22" s="536">
        <v>2748.1704249999998</v>
      </c>
      <c r="D22" s="531">
        <v>2</v>
      </c>
      <c r="E22" s="536">
        <v>0.21099999999999999</v>
      </c>
      <c r="F22" s="531">
        <v>5</v>
      </c>
      <c r="G22" s="536">
        <v>17.242999999999999</v>
      </c>
      <c r="H22" s="531">
        <v>115</v>
      </c>
      <c r="I22" s="536">
        <v>238141.43799999999</v>
      </c>
      <c r="J22" s="531">
        <v>186</v>
      </c>
      <c r="K22" s="537">
        <v>240907.06242499998</v>
      </c>
      <c r="M22" s="83"/>
      <c r="N22" s="83"/>
      <c r="O22" s="83"/>
      <c r="P22" s="83"/>
      <c r="Q22" s="83"/>
      <c r="R22" s="83"/>
      <c r="S22" s="83"/>
      <c r="T22" s="83"/>
      <c r="U22" s="83"/>
      <c r="V22" s="83"/>
    </row>
    <row r="23" spans="1:22" ht="15" customHeight="1" x14ac:dyDescent="0.25">
      <c r="A23" s="538" t="s">
        <v>421</v>
      </c>
      <c r="B23" s="531">
        <v>1</v>
      </c>
      <c r="C23" s="536">
        <v>1183.9169999999999</v>
      </c>
      <c r="D23" s="531">
        <v>0</v>
      </c>
      <c r="E23" s="536">
        <v>0</v>
      </c>
      <c r="F23" s="531">
        <v>0</v>
      </c>
      <c r="G23" s="536">
        <v>0</v>
      </c>
      <c r="H23" s="531">
        <v>23</v>
      </c>
      <c r="I23" s="536">
        <v>7182.1809999999996</v>
      </c>
      <c r="J23" s="531">
        <v>24</v>
      </c>
      <c r="K23" s="537">
        <v>8366.098</v>
      </c>
      <c r="M23" s="83"/>
      <c r="N23" s="83"/>
      <c r="O23" s="83"/>
      <c r="P23" s="83"/>
      <c r="Q23" s="83"/>
      <c r="R23" s="83"/>
      <c r="S23" s="83"/>
      <c r="T23" s="83"/>
      <c r="U23" s="83"/>
      <c r="V23" s="83"/>
    </row>
    <row r="24" spans="1:22" ht="15" customHeight="1" x14ac:dyDescent="0.25">
      <c r="A24" s="539" t="s">
        <v>422</v>
      </c>
      <c r="B24" s="531">
        <v>0</v>
      </c>
      <c r="C24" s="536">
        <v>0</v>
      </c>
      <c r="D24" s="531">
        <v>0</v>
      </c>
      <c r="E24" s="536">
        <v>0</v>
      </c>
      <c r="F24" s="531">
        <v>0</v>
      </c>
      <c r="G24" s="536">
        <v>0</v>
      </c>
      <c r="H24" s="531">
        <v>1</v>
      </c>
      <c r="I24" s="536">
        <v>4000</v>
      </c>
      <c r="J24" s="531">
        <v>1</v>
      </c>
      <c r="K24" s="537">
        <v>4000</v>
      </c>
      <c r="M24" s="83"/>
      <c r="N24" s="83"/>
      <c r="O24" s="83"/>
      <c r="P24" s="83"/>
      <c r="Q24" s="83"/>
      <c r="R24" s="83"/>
      <c r="S24" s="83"/>
      <c r="T24" s="83"/>
      <c r="U24" s="83"/>
      <c r="V24" s="83"/>
    </row>
    <row r="25" spans="1:22" ht="15" customHeight="1" x14ac:dyDescent="0.25">
      <c r="A25" s="539" t="s">
        <v>423</v>
      </c>
      <c r="B25" s="531">
        <v>1</v>
      </c>
      <c r="C25" s="536">
        <v>1183.9169999999999</v>
      </c>
      <c r="D25" s="531">
        <v>0</v>
      </c>
      <c r="E25" s="536">
        <v>0</v>
      </c>
      <c r="F25" s="531">
        <v>0</v>
      </c>
      <c r="G25" s="536">
        <v>0</v>
      </c>
      <c r="H25" s="531">
        <v>15</v>
      </c>
      <c r="I25" s="536">
        <v>2841.9580000000001</v>
      </c>
      <c r="J25" s="531">
        <v>16</v>
      </c>
      <c r="K25" s="537">
        <v>4025.875</v>
      </c>
      <c r="M25" s="83"/>
      <c r="N25" s="83"/>
      <c r="O25" s="83"/>
      <c r="P25" s="83"/>
      <c r="Q25" s="83"/>
      <c r="R25" s="83"/>
      <c r="S25" s="83"/>
      <c r="T25" s="83"/>
      <c r="U25" s="83"/>
      <c r="V25" s="83"/>
    </row>
    <row r="26" spans="1:22" ht="15" customHeight="1" x14ac:dyDescent="0.25">
      <c r="A26" s="539" t="s">
        <v>424</v>
      </c>
      <c r="B26" s="531">
        <v>0</v>
      </c>
      <c r="C26" s="536">
        <v>0</v>
      </c>
      <c r="D26" s="531">
        <v>0</v>
      </c>
      <c r="E26" s="536">
        <v>0</v>
      </c>
      <c r="F26" s="531">
        <v>0</v>
      </c>
      <c r="G26" s="536">
        <v>0</v>
      </c>
      <c r="H26" s="531">
        <v>0</v>
      </c>
      <c r="I26" s="536">
        <v>0</v>
      </c>
      <c r="J26" s="531">
        <v>0</v>
      </c>
      <c r="K26" s="537">
        <v>0</v>
      </c>
      <c r="M26" s="83"/>
      <c r="N26" s="83"/>
      <c r="O26" s="83"/>
      <c r="P26" s="83"/>
      <c r="Q26" s="83"/>
      <c r="R26" s="83"/>
      <c r="S26" s="83"/>
      <c r="T26" s="83"/>
      <c r="U26" s="83"/>
      <c r="V26" s="83"/>
    </row>
    <row r="27" spans="1:22" ht="15" customHeight="1" x14ac:dyDescent="0.25">
      <c r="A27" s="539" t="s">
        <v>425</v>
      </c>
      <c r="B27" s="531">
        <v>0</v>
      </c>
      <c r="C27" s="536">
        <v>0</v>
      </c>
      <c r="D27" s="531">
        <v>0</v>
      </c>
      <c r="E27" s="536">
        <v>0</v>
      </c>
      <c r="F27" s="531">
        <v>0</v>
      </c>
      <c r="G27" s="536">
        <v>0</v>
      </c>
      <c r="H27" s="531">
        <v>7</v>
      </c>
      <c r="I27" s="536">
        <v>340.22300000000001</v>
      </c>
      <c r="J27" s="531">
        <v>7</v>
      </c>
      <c r="K27" s="537">
        <v>340.22300000000001</v>
      </c>
      <c r="M27" s="83"/>
      <c r="N27" s="83"/>
      <c r="O27" s="83"/>
      <c r="P27" s="83"/>
      <c r="Q27" s="83"/>
      <c r="R27" s="83"/>
      <c r="S27" s="83"/>
      <c r="T27" s="83"/>
      <c r="U27" s="83"/>
      <c r="V27" s="83"/>
    </row>
    <row r="28" spans="1:22" ht="15" customHeight="1" x14ac:dyDescent="0.25">
      <c r="A28" s="538" t="s">
        <v>426</v>
      </c>
      <c r="B28" s="531">
        <v>63</v>
      </c>
      <c r="C28" s="536">
        <v>1564.2534250000001</v>
      </c>
      <c r="D28" s="531">
        <v>2</v>
      </c>
      <c r="E28" s="536">
        <v>0.21099999999999999</v>
      </c>
      <c r="F28" s="531">
        <v>5</v>
      </c>
      <c r="G28" s="536">
        <v>17.242999999999999</v>
      </c>
      <c r="H28" s="531">
        <v>92</v>
      </c>
      <c r="I28" s="536">
        <v>230959.25700000001</v>
      </c>
      <c r="J28" s="531">
        <v>162</v>
      </c>
      <c r="K28" s="537">
        <v>232540.96442500001</v>
      </c>
      <c r="M28" s="83"/>
      <c r="N28" s="83"/>
      <c r="O28" s="83"/>
      <c r="P28" s="83"/>
      <c r="Q28" s="83"/>
      <c r="R28" s="83"/>
      <c r="S28" s="83"/>
      <c r="T28" s="83"/>
      <c r="U28" s="83"/>
      <c r="V28" s="83"/>
    </row>
    <row r="29" spans="1:22" ht="15" customHeight="1" x14ac:dyDescent="0.25">
      <c r="A29" s="539" t="s">
        <v>422</v>
      </c>
      <c r="B29" s="531">
        <v>38</v>
      </c>
      <c r="C29" s="536">
        <v>1005.97642</v>
      </c>
      <c r="D29" s="531">
        <v>2</v>
      </c>
      <c r="E29" s="536">
        <v>0.21099999999999999</v>
      </c>
      <c r="F29" s="531">
        <v>1</v>
      </c>
      <c r="G29" s="536">
        <v>2.5840000000000001</v>
      </c>
      <c r="H29" s="531">
        <v>20</v>
      </c>
      <c r="I29" s="536">
        <v>101728.659</v>
      </c>
      <c r="J29" s="531">
        <v>61</v>
      </c>
      <c r="K29" s="537">
        <v>102737.43042</v>
      </c>
      <c r="M29" s="83"/>
      <c r="N29" s="83"/>
      <c r="O29" s="83"/>
      <c r="P29" s="83"/>
      <c r="Q29" s="83"/>
      <c r="R29" s="83"/>
      <c r="S29" s="83"/>
      <c r="T29" s="83"/>
      <c r="U29" s="83"/>
      <c r="V29" s="83"/>
    </row>
    <row r="30" spans="1:22" ht="15" customHeight="1" x14ac:dyDescent="0.25">
      <c r="A30" s="539" t="s">
        <v>423</v>
      </c>
      <c r="B30" s="531">
        <v>2</v>
      </c>
      <c r="C30" s="536">
        <v>63.412999999999997</v>
      </c>
      <c r="D30" s="531">
        <v>0</v>
      </c>
      <c r="E30" s="536">
        <v>0</v>
      </c>
      <c r="F30" s="531">
        <v>4</v>
      </c>
      <c r="G30" s="536">
        <v>14.659000000000001</v>
      </c>
      <c r="H30" s="531">
        <v>3</v>
      </c>
      <c r="I30" s="536">
        <v>650.70699999999999</v>
      </c>
      <c r="J30" s="531">
        <v>9</v>
      </c>
      <c r="K30" s="537">
        <v>728.779</v>
      </c>
      <c r="M30" s="83"/>
      <c r="N30" s="83"/>
      <c r="O30" s="83"/>
      <c r="P30" s="83"/>
      <c r="Q30" s="83"/>
      <c r="R30" s="83"/>
      <c r="S30" s="83"/>
      <c r="T30" s="83"/>
      <c r="U30" s="83"/>
      <c r="V30" s="83"/>
    </row>
    <row r="31" spans="1:22" ht="15" customHeight="1" x14ac:dyDescent="0.25">
      <c r="A31" s="539" t="s">
        <v>424</v>
      </c>
      <c r="B31" s="531">
        <v>0</v>
      </c>
      <c r="C31" s="536">
        <v>0</v>
      </c>
      <c r="D31" s="531">
        <v>0</v>
      </c>
      <c r="E31" s="536">
        <v>0</v>
      </c>
      <c r="F31" s="531">
        <v>0</v>
      </c>
      <c r="G31" s="536">
        <v>0</v>
      </c>
      <c r="H31" s="531">
        <v>0</v>
      </c>
      <c r="I31" s="536">
        <v>0</v>
      </c>
      <c r="J31" s="531">
        <v>0</v>
      </c>
      <c r="K31" s="537">
        <v>0</v>
      </c>
      <c r="M31" s="83"/>
      <c r="N31" s="83"/>
      <c r="O31" s="83"/>
      <c r="P31" s="83"/>
      <c r="Q31" s="83"/>
      <c r="R31" s="83"/>
      <c r="S31" s="83"/>
      <c r="T31" s="83"/>
      <c r="U31" s="83"/>
      <c r="V31" s="83"/>
    </row>
    <row r="32" spans="1:22" ht="15" customHeight="1" x14ac:dyDescent="0.25">
      <c r="A32" s="539" t="s">
        <v>425</v>
      </c>
      <c r="B32" s="531">
        <v>23</v>
      </c>
      <c r="C32" s="536">
        <v>494.86400500000002</v>
      </c>
      <c r="D32" s="531">
        <v>0</v>
      </c>
      <c r="E32" s="536">
        <v>0</v>
      </c>
      <c r="F32" s="531">
        <v>0</v>
      </c>
      <c r="G32" s="536">
        <v>0</v>
      </c>
      <c r="H32" s="531">
        <v>69</v>
      </c>
      <c r="I32" s="536">
        <v>128579.891</v>
      </c>
      <c r="J32" s="531">
        <v>92</v>
      </c>
      <c r="K32" s="537">
        <v>129074.755005</v>
      </c>
      <c r="M32" s="83"/>
      <c r="N32" s="83"/>
      <c r="O32" s="83"/>
      <c r="P32" s="83"/>
      <c r="Q32" s="83"/>
      <c r="R32" s="83"/>
      <c r="S32" s="83"/>
      <c r="T32" s="83"/>
      <c r="U32" s="83"/>
      <c r="V32" s="83"/>
    </row>
    <row r="33" spans="1:22" s="63" customFormat="1" ht="15" customHeight="1" x14ac:dyDescent="0.2">
      <c r="A33" s="38" t="s">
        <v>428</v>
      </c>
      <c r="B33" s="533">
        <v>7637</v>
      </c>
      <c r="C33" s="70">
        <v>217705.66367499999</v>
      </c>
      <c r="D33" s="533">
        <v>198</v>
      </c>
      <c r="E33" s="70">
        <v>3061.4420799999998</v>
      </c>
      <c r="F33" s="533">
        <v>16</v>
      </c>
      <c r="G33" s="70">
        <v>185.721</v>
      </c>
      <c r="H33" s="533">
        <v>47571</v>
      </c>
      <c r="I33" s="70">
        <v>2564916.9883500002</v>
      </c>
      <c r="J33" s="533">
        <v>55422</v>
      </c>
      <c r="K33" s="534">
        <v>2785869.815105</v>
      </c>
      <c r="M33" s="83"/>
      <c r="N33" s="83"/>
      <c r="O33" s="83"/>
      <c r="P33" s="83"/>
      <c r="Q33" s="83"/>
      <c r="R33" s="83"/>
      <c r="S33" s="83"/>
      <c r="T33" s="83"/>
      <c r="U33" s="83"/>
      <c r="V33" s="83"/>
    </row>
    <row r="34" spans="1:22" ht="15" customHeight="1" x14ac:dyDescent="0.25">
      <c r="A34" s="540" t="s">
        <v>429</v>
      </c>
      <c r="B34" s="531">
        <v>1611</v>
      </c>
      <c r="C34" s="536">
        <v>44154.067704000001</v>
      </c>
      <c r="D34" s="531">
        <v>61</v>
      </c>
      <c r="E34" s="536">
        <v>1067.4949999999999</v>
      </c>
      <c r="F34" s="531">
        <v>3</v>
      </c>
      <c r="G34" s="536">
        <v>11.999000000000001</v>
      </c>
      <c r="H34" s="531">
        <v>13833</v>
      </c>
      <c r="I34" s="536">
        <v>749030.03</v>
      </c>
      <c r="J34" s="531">
        <v>15508</v>
      </c>
      <c r="K34" s="537">
        <v>794263.59170400002</v>
      </c>
      <c r="M34" s="83"/>
      <c r="N34" s="83"/>
      <c r="O34" s="83"/>
      <c r="P34" s="83"/>
      <c r="Q34" s="83"/>
      <c r="R34" s="83"/>
      <c r="S34" s="83"/>
      <c r="T34" s="83"/>
      <c r="U34" s="83"/>
      <c r="V34" s="83"/>
    </row>
    <row r="35" spans="1:22" ht="15" customHeight="1" x14ac:dyDescent="0.25">
      <c r="A35" s="538" t="s">
        <v>430</v>
      </c>
      <c r="B35" s="531">
        <v>265</v>
      </c>
      <c r="C35" s="536">
        <v>1319.821025</v>
      </c>
      <c r="D35" s="531">
        <v>37</v>
      </c>
      <c r="E35" s="536">
        <v>30.032</v>
      </c>
      <c r="F35" s="531">
        <v>0</v>
      </c>
      <c r="G35" s="536">
        <v>0</v>
      </c>
      <c r="H35" s="531">
        <v>4584</v>
      </c>
      <c r="I35" s="536">
        <v>133418.321</v>
      </c>
      <c r="J35" s="531">
        <v>4886</v>
      </c>
      <c r="K35" s="537">
        <v>134768.17402500001</v>
      </c>
      <c r="M35" s="83"/>
      <c r="N35" s="83"/>
      <c r="O35" s="83"/>
      <c r="P35" s="83"/>
      <c r="Q35" s="83"/>
      <c r="R35" s="83"/>
      <c r="S35" s="83"/>
      <c r="T35" s="83"/>
      <c r="U35" s="83"/>
      <c r="V35" s="83"/>
    </row>
    <row r="36" spans="1:22" ht="15" customHeight="1" x14ac:dyDescent="0.25">
      <c r="A36" s="538" t="s">
        <v>431</v>
      </c>
      <c r="B36" s="531">
        <v>469</v>
      </c>
      <c r="C36" s="536">
        <v>35285.282001</v>
      </c>
      <c r="D36" s="531">
        <v>8</v>
      </c>
      <c r="E36" s="536">
        <v>950.48800000000006</v>
      </c>
      <c r="F36" s="531">
        <v>0</v>
      </c>
      <c r="G36" s="536">
        <v>0</v>
      </c>
      <c r="H36" s="531">
        <v>1946</v>
      </c>
      <c r="I36" s="536">
        <v>108692.405</v>
      </c>
      <c r="J36" s="531">
        <v>2423</v>
      </c>
      <c r="K36" s="537">
        <v>144928.175001</v>
      </c>
      <c r="M36" s="83"/>
      <c r="N36" s="83"/>
      <c r="O36" s="83"/>
      <c r="P36" s="83"/>
      <c r="Q36" s="83"/>
      <c r="R36" s="83"/>
      <c r="S36" s="83"/>
      <c r="T36" s="83"/>
      <c r="U36" s="83"/>
      <c r="V36" s="83"/>
    </row>
    <row r="37" spans="1:22" ht="15" customHeight="1" x14ac:dyDescent="0.25">
      <c r="A37" s="538" t="s">
        <v>432</v>
      </c>
      <c r="B37" s="531">
        <v>119</v>
      </c>
      <c r="C37" s="536">
        <v>468.71</v>
      </c>
      <c r="D37" s="531">
        <v>0</v>
      </c>
      <c r="E37" s="536">
        <v>0</v>
      </c>
      <c r="F37" s="531">
        <v>0</v>
      </c>
      <c r="G37" s="536">
        <v>0</v>
      </c>
      <c r="H37" s="531">
        <v>167</v>
      </c>
      <c r="I37" s="536">
        <v>11172.464</v>
      </c>
      <c r="J37" s="531">
        <v>286</v>
      </c>
      <c r="K37" s="537">
        <v>11641.173999999999</v>
      </c>
      <c r="M37" s="83"/>
      <c r="N37" s="83"/>
      <c r="O37" s="83"/>
      <c r="P37" s="83"/>
      <c r="Q37" s="83"/>
      <c r="R37" s="83"/>
      <c r="S37" s="83"/>
      <c r="T37" s="83"/>
      <c r="U37" s="83"/>
      <c r="V37" s="83"/>
    </row>
    <row r="38" spans="1:22" ht="15" customHeight="1" x14ac:dyDescent="0.25">
      <c r="A38" s="539" t="s">
        <v>433</v>
      </c>
      <c r="B38" s="531">
        <v>117</v>
      </c>
      <c r="C38" s="536">
        <v>435.697</v>
      </c>
      <c r="D38" s="531">
        <v>0</v>
      </c>
      <c r="E38" s="536">
        <v>0</v>
      </c>
      <c r="F38" s="531">
        <v>0</v>
      </c>
      <c r="G38" s="536">
        <v>0</v>
      </c>
      <c r="H38" s="531">
        <v>161</v>
      </c>
      <c r="I38" s="536">
        <v>11109.652</v>
      </c>
      <c r="J38" s="531">
        <v>278</v>
      </c>
      <c r="K38" s="537">
        <v>11545.349</v>
      </c>
      <c r="M38" s="83"/>
      <c r="N38" s="83"/>
      <c r="O38" s="83"/>
      <c r="P38" s="83"/>
      <c r="Q38" s="83"/>
      <c r="R38" s="83"/>
      <c r="S38" s="83"/>
      <c r="T38" s="83"/>
      <c r="U38" s="83"/>
      <c r="V38" s="83"/>
    </row>
    <row r="39" spans="1:22" ht="15" customHeight="1" x14ac:dyDescent="0.25">
      <c r="A39" s="539" t="s">
        <v>434</v>
      </c>
      <c r="B39" s="531">
        <v>2</v>
      </c>
      <c r="C39" s="536">
        <v>33.012999999999998</v>
      </c>
      <c r="D39" s="531">
        <v>0</v>
      </c>
      <c r="E39" s="536">
        <v>0</v>
      </c>
      <c r="F39" s="531">
        <v>0</v>
      </c>
      <c r="G39" s="536">
        <v>0</v>
      </c>
      <c r="H39" s="531">
        <v>6</v>
      </c>
      <c r="I39" s="536">
        <v>62.811999999999998</v>
      </c>
      <c r="J39" s="531">
        <v>8</v>
      </c>
      <c r="K39" s="537">
        <v>95.824999999999989</v>
      </c>
      <c r="M39" s="83"/>
      <c r="N39" s="83"/>
      <c r="O39" s="83"/>
      <c r="P39" s="83"/>
      <c r="Q39" s="83"/>
      <c r="R39" s="83"/>
      <c r="S39" s="83"/>
      <c r="T39" s="83"/>
      <c r="U39" s="83"/>
      <c r="V39" s="83"/>
    </row>
    <row r="40" spans="1:22" ht="15" customHeight="1" x14ac:dyDescent="0.25">
      <c r="A40" s="538" t="s">
        <v>435</v>
      </c>
      <c r="B40" s="531">
        <v>126</v>
      </c>
      <c r="C40" s="536">
        <v>1897.650005</v>
      </c>
      <c r="D40" s="531">
        <v>1</v>
      </c>
      <c r="E40" s="536">
        <v>3.5</v>
      </c>
      <c r="F40" s="531">
        <v>1</v>
      </c>
      <c r="G40" s="536">
        <v>0</v>
      </c>
      <c r="H40" s="531">
        <v>1016</v>
      </c>
      <c r="I40" s="536">
        <v>72429.906000000003</v>
      </c>
      <c r="J40" s="531">
        <v>1144</v>
      </c>
      <c r="K40" s="537">
        <v>74331.056005000006</v>
      </c>
      <c r="M40" s="83"/>
      <c r="N40" s="83"/>
      <c r="O40" s="83"/>
      <c r="P40" s="83"/>
      <c r="Q40" s="83"/>
      <c r="R40" s="83"/>
      <c r="S40" s="83"/>
      <c r="T40" s="83"/>
      <c r="U40" s="83"/>
      <c r="V40" s="83"/>
    </row>
    <row r="41" spans="1:22" ht="15" customHeight="1" x14ac:dyDescent="0.25">
      <c r="A41" s="539" t="s">
        <v>433</v>
      </c>
      <c r="B41" s="531">
        <v>116</v>
      </c>
      <c r="C41" s="536">
        <v>1848.82</v>
      </c>
      <c r="D41" s="531">
        <v>1</v>
      </c>
      <c r="E41" s="536">
        <v>3.5</v>
      </c>
      <c r="F41" s="531">
        <v>1</v>
      </c>
      <c r="G41" s="536">
        <v>0</v>
      </c>
      <c r="H41" s="531">
        <v>964</v>
      </c>
      <c r="I41" s="536">
        <v>65747.203000000009</v>
      </c>
      <c r="J41" s="531">
        <v>1082</v>
      </c>
      <c r="K41" s="537">
        <v>67599.523000000016</v>
      </c>
      <c r="M41" s="83"/>
      <c r="N41" s="83"/>
      <c r="O41" s="83"/>
      <c r="P41" s="83"/>
      <c r="Q41" s="83"/>
      <c r="R41" s="83"/>
      <c r="S41" s="83"/>
      <c r="T41" s="83"/>
      <c r="U41" s="83"/>
      <c r="V41" s="83"/>
    </row>
    <row r="42" spans="1:22" ht="15" customHeight="1" x14ac:dyDescent="0.25">
      <c r="A42" s="539" t="s">
        <v>434</v>
      </c>
      <c r="B42" s="531">
        <v>10</v>
      </c>
      <c r="C42" s="536">
        <v>48.830005</v>
      </c>
      <c r="D42" s="531">
        <v>0</v>
      </c>
      <c r="E42" s="536">
        <v>0</v>
      </c>
      <c r="F42" s="531">
        <v>0</v>
      </c>
      <c r="G42" s="536">
        <v>0</v>
      </c>
      <c r="H42" s="531">
        <v>52</v>
      </c>
      <c r="I42" s="536">
        <v>6682.7030000000004</v>
      </c>
      <c r="J42" s="531">
        <v>62</v>
      </c>
      <c r="K42" s="537">
        <v>6731.5330050000002</v>
      </c>
      <c r="M42" s="83"/>
      <c r="N42" s="83"/>
      <c r="O42" s="83"/>
      <c r="P42" s="83"/>
      <c r="Q42" s="83"/>
      <c r="R42" s="83"/>
      <c r="S42" s="83"/>
      <c r="T42" s="83"/>
      <c r="U42" s="83"/>
      <c r="V42" s="83"/>
    </row>
    <row r="43" spans="1:22" ht="15" customHeight="1" x14ac:dyDescent="0.25">
      <c r="A43" s="538" t="s">
        <v>436</v>
      </c>
      <c r="B43" s="531">
        <v>75</v>
      </c>
      <c r="C43" s="536">
        <v>570.59100000000001</v>
      </c>
      <c r="D43" s="531">
        <v>2</v>
      </c>
      <c r="E43" s="536">
        <v>0.19800000000000001</v>
      </c>
      <c r="F43" s="531">
        <v>0</v>
      </c>
      <c r="G43" s="536">
        <v>0</v>
      </c>
      <c r="H43" s="531">
        <v>1314</v>
      </c>
      <c r="I43" s="536">
        <v>324326.01700000011</v>
      </c>
      <c r="J43" s="531">
        <v>1391</v>
      </c>
      <c r="K43" s="537">
        <v>324896.8060000001</v>
      </c>
      <c r="M43" s="83"/>
      <c r="N43" s="83"/>
      <c r="O43" s="83"/>
      <c r="P43" s="83"/>
      <c r="Q43" s="83"/>
      <c r="R43" s="83"/>
      <c r="S43" s="83"/>
      <c r="T43" s="83"/>
      <c r="U43" s="83"/>
      <c r="V43" s="83"/>
    </row>
    <row r="44" spans="1:22" ht="15" customHeight="1" x14ac:dyDescent="0.25">
      <c r="A44" s="539" t="s">
        <v>433</v>
      </c>
      <c r="B44" s="531">
        <v>75</v>
      </c>
      <c r="C44" s="536">
        <v>570.59100000000001</v>
      </c>
      <c r="D44" s="531">
        <v>2</v>
      </c>
      <c r="E44" s="536">
        <v>0.19800000000000001</v>
      </c>
      <c r="F44" s="531">
        <v>0</v>
      </c>
      <c r="G44" s="536">
        <v>0</v>
      </c>
      <c r="H44" s="531">
        <v>1309</v>
      </c>
      <c r="I44" s="536">
        <v>321298.68</v>
      </c>
      <c r="J44" s="531">
        <v>1386</v>
      </c>
      <c r="K44" s="537">
        <v>321869.46899999998</v>
      </c>
      <c r="M44" s="83"/>
      <c r="N44" s="83"/>
      <c r="O44" s="83"/>
      <c r="P44" s="83"/>
      <c r="Q44" s="83"/>
      <c r="R44" s="83"/>
      <c r="S44" s="83"/>
      <c r="T44" s="83"/>
      <c r="U44" s="83"/>
      <c r="V44" s="83"/>
    </row>
    <row r="45" spans="1:22" ht="15" customHeight="1" x14ac:dyDescent="0.25">
      <c r="A45" s="539" t="s">
        <v>434</v>
      </c>
      <c r="B45" s="531">
        <v>0</v>
      </c>
      <c r="C45" s="536">
        <v>0</v>
      </c>
      <c r="D45" s="531">
        <v>0</v>
      </c>
      <c r="E45" s="536">
        <v>0</v>
      </c>
      <c r="F45" s="531">
        <v>0</v>
      </c>
      <c r="G45" s="536">
        <v>0</v>
      </c>
      <c r="H45" s="531">
        <v>5</v>
      </c>
      <c r="I45" s="536">
        <v>3027.337</v>
      </c>
      <c r="J45" s="531">
        <v>5</v>
      </c>
      <c r="K45" s="537">
        <v>3027.337</v>
      </c>
      <c r="M45" s="83"/>
      <c r="N45" s="83"/>
      <c r="O45" s="83"/>
      <c r="P45" s="83"/>
      <c r="Q45" s="83"/>
      <c r="R45" s="83"/>
      <c r="S45" s="83"/>
      <c r="T45" s="83"/>
      <c r="U45" s="83"/>
      <c r="V45" s="83"/>
    </row>
    <row r="46" spans="1:22" ht="15" customHeight="1" x14ac:dyDescent="0.25">
      <c r="A46" s="538" t="s">
        <v>437</v>
      </c>
      <c r="B46" s="531">
        <v>89</v>
      </c>
      <c r="C46" s="536">
        <v>183.935</v>
      </c>
      <c r="D46" s="531">
        <v>1</v>
      </c>
      <c r="E46" s="536">
        <v>4.4999999999999998E-2</v>
      </c>
      <c r="F46" s="531">
        <v>0</v>
      </c>
      <c r="G46" s="536">
        <v>0</v>
      </c>
      <c r="H46" s="531">
        <v>49</v>
      </c>
      <c r="I46" s="536">
        <v>672.31699999999989</v>
      </c>
      <c r="J46" s="531">
        <v>139</v>
      </c>
      <c r="K46" s="537">
        <v>856.2969999999998</v>
      </c>
      <c r="M46" s="83"/>
      <c r="N46" s="83"/>
      <c r="O46" s="83"/>
      <c r="P46" s="83"/>
      <c r="Q46" s="83"/>
      <c r="R46" s="83"/>
      <c r="S46" s="83"/>
      <c r="T46" s="83"/>
      <c r="U46" s="83"/>
      <c r="V46" s="83"/>
    </row>
    <row r="47" spans="1:22" ht="15" customHeight="1" x14ac:dyDescent="0.25">
      <c r="A47" s="538" t="s">
        <v>438</v>
      </c>
      <c r="B47" s="531">
        <v>2</v>
      </c>
      <c r="C47" s="536">
        <v>1.571</v>
      </c>
      <c r="D47" s="531">
        <v>0</v>
      </c>
      <c r="E47" s="536">
        <v>0</v>
      </c>
      <c r="F47" s="531">
        <v>0</v>
      </c>
      <c r="G47" s="536">
        <v>0</v>
      </c>
      <c r="H47" s="531">
        <v>6</v>
      </c>
      <c r="I47" s="536">
        <v>77.388999999999996</v>
      </c>
      <c r="J47" s="531">
        <v>8</v>
      </c>
      <c r="K47" s="537">
        <v>78.959999999999994</v>
      </c>
      <c r="M47" s="83"/>
      <c r="N47" s="83"/>
      <c r="O47" s="83"/>
      <c r="P47" s="83"/>
      <c r="Q47" s="83"/>
      <c r="R47" s="83"/>
      <c r="S47" s="83"/>
      <c r="T47" s="83"/>
      <c r="U47" s="83"/>
      <c r="V47" s="83"/>
    </row>
    <row r="48" spans="1:22" ht="15" customHeight="1" x14ac:dyDescent="0.25">
      <c r="A48" s="538" t="s">
        <v>439</v>
      </c>
      <c r="B48" s="531">
        <v>466</v>
      </c>
      <c r="C48" s="536">
        <v>4426.5076730000001</v>
      </c>
      <c r="D48" s="531">
        <v>12</v>
      </c>
      <c r="E48" s="536">
        <v>83.231999999999999</v>
      </c>
      <c r="F48" s="531">
        <v>2</v>
      </c>
      <c r="G48" s="536">
        <v>11.999000000000001</v>
      </c>
      <c r="H48" s="531">
        <v>4751</v>
      </c>
      <c r="I48" s="536">
        <v>98241.21100000001</v>
      </c>
      <c r="J48" s="531">
        <v>5231</v>
      </c>
      <c r="K48" s="537">
        <v>102762.94967300001</v>
      </c>
      <c r="M48" s="83"/>
      <c r="N48" s="83"/>
      <c r="O48" s="83"/>
      <c r="P48" s="83"/>
      <c r="Q48" s="83"/>
      <c r="R48" s="83"/>
      <c r="S48" s="83"/>
      <c r="T48" s="83"/>
      <c r="U48" s="83"/>
      <c r="V48" s="83"/>
    </row>
    <row r="49" spans="1:22" ht="15" customHeight="1" x14ac:dyDescent="0.25">
      <c r="A49" s="539" t="s">
        <v>433</v>
      </c>
      <c r="B49" s="531">
        <v>461</v>
      </c>
      <c r="C49" s="536">
        <v>4403.2006730000003</v>
      </c>
      <c r="D49" s="531">
        <v>12</v>
      </c>
      <c r="E49" s="536">
        <v>83.231999999999999</v>
      </c>
      <c r="F49" s="531">
        <v>2</v>
      </c>
      <c r="G49" s="536">
        <v>11.999000000000001</v>
      </c>
      <c r="H49" s="531">
        <v>4728</v>
      </c>
      <c r="I49" s="536">
        <v>96273.673999999999</v>
      </c>
      <c r="J49" s="531">
        <v>5203</v>
      </c>
      <c r="K49" s="537">
        <v>100772.105673</v>
      </c>
      <c r="M49" s="83"/>
      <c r="N49" s="83"/>
      <c r="O49" s="83"/>
      <c r="P49" s="83"/>
      <c r="Q49" s="83"/>
      <c r="R49" s="83"/>
      <c r="S49" s="83"/>
      <c r="T49" s="83"/>
      <c r="U49" s="83"/>
      <c r="V49" s="83"/>
    </row>
    <row r="50" spans="1:22" ht="15" customHeight="1" x14ac:dyDescent="0.25">
      <c r="A50" s="539" t="s">
        <v>434</v>
      </c>
      <c r="B50" s="531">
        <v>5</v>
      </c>
      <c r="C50" s="536">
        <v>23.306999999999999</v>
      </c>
      <c r="D50" s="531">
        <v>0</v>
      </c>
      <c r="E50" s="536">
        <v>0</v>
      </c>
      <c r="F50" s="531">
        <v>0</v>
      </c>
      <c r="G50" s="536">
        <v>0</v>
      </c>
      <c r="H50" s="531">
        <v>23</v>
      </c>
      <c r="I50" s="536">
        <v>1967.537</v>
      </c>
      <c r="J50" s="531">
        <v>28</v>
      </c>
      <c r="K50" s="537">
        <v>1990.8440000000001</v>
      </c>
      <c r="M50" s="83"/>
      <c r="N50" s="83"/>
      <c r="O50" s="83"/>
      <c r="P50" s="83"/>
      <c r="Q50" s="83"/>
      <c r="R50" s="83"/>
      <c r="S50" s="83"/>
      <c r="T50" s="83"/>
      <c r="U50" s="83"/>
      <c r="V50" s="83"/>
    </row>
    <row r="51" spans="1:22" ht="15" customHeight="1" x14ac:dyDescent="0.25">
      <c r="A51" s="540" t="s">
        <v>440</v>
      </c>
      <c r="B51" s="531">
        <v>2310</v>
      </c>
      <c r="C51" s="536">
        <v>98723.404099000007</v>
      </c>
      <c r="D51" s="531">
        <v>52</v>
      </c>
      <c r="E51" s="536">
        <v>1200.5519999999999</v>
      </c>
      <c r="F51" s="531">
        <v>11</v>
      </c>
      <c r="G51" s="536">
        <v>129.77199999999999</v>
      </c>
      <c r="H51" s="531">
        <v>22110</v>
      </c>
      <c r="I51" s="536">
        <v>765630.26500100002</v>
      </c>
      <c r="J51" s="531">
        <v>24483</v>
      </c>
      <c r="K51" s="537">
        <v>865683.99310000008</v>
      </c>
      <c r="M51" s="83"/>
      <c r="N51" s="83"/>
      <c r="O51" s="83"/>
      <c r="P51" s="83"/>
      <c r="Q51" s="83"/>
      <c r="R51" s="83"/>
      <c r="S51" s="83"/>
      <c r="T51" s="83"/>
      <c r="U51" s="83"/>
      <c r="V51" s="83"/>
    </row>
    <row r="52" spans="1:22" ht="15" customHeight="1" x14ac:dyDescent="0.25">
      <c r="A52" s="538" t="s">
        <v>441</v>
      </c>
      <c r="B52" s="531">
        <v>329</v>
      </c>
      <c r="C52" s="536">
        <v>14959.437008999999</v>
      </c>
      <c r="D52" s="531">
        <v>3</v>
      </c>
      <c r="E52" s="536">
        <v>0.32600000000000001</v>
      </c>
      <c r="F52" s="531">
        <v>0</v>
      </c>
      <c r="G52" s="536">
        <v>0</v>
      </c>
      <c r="H52" s="531">
        <v>16611</v>
      </c>
      <c r="I52" s="536">
        <v>152775.617</v>
      </c>
      <c r="J52" s="531">
        <v>16943</v>
      </c>
      <c r="K52" s="537">
        <v>167735.38000899999</v>
      </c>
      <c r="M52" s="83"/>
      <c r="N52" s="83"/>
      <c r="O52" s="83"/>
      <c r="P52" s="83"/>
      <c r="Q52" s="83"/>
      <c r="R52" s="83"/>
      <c r="S52" s="83"/>
      <c r="T52" s="83"/>
      <c r="U52" s="83"/>
      <c r="V52" s="83"/>
    </row>
    <row r="53" spans="1:22" ht="15" customHeight="1" x14ac:dyDescent="0.25">
      <c r="A53" s="539" t="s">
        <v>433</v>
      </c>
      <c r="B53" s="531">
        <v>270</v>
      </c>
      <c r="C53" s="536">
        <v>12372.446008999999</v>
      </c>
      <c r="D53" s="531">
        <v>3</v>
      </c>
      <c r="E53" s="536">
        <v>0.32600000000000001</v>
      </c>
      <c r="F53" s="531">
        <v>0</v>
      </c>
      <c r="G53" s="536">
        <v>0</v>
      </c>
      <c r="H53" s="531">
        <v>1773</v>
      </c>
      <c r="I53" s="536">
        <v>123873.121</v>
      </c>
      <c r="J53" s="531">
        <v>2046</v>
      </c>
      <c r="K53" s="537">
        <v>136245.89300899999</v>
      </c>
      <c r="M53" s="83"/>
      <c r="N53" s="83"/>
      <c r="O53" s="83"/>
      <c r="P53" s="83"/>
      <c r="Q53" s="83"/>
      <c r="R53" s="83"/>
      <c r="S53" s="83"/>
      <c r="T53" s="83"/>
      <c r="U53" s="83"/>
      <c r="V53" s="83"/>
    </row>
    <row r="54" spans="1:22" ht="15" customHeight="1" x14ac:dyDescent="0.25">
      <c r="A54" s="539" t="s">
        <v>434</v>
      </c>
      <c r="B54" s="531">
        <v>59</v>
      </c>
      <c r="C54" s="536">
        <v>2586.991</v>
      </c>
      <c r="D54" s="531">
        <v>0</v>
      </c>
      <c r="E54" s="536">
        <v>0</v>
      </c>
      <c r="F54" s="531">
        <v>0</v>
      </c>
      <c r="G54" s="536">
        <v>0</v>
      </c>
      <c r="H54" s="531">
        <v>14838</v>
      </c>
      <c r="I54" s="536">
        <v>28902.495999999999</v>
      </c>
      <c r="J54" s="531">
        <v>14897</v>
      </c>
      <c r="K54" s="537">
        <v>31489.487000000001</v>
      </c>
      <c r="M54" s="83"/>
      <c r="N54" s="83"/>
      <c r="O54" s="83"/>
      <c r="P54" s="83"/>
      <c r="Q54" s="83"/>
      <c r="R54" s="83"/>
      <c r="S54" s="83"/>
      <c r="T54" s="83"/>
      <c r="U54" s="83"/>
      <c r="V54" s="83"/>
    </row>
    <row r="55" spans="1:22" ht="15" customHeight="1" x14ac:dyDescent="0.25">
      <c r="A55" s="538" t="s">
        <v>442</v>
      </c>
      <c r="B55" s="531">
        <v>5</v>
      </c>
      <c r="C55" s="536">
        <v>79.819000000000017</v>
      </c>
      <c r="D55" s="531">
        <v>0</v>
      </c>
      <c r="E55" s="536">
        <v>0</v>
      </c>
      <c r="F55" s="531">
        <v>0</v>
      </c>
      <c r="G55" s="536">
        <v>0</v>
      </c>
      <c r="H55" s="531">
        <v>84</v>
      </c>
      <c r="I55" s="536">
        <v>8248.7860010000004</v>
      </c>
      <c r="J55" s="531">
        <v>89</v>
      </c>
      <c r="K55" s="537">
        <v>8328.6050009999999</v>
      </c>
      <c r="M55" s="83"/>
      <c r="N55" s="83"/>
      <c r="O55" s="83"/>
      <c r="P55" s="83"/>
      <c r="Q55" s="83"/>
      <c r="R55" s="83"/>
      <c r="S55" s="83"/>
      <c r="T55" s="83"/>
      <c r="U55" s="83"/>
      <c r="V55" s="83"/>
    </row>
    <row r="56" spans="1:22" ht="15" customHeight="1" x14ac:dyDescent="0.25">
      <c r="A56" s="539" t="s">
        <v>433</v>
      </c>
      <c r="B56" s="531">
        <v>5</v>
      </c>
      <c r="C56" s="536">
        <v>79.819000000000017</v>
      </c>
      <c r="D56" s="531">
        <v>0</v>
      </c>
      <c r="E56" s="536">
        <v>0</v>
      </c>
      <c r="F56" s="531">
        <v>0</v>
      </c>
      <c r="G56" s="536">
        <v>0</v>
      </c>
      <c r="H56" s="531">
        <v>63</v>
      </c>
      <c r="I56" s="536">
        <v>7427.6600010000002</v>
      </c>
      <c r="J56" s="531">
        <v>68</v>
      </c>
      <c r="K56" s="537">
        <v>7507.4790010000006</v>
      </c>
      <c r="M56" s="83"/>
      <c r="N56" s="83"/>
      <c r="O56" s="83"/>
      <c r="P56" s="83"/>
      <c r="Q56" s="83"/>
      <c r="R56" s="83"/>
      <c r="S56" s="83"/>
      <c r="T56" s="83"/>
      <c r="U56" s="83"/>
      <c r="V56" s="83"/>
    </row>
    <row r="57" spans="1:22" ht="15" customHeight="1" x14ac:dyDescent="0.25">
      <c r="A57" s="539" t="s">
        <v>434</v>
      </c>
      <c r="B57" s="531">
        <v>0</v>
      </c>
      <c r="C57" s="536">
        <v>0</v>
      </c>
      <c r="D57" s="531">
        <v>0</v>
      </c>
      <c r="E57" s="536">
        <v>0</v>
      </c>
      <c r="F57" s="531">
        <v>0</v>
      </c>
      <c r="G57" s="536">
        <v>0</v>
      </c>
      <c r="H57" s="531">
        <v>21</v>
      </c>
      <c r="I57" s="536">
        <v>821.12599999999998</v>
      </c>
      <c r="J57" s="531">
        <v>21</v>
      </c>
      <c r="K57" s="537">
        <v>821.12599999999998</v>
      </c>
      <c r="M57" s="83"/>
      <c r="N57" s="83"/>
      <c r="O57" s="83"/>
      <c r="P57" s="83"/>
      <c r="Q57" s="83"/>
      <c r="R57" s="83"/>
      <c r="S57" s="83"/>
      <c r="T57" s="83"/>
      <c r="U57" s="83"/>
      <c r="V57" s="83"/>
    </row>
    <row r="58" spans="1:22" ht="15" customHeight="1" x14ac:dyDescent="0.25">
      <c r="A58" s="538" t="s">
        <v>443</v>
      </c>
      <c r="B58" s="531">
        <v>883</v>
      </c>
      <c r="C58" s="536">
        <v>9668.8379999999997</v>
      </c>
      <c r="D58" s="531">
        <v>13</v>
      </c>
      <c r="E58" s="536">
        <v>84.474000000000004</v>
      </c>
      <c r="F58" s="531">
        <v>11</v>
      </c>
      <c r="G58" s="536">
        <v>129.77199999999999</v>
      </c>
      <c r="H58" s="531">
        <v>447</v>
      </c>
      <c r="I58" s="536">
        <v>77659.66</v>
      </c>
      <c r="J58" s="531">
        <v>1354</v>
      </c>
      <c r="K58" s="537">
        <v>87542.744000000006</v>
      </c>
      <c r="M58" s="83"/>
      <c r="N58" s="83"/>
      <c r="O58" s="83"/>
      <c r="P58" s="83"/>
      <c r="Q58" s="83"/>
      <c r="R58" s="83"/>
      <c r="S58" s="83"/>
      <c r="T58" s="83"/>
      <c r="U58" s="83"/>
      <c r="V58" s="83"/>
    </row>
    <row r="59" spans="1:22" ht="15" customHeight="1" x14ac:dyDescent="0.25">
      <c r="A59" s="539" t="s">
        <v>433</v>
      </c>
      <c r="B59" s="531">
        <v>864</v>
      </c>
      <c r="C59" s="536">
        <v>9456.3529999999992</v>
      </c>
      <c r="D59" s="531">
        <v>9</v>
      </c>
      <c r="E59" s="536">
        <v>80.474000000000004</v>
      </c>
      <c r="F59" s="531">
        <v>11</v>
      </c>
      <c r="G59" s="536">
        <v>129.77199999999999</v>
      </c>
      <c r="H59" s="531">
        <v>441</v>
      </c>
      <c r="I59" s="536">
        <v>72536.986000000004</v>
      </c>
      <c r="J59" s="531">
        <v>1325</v>
      </c>
      <c r="K59" s="537">
        <v>82203.585000000006</v>
      </c>
      <c r="M59" s="83"/>
      <c r="N59" s="83"/>
      <c r="O59" s="83"/>
      <c r="P59" s="83"/>
      <c r="Q59" s="83"/>
      <c r="R59" s="83"/>
      <c r="S59" s="83"/>
      <c r="T59" s="83"/>
      <c r="U59" s="83"/>
      <c r="V59" s="83"/>
    </row>
    <row r="60" spans="1:22" ht="15" customHeight="1" x14ac:dyDescent="0.25">
      <c r="A60" s="539" t="s">
        <v>434</v>
      </c>
      <c r="B60" s="531">
        <v>19</v>
      </c>
      <c r="C60" s="536">
        <v>212.48500000000001</v>
      </c>
      <c r="D60" s="531">
        <v>4</v>
      </c>
      <c r="E60" s="536">
        <v>4</v>
      </c>
      <c r="F60" s="531">
        <v>0</v>
      </c>
      <c r="G60" s="536">
        <v>0</v>
      </c>
      <c r="H60" s="531">
        <v>6</v>
      </c>
      <c r="I60" s="536">
        <v>5122.674</v>
      </c>
      <c r="J60" s="531">
        <v>29</v>
      </c>
      <c r="K60" s="537">
        <v>5339.1589999999997</v>
      </c>
      <c r="M60" s="83"/>
      <c r="N60" s="83"/>
      <c r="O60" s="83"/>
      <c r="P60" s="83"/>
      <c r="Q60" s="83"/>
      <c r="R60" s="83"/>
      <c r="S60" s="83"/>
      <c r="T60" s="83"/>
      <c r="U60" s="83"/>
      <c r="V60" s="83"/>
    </row>
    <row r="61" spans="1:22" ht="15" customHeight="1" x14ac:dyDescent="0.25">
      <c r="A61" s="538" t="s">
        <v>444</v>
      </c>
      <c r="B61" s="531">
        <v>70</v>
      </c>
      <c r="C61" s="536">
        <v>37077.936084999987</v>
      </c>
      <c r="D61" s="531">
        <v>0</v>
      </c>
      <c r="E61" s="536">
        <v>0</v>
      </c>
      <c r="F61" s="531">
        <v>0</v>
      </c>
      <c r="G61" s="536">
        <v>0</v>
      </c>
      <c r="H61" s="531">
        <v>1199</v>
      </c>
      <c r="I61" s="536">
        <v>60443.641000000003</v>
      </c>
      <c r="J61" s="531">
        <v>1269</v>
      </c>
      <c r="K61" s="537">
        <v>97521.577084999997</v>
      </c>
      <c r="M61" s="83"/>
      <c r="N61" s="83"/>
      <c r="O61" s="83"/>
      <c r="P61" s="83"/>
      <c r="Q61" s="83"/>
      <c r="R61" s="83"/>
      <c r="S61" s="83"/>
      <c r="T61" s="83"/>
      <c r="U61" s="83"/>
      <c r="V61" s="83"/>
    </row>
    <row r="62" spans="1:22" ht="15" customHeight="1" x14ac:dyDescent="0.25">
      <c r="A62" s="539" t="s">
        <v>433</v>
      </c>
      <c r="B62" s="531">
        <v>45</v>
      </c>
      <c r="C62" s="536">
        <v>35053.854084999999</v>
      </c>
      <c r="D62" s="531">
        <v>0</v>
      </c>
      <c r="E62" s="536">
        <v>0</v>
      </c>
      <c r="F62" s="531">
        <v>0</v>
      </c>
      <c r="G62" s="536">
        <v>0</v>
      </c>
      <c r="H62" s="531">
        <v>1177</v>
      </c>
      <c r="I62" s="536">
        <v>50233.55</v>
      </c>
      <c r="J62" s="531">
        <v>1222</v>
      </c>
      <c r="K62" s="537">
        <v>85287.404085000002</v>
      </c>
      <c r="M62" s="83"/>
      <c r="N62" s="83"/>
      <c r="O62" s="83"/>
      <c r="P62" s="83"/>
      <c r="Q62" s="83"/>
      <c r="R62" s="83"/>
      <c r="S62" s="83"/>
      <c r="T62" s="83"/>
      <c r="U62" s="83"/>
      <c r="V62" s="83"/>
    </row>
    <row r="63" spans="1:22" ht="15" customHeight="1" x14ac:dyDescent="0.25">
      <c r="A63" s="539" t="s">
        <v>434</v>
      </c>
      <c r="B63" s="531">
        <v>25</v>
      </c>
      <c r="C63" s="536">
        <v>2024.0820000000001</v>
      </c>
      <c r="D63" s="531">
        <v>0</v>
      </c>
      <c r="E63" s="536">
        <v>0</v>
      </c>
      <c r="F63" s="531">
        <v>0</v>
      </c>
      <c r="G63" s="536">
        <v>0</v>
      </c>
      <c r="H63" s="531">
        <v>22</v>
      </c>
      <c r="I63" s="536">
        <v>10210.091</v>
      </c>
      <c r="J63" s="531">
        <v>47</v>
      </c>
      <c r="K63" s="537">
        <v>12234.173000000001</v>
      </c>
      <c r="M63" s="83"/>
      <c r="N63" s="83"/>
      <c r="O63" s="83"/>
      <c r="P63" s="83"/>
      <c r="Q63" s="83"/>
      <c r="R63" s="83"/>
      <c r="S63" s="83"/>
      <c r="T63" s="83"/>
      <c r="U63" s="83"/>
      <c r="V63" s="83"/>
    </row>
    <row r="64" spans="1:22" ht="15" customHeight="1" x14ac:dyDescent="0.25">
      <c r="A64" s="538" t="s">
        <v>445</v>
      </c>
      <c r="B64" s="531">
        <v>166</v>
      </c>
      <c r="C64" s="536">
        <v>3936.942</v>
      </c>
      <c r="D64" s="531">
        <v>8</v>
      </c>
      <c r="E64" s="536">
        <v>1022.713</v>
      </c>
      <c r="F64" s="531">
        <v>0</v>
      </c>
      <c r="G64" s="536">
        <v>0</v>
      </c>
      <c r="H64" s="531">
        <v>1646</v>
      </c>
      <c r="I64" s="536">
        <v>105732.96799999999</v>
      </c>
      <c r="J64" s="531">
        <v>1820</v>
      </c>
      <c r="K64" s="537">
        <v>110692.62299999999</v>
      </c>
      <c r="M64" s="83"/>
      <c r="N64" s="83"/>
      <c r="O64" s="83"/>
      <c r="P64" s="83"/>
      <c r="Q64" s="83"/>
      <c r="R64" s="83"/>
      <c r="S64" s="83"/>
      <c r="T64" s="83"/>
      <c r="U64" s="83"/>
      <c r="V64" s="83"/>
    </row>
    <row r="65" spans="1:22" ht="15" customHeight="1" x14ac:dyDescent="0.25">
      <c r="A65" s="539" t="s">
        <v>433</v>
      </c>
      <c r="B65" s="531">
        <v>142</v>
      </c>
      <c r="C65" s="536">
        <v>2383.23</v>
      </c>
      <c r="D65" s="531">
        <v>8</v>
      </c>
      <c r="E65" s="536">
        <v>1022.713</v>
      </c>
      <c r="F65" s="531">
        <v>0</v>
      </c>
      <c r="G65" s="536">
        <v>0</v>
      </c>
      <c r="H65" s="531">
        <v>1472</v>
      </c>
      <c r="I65" s="536">
        <v>72906.657999999996</v>
      </c>
      <c r="J65" s="531">
        <v>1622</v>
      </c>
      <c r="K65" s="537">
        <v>76312.600999999995</v>
      </c>
      <c r="M65" s="83"/>
      <c r="N65" s="83"/>
      <c r="O65" s="83"/>
      <c r="P65" s="83"/>
      <c r="Q65" s="83"/>
      <c r="R65" s="83"/>
      <c r="S65" s="83"/>
      <c r="T65" s="83"/>
      <c r="U65" s="83"/>
      <c r="V65" s="83"/>
    </row>
    <row r="66" spans="1:22" ht="15" customHeight="1" x14ac:dyDescent="0.25">
      <c r="A66" s="539" t="s">
        <v>434</v>
      </c>
      <c r="B66" s="531">
        <v>24</v>
      </c>
      <c r="C66" s="536">
        <v>1553.712</v>
      </c>
      <c r="D66" s="531">
        <v>0</v>
      </c>
      <c r="E66" s="536">
        <v>0</v>
      </c>
      <c r="F66" s="531">
        <v>0</v>
      </c>
      <c r="G66" s="536">
        <v>0</v>
      </c>
      <c r="H66" s="531">
        <v>174</v>
      </c>
      <c r="I66" s="536">
        <v>32826.31</v>
      </c>
      <c r="J66" s="531">
        <v>198</v>
      </c>
      <c r="K66" s="537">
        <v>34380.021999999997</v>
      </c>
      <c r="M66" s="83"/>
      <c r="N66" s="83"/>
      <c r="O66" s="83"/>
      <c r="P66" s="83"/>
      <c r="Q66" s="83"/>
      <c r="R66" s="83"/>
      <c r="S66" s="83"/>
      <c r="T66" s="83"/>
      <c r="U66" s="83"/>
      <c r="V66" s="83"/>
    </row>
    <row r="67" spans="1:22" ht="15" customHeight="1" x14ac:dyDescent="0.25">
      <c r="A67" s="538" t="s">
        <v>446</v>
      </c>
      <c r="B67" s="531">
        <v>1</v>
      </c>
      <c r="C67" s="536">
        <v>14.709</v>
      </c>
      <c r="D67" s="531">
        <v>0</v>
      </c>
      <c r="E67" s="536">
        <v>0</v>
      </c>
      <c r="F67" s="531">
        <v>0</v>
      </c>
      <c r="G67" s="536">
        <v>0</v>
      </c>
      <c r="H67" s="531">
        <v>4</v>
      </c>
      <c r="I67" s="536">
        <v>31.79</v>
      </c>
      <c r="J67" s="531">
        <v>5</v>
      </c>
      <c r="K67" s="537">
        <v>46.498999999999995</v>
      </c>
      <c r="M67" s="83"/>
      <c r="N67" s="83"/>
      <c r="O67" s="83"/>
      <c r="P67" s="83"/>
      <c r="Q67" s="83"/>
      <c r="R67" s="83"/>
      <c r="S67" s="83"/>
      <c r="T67" s="83"/>
      <c r="U67" s="83"/>
      <c r="V67" s="83"/>
    </row>
    <row r="68" spans="1:22" ht="15" customHeight="1" x14ac:dyDescent="0.25">
      <c r="A68" s="538" t="s">
        <v>447</v>
      </c>
      <c r="B68" s="531">
        <v>3</v>
      </c>
      <c r="C68" s="536">
        <v>1.077</v>
      </c>
      <c r="D68" s="531">
        <v>0</v>
      </c>
      <c r="E68" s="536">
        <v>0</v>
      </c>
      <c r="F68" s="531">
        <v>0</v>
      </c>
      <c r="G68" s="536">
        <v>0</v>
      </c>
      <c r="H68" s="531">
        <v>69</v>
      </c>
      <c r="I68" s="536">
        <v>3612.402</v>
      </c>
      <c r="J68" s="531">
        <v>72</v>
      </c>
      <c r="K68" s="537">
        <v>3613.4790000000003</v>
      </c>
      <c r="M68" s="83"/>
      <c r="N68" s="83"/>
      <c r="O68" s="83"/>
      <c r="P68" s="83"/>
      <c r="Q68" s="83"/>
      <c r="R68" s="83"/>
      <c r="S68" s="83"/>
      <c r="T68" s="83"/>
      <c r="U68" s="83"/>
      <c r="V68" s="83"/>
    </row>
    <row r="69" spans="1:22" ht="15" customHeight="1" x14ac:dyDescent="0.25">
      <c r="A69" s="538" t="s">
        <v>448</v>
      </c>
      <c r="B69" s="531">
        <v>7</v>
      </c>
      <c r="C69" s="536">
        <v>16.962</v>
      </c>
      <c r="D69" s="531">
        <v>1</v>
      </c>
      <c r="E69" s="536">
        <v>0</v>
      </c>
      <c r="F69" s="531">
        <v>0</v>
      </c>
      <c r="G69" s="536">
        <v>0</v>
      </c>
      <c r="H69" s="531">
        <v>71</v>
      </c>
      <c r="I69" s="536">
        <v>4319.3140000000003</v>
      </c>
      <c r="J69" s="531">
        <v>79</v>
      </c>
      <c r="K69" s="537">
        <v>4336.2760000000007</v>
      </c>
      <c r="M69" s="83"/>
      <c r="N69" s="83"/>
      <c r="O69" s="83"/>
      <c r="P69" s="83"/>
      <c r="Q69" s="83"/>
      <c r="R69" s="83"/>
      <c r="S69" s="83"/>
      <c r="T69" s="83"/>
      <c r="U69" s="83"/>
      <c r="V69" s="83"/>
    </row>
    <row r="70" spans="1:22" ht="15" customHeight="1" x14ac:dyDescent="0.25">
      <c r="A70" s="538" t="s">
        <v>449</v>
      </c>
      <c r="B70" s="531">
        <v>29</v>
      </c>
      <c r="C70" s="536">
        <v>196.06899999999999</v>
      </c>
      <c r="D70" s="531">
        <v>0</v>
      </c>
      <c r="E70" s="536">
        <v>0</v>
      </c>
      <c r="F70" s="531">
        <v>0</v>
      </c>
      <c r="G70" s="536">
        <v>0</v>
      </c>
      <c r="H70" s="531">
        <v>379</v>
      </c>
      <c r="I70" s="536">
        <v>4579.7849999999999</v>
      </c>
      <c r="J70" s="531">
        <v>408</v>
      </c>
      <c r="K70" s="537">
        <v>4775.8540000000003</v>
      </c>
      <c r="M70" s="83"/>
      <c r="N70" s="83"/>
      <c r="O70" s="83"/>
      <c r="P70" s="83"/>
      <c r="Q70" s="83"/>
      <c r="R70" s="83"/>
      <c r="S70" s="83"/>
      <c r="T70" s="83"/>
      <c r="U70" s="83"/>
      <c r="V70" s="83"/>
    </row>
    <row r="71" spans="1:22" ht="15" customHeight="1" x14ac:dyDescent="0.25">
      <c r="A71" s="539" t="s">
        <v>433</v>
      </c>
      <c r="B71" s="531">
        <v>29</v>
      </c>
      <c r="C71" s="536">
        <v>196.06899999999999</v>
      </c>
      <c r="D71" s="531">
        <v>0</v>
      </c>
      <c r="E71" s="536">
        <v>0</v>
      </c>
      <c r="F71" s="531">
        <v>0</v>
      </c>
      <c r="G71" s="536">
        <v>0</v>
      </c>
      <c r="H71" s="531">
        <v>373</v>
      </c>
      <c r="I71" s="536">
        <v>4443.6799999999994</v>
      </c>
      <c r="J71" s="531">
        <v>402</v>
      </c>
      <c r="K71" s="537">
        <v>4639.7489999999998</v>
      </c>
      <c r="M71" s="83"/>
      <c r="N71" s="83"/>
      <c r="O71" s="83"/>
      <c r="P71" s="83"/>
      <c r="Q71" s="83"/>
      <c r="R71" s="83"/>
      <c r="S71" s="83"/>
      <c r="T71" s="83"/>
      <c r="U71" s="83"/>
      <c r="V71" s="83"/>
    </row>
    <row r="72" spans="1:22" ht="15" customHeight="1" x14ac:dyDescent="0.25">
      <c r="A72" s="539" t="s">
        <v>434</v>
      </c>
      <c r="B72" s="531">
        <v>0</v>
      </c>
      <c r="C72" s="536">
        <v>0</v>
      </c>
      <c r="D72" s="531">
        <v>0</v>
      </c>
      <c r="E72" s="536">
        <v>0</v>
      </c>
      <c r="F72" s="531">
        <v>0</v>
      </c>
      <c r="G72" s="536">
        <v>0</v>
      </c>
      <c r="H72" s="531">
        <v>6</v>
      </c>
      <c r="I72" s="536">
        <v>136.10499999999999</v>
      </c>
      <c r="J72" s="531">
        <v>6</v>
      </c>
      <c r="K72" s="537">
        <v>136.10499999999999</v>
      </c>
      <c r="M72" s="83"/>
      <c r="N72" s="83"/>
      <c r="O72" s="83"/>
      <c r="P72" s="83"/>
      <c r="Q72" s="83"/>
      <c r="R72" s="83"/>
      <c r="S72" s="83"/>
      <c r="T72" s="83"/>
      <c r="U72" s="83"/>
      <c r="V72" s="83"/>
    </row>
    <row r="73" spans="1:22" ht="15" customHeight="1" x14ac:dyDescent="0.25">
      <c r="A73" s="538" t="s">
        <v>450</v>
      </c>
      <c r="B73" s="531">
        <v>817</v>
      </c>
      <c r="C73" s="536">
        <v>32771.615005</v>
      </c>
      <c r="D73" s="531">
        <v>27</v>
      </c>
      <c r="E73" s="536">
        <v>93.038999999999987</v>
      </c>
      <c r="F73" s="531">
        <v>0</v>
      </c>
      <c r="G73" s="536">
        <v>0</v>
      </c>
      <c r="H73" s="531">
        <v>1600</v>
      </c>
      <c r="I73" s="536">
        <v>348226.30200000003</v>
      </c>
      <c r="J73" s="531">
        <v>2444</v>
      </c>
      <c r="K73" s="537">
        <v>381090.95600500004</v>
      </c>
      <c r="M73" s="83"/>
      <c r="N73" s="83"/>
      <c r="O73" s="83"/>
      <c r="P73" s="83"/>
      <c r="Q73" s="83"/>
      <c r="R73" s="83"/>
      <c r="S73" s="83"/>
      <c r="T73" s="83"/>
      <c r="U73" s="83"/>
      <c r="V73" s="83"/>
    </row>
    <row r="74" spans="1:22" ht="15" customHeight="1" x14ac:dyDescent="0.25">
      <c r="A74" s="539" t="s">
        <v>433</v>
      </c>
      <c r="B74" s="531">
        <v>800</v>
      </c>
      <c r="C74" s="536">
        <v>32756.993005</v>
      </c>
      <c r="D74" s="531">
        <v>26</v>
      </c>
      <c r="E74" s="536">
        <v>91.718999999999994</v>
      </c>
      <c r="F74" s="531">
        <v>0</v>
      </c>
      <c r="G74" s="536">
        <v>0</v>
      </c>
      <c r="H74" s="531">
        <v>1415</v>
      </c>
      <c r="I74" s="536">
        <v>320804.73200000002</v>
      </c>
      <c r="J74" s="531">
        <v>2241</v>
      </c>
      <c r="K74" s="537">
        <v>353653.444005</v>
      </c>
      <c r="M74" s="83"/>
      <c r="N74" s="83"/>
      <c r="O74" s="83"/>
      <c r="P74" s="83"/>
      <c r="Q74" s="83"/>
      <c r="R74" s="83"/>
      <c r="S74" s="83"/>
      <c r="T74" s="83"/>
      <c r="U74" s="83"/>
      <c r="V74" s="83"/>
    </row>
    <row r="75" spans="1:22" ht="15" customHeight="1" x14ac:dyDescent="0.25">
      <c r="A75" s="539" t="s">
        <v>434</v>
      </c>
      <c r="B75" s="531">
        <v>17</v>
      </c>
      <c r="C75" s="536">
        <v>14.622</v>
      </c>
      <c r="D75" s="531">
        <v>1</v>
      </c>
      <c r="E75" s="536">
        <v>1.32</v>
      </c>
      <c r="F75" s="531">
        <v>0</v>
      </c>
      <c r="G75" s="536">
        <v>0</v>
      </c>
      <c r="H75" s="531">
        <v>185</v>
      </c>
      <c r="I75" s="536">
        <v>27421.57</v>
      </c>
      <c r="J75" s="531">
        <v>203</v>
      </c>
      <c r="K75" s="537">
        <v>27437.511999999999</v>
      </c>
      <c r="M75" s="83"/>
      <c r="N75" s="83"/>
      <c r="O75" s="83"/>
      <c r="P75" s="83"/>
      <c r="Q75" s="83"/>
      <c r="R75" s="83"/>
      <c r="S75" s="83"/>
      <c r="T75" s="83"/>
      <c r="U75" s="83"/>
      <c r="V75" s="83"/>
    </row>
    <row r="76" spans="1:22" ht="6.75" customHeight="1" thickBot="1" x14ac:dyDescent="0.3">
      <c r="A76" s="64"/>
      <c r="B76" s="65"/>
      <c r="C76" s="65"/>
      <c r="D76" s="66"/>
      <c r="E76" s="67"/>
      <c r="F76" s="67"/>
      <c r="G76" s="67"/>
      <c r="H76" s="67"/>
      <c r="I76" s="67"/>
      <c r="J76" s="67"/>
      <c r="K76" s="67"/>
    </row>
    <row r="77" spans="1:22" ht="12.95" customHeight="1" thickTop="1" x14ac:dyDescent="0.25"/>
    <row r="78" spans="1:22" ht="12.95" customHeight="1" x14ac:dyDescent="0.25"/>
    <row r="79" spans="1:22" ht="12.95" customHeight="1" x14ac:dyDescent="0.25"/>
    <row r="80" spans="1:22" ht="12.95" customHeight="1" x14ac:dyDescent="0.25"/>
    <row r="81" ht="12.95" customHeight="1" x14ac:dyDescent="0.25"/>
    <row r="82" ht="12.95" customHeight="1" x14ac:dyDescent="0.25"/>
    <row r="83" ht="12.95" customHeight="1" x14ac:dyDescent="0.25"/>
    <row r="84" ht="12.95" customHeight="1" x14ac:dyDescent="0.25"/>
    <row r="85" ht="12.95" customHeight="1" x14ac:dyDescent="0.25"/>
    <row r="86" ht="12.95" customHeight="1" x14ac:dyDescent="0.25"/>
    <row r="87" ht="12.95" customHeight="1" x14ac:dyDescent="0.25"/>
    <row r="88" ht="12.95" customHeight="1" x14ac:dyDescent="0.25"/>
    <row r="89" ht="12.95" customHeight="1" x14ac:dyDescent="0.25"/>
    <row r="90" ht="12.95" customHeight="1" x14ac:dyDescent="0.25"/>
    <row r="91" ht="12.95" customHeight="1" x14ac:dyDescent="0.25"/>
    <row r="92" ht="12.95" customHeight="1" x14ac:dyDescent="0.25"/>
    <row r="93" ht="12.95" customHeight="1" x14ac:dyDescent="0.25"/>
    <row r="94" ht="12.95" customHeight="1" x14ac:dyDescent="0.25"/>
    <row r="95" ht="12.95" customHeight="1" x14ac:dyDescent="0.25"/>
    <row r="96" ht="12.95" customHeight="1" x14ac:dyDescent="0.25"/>
    <row r="97" ht="12.95" customHeight="1" x14ac:dyDescent="0.25"/>
    <row r="98" ht="12.95" customHeight="1" x14ac:dyDescent="0.25"/>
    <row r="99" ht="12.95" customHeight="1" x14ac:dyDescent="0.25"/>
    <row r="100" ht="12.95" customHeight="1" x14ac:dyDescent="0.25"/>
    <row r="101" ht="12.95" customHeight="1" x14ac:dyDescent="0.25"/>
    <row r="102" ht="12.95" customHeight="1" x14ac:dyDescent="0.25"/>
    <row r="103" ht="12.95" customHeight="1" x14ac:dyDescent="0.25"/>
    <row r="104" ht="12.95" customHeight="1" x14ac:dyDescent="0.25"/>
    <row r="105" ht="12.95" customHeight="1" x14ac:dyDescent="0.25"/>
    <row r="106" ht="12.95" customHeight="1" x14ac:dyDescent="0.25"/>
    <row r="107" ht="12.95" customHeight="1" x14ac:dyDescent="0.25"/>
    <row r="108" ht="12.95" customHeight="1" x14ac:dyDescent="0.25"/>
    <row r="109" ht="12.95" customHeight="1" x14ac:dyDescent="0.25"/>
    <row r="110" ht="12.95" customHeight="1" x14ac:dyDescent="0.25"/>
    <row r="111" ht="12.95" customHeight="1" x14ac:dyDescent="0.25"/>
    <row r="112" ht="12.95" customHeight="1" x14ac:dyDescent="0.25"/>
    <row r="113" ht="12.95" customHeight="1" x14ac:dyDescent="0.25"/>
    <row r="114" ht="12.95" customHeight="1" x14ac:dyDescent="0.25"/>
    <row r="115" ht="12.95" customHeight="1" x14ac:dyDescent="0.25"/>
    <row r="116" ht="12.95" customHeight="1" x14ac:dyDescent="0.25"/>
    <row r="117" ht="12.95" customHeight="1" x14ac:dyDescent="0.25"/>
    <row r="118" ht="12.95" customHeight="1" x14ac:dyDescent="0.25"/>
    <row r="119" ht="12.95" customHeight="1" x14ac:dyDescent="0.25"/>
    <row r="120" ht="12.95" customHeight="1" x14ac:dyDescent="0.25"/>
    <row r="121" ht="12.95" customHeight="1" x14ac:dyDescent="0.25"/>
    <row r="122" ht="12.95" customHeight="1" x14ac:dyDescent="0.25"/>
    <row r="123" ht="12.95" customHeight="1" x14ac:dyDescent="0.25"/>
    <row r="124" ht="12.95" customHeight="1" x14ac:dyDescent="0.25"/>
    <row r="125" ht="12.95" customHeight="1" x14ac:dyDescent="0.25"/>
    <row r="126" ht="12.95" customHeight="1" x14ac:dyDescent="0.25"/>
    <row r="127" ht="12.95" customHeight="1" x14ac:dyDescent="0.25"/>
    <row r="128" ht="12.95" customHeight="1" x14ac:dyDescent="0.25"/>
    <row r="129" ht="12.95" customHeight="1" x14ac:dyDescent="0.25"/>
    <row r="130" ht="12.95" customHeight="1" x14ac:dyDescent="0.25"/>
    <row r="131" ht="12.95" customHeight="1" x14ac:dyDescent="0.25"/>
    <row r="132" ht="12.95" customHeight="1" x14ac:dyDescent="0.25"/>
    <row r="133" ht="12.95" customHeight="1" x14ac:dyDescent="0.25"/>
    <row r="134" ht="12.95" customHeight="1" x14ac:dyDescent="0.25"/>
    <row r="135" ht="12.95" customHeight="1" x14ac:dyDescent="0.25"/>
    <row r="143" hidden="1" x14ac:dyDescent="0.25"/>
    <row r="144" hidden="1" x14ac:dyDescent="0.25"/>
    <row r="145" hidden="1" x14ac:dyDescent="0.25"/>
    <row r="146" hidden="1" x14ac:dyDescent="0.25"/>
  </sheetData>
  <mergeCells count="11">
    <mergeCell ref="J6:K6"/>
    <mergeCell ref="A1:K1"/>
    <mergeCell ref="A2:K2"/>
    <mergeCell ref="A3:K3"/>
    <mergeCell ref="A4:K4"/>
    <mergeCell ref="A5:K5"/>
    <mergeCell ref="A6:A7"/>
    <mergeCell ref="B6:C6"/>
    <mergeCell ref="D6:E6"/>
    <mergeCell ref="F6:G6"/>
    <mergeCell ref="H6:I6"/>
  </mergeCells>
  <pageMargins left="0.7" right="0.7" top="0.75" bottom="0.75" header="0.3" footer="0.3"/>
  <pageSetup paperSize="9" scale="55" orientation="portrait" r:id="rId1"/>
  <headerFooter>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5">
    <tabColor theme="4"/>
    <pageSetUpPr fitToPage="1"/>
  </sheetPr>
  <dimension ref="A1:K88"/>
  <sheetViews>
    <sheetView topLeftCell="A49" zoomScale="70" zoomScaleNormal="70" zoomScaleSheetLayoutView="100" workbookViewId="0">
      <selection activeCell="B7" sqref="B7:K78"/>
    </sheetView>
  </sheetViews>
  <sheetFormatPr defaultColWidth="9.140625" defaultRowHeight="15" x14ac:dyDescent="0.25"/>
  <cols>
    <col min="1" max="1" width="52" style="24" customWidth="1"/>
    <col min="2" max="2" width="13.140625" style="24" bestFit="1" customWidth="1"/>
    <col min="3" max="3" width="15" style="24" bestFit="1" customWidth="1"/>
    <col min="4" max="4" width="11.7109375" style="24" bestFit="1" customWidth="1"/>
    <col min="5" max="5" width="17" style="24" bestFit="1" customWidth="1"/>
    <col min="6" max="6" width="8.28515625" style="24" bestFit="1" customWidth="1"/>
    <col min="7" max="7" width="12" style="24" bestFit="1" customWidth="1"/>
    <col min="8" max="8" width="11.7109375" style="24" bestFit="1" customWidth="1"/>
    <col min="9" max="9" width="15" style="24" bestFit="1" customWidth="1"/>
    <col min="10" max="10" width="13.140625" style="24" bestFit="1" customWidth="1"/>
    <col min="11" max="11" width="15.85546875" style="24" bestFit="1" customWidth="1"/>
    <col min="12" max="16384" width="9.140625" style="24"/>
  </cols>
  <sheetData>
    <row r="1" spans="1:11" ht="22.5" x14ac:dyDescent="0.3">
      <c r="A1" s="937" t="s">
        <v>1133</v>
      </c>
      <c r="B1" s="937"/>
      <c r="C1" s="937"/>
      <c r="D1" s="937"/>
      <c r="E1" s="937"/>
      <c r="F1" s="937"/>
      <c r="G1" s="937"/>
      <c r="H1" s="937"/>
      <c r="I1" s="937"/>
      <c r="J1" s="937"/>
      <c r="K1" s="937"/>
    </row>
    <row r="2" spans="1:11" ht="22.5" x14ac:dyDescent="0.3">
      <c r="A2" s="937" t="s">
        <v>1315</v>
      </c>
      <c r="B2" s="937"/>
      <c r="C2" s="937"/>
      <c r="D2" s="937"/>
      <c r="E2" s="937"/>
      <c r="F2" s="937"/>
      <c r="G2" s="937"/>
      <c r="H2" s="937"/>
      <c r="I2" s="937"/>
      <c r="J2" s="937"/>
      <c r="K2" s="937"/>
    </row>
    <row r="3" spans="1:11" ht="15.75" x14ac:dyDescent="0.25">
      <c r="A3" s="971" t="s">
        <v>1694</v>
      </c>
      <c r="B3" s="971"/>
      <c r="C3" s="971"/>
      <c r="D3" s="971"/>
      <c r="E3" s="971"/>
      <c r="F3" s="971"/>
      <c r="G3" s="971"/>
      <c r="H3" s="971"/>
      <c r="I3" s="971"/>
      <c r="J3" s="971"/>
      <c r="K3" s="971"/>
    </row>
    <row r="4" spans="1:11" ht="15.75" thickBot="1" x14ac:dyDescent="0.3">
      <c r="A4" s="1010" t="s">
        <v>866</v>
      </c>
      <c r="B4" s="1010"/>
      <c r="C4" s="1010"/>
      <c r="D4" s="1010"/>
      <c r="E4" s="1010"/>
      <c r="F4" s="1010"/>
      <c r="G4" s="1010"/>
      <c r="H4" s="1010"/>
      <c r="I4" s="1010"/>
      <c r="J4" s="1010"/>
      <c r="K4" s="1010"/>
    </row>
    <row r="5" spans="1:11" ht="27" customHeight="1" thickBot="1" x14ac:dyDescent="0.3">
      <c r="A5" s="877" t="s">
        <v>1116</v>
      </c>
      <c r="B5" s="1008" t="s">
        <v>907</v>
      </c>
      <c r="C5" s="1011"/>
      <c r="D5" s="1008" t="s">
        <v>908</v>
      </c>
      <c r="E5" s="1011"/>
      <c r="F5" s="1012" t="s">
        <v>909</v>
      </c>
      <c r="G5" s="1013"/>
      <c r="H5" s="1008" t="s">
        <v>888</v>
      </c>
      <c r="I5" s="1011"/>
      <c r="J5" s="1008" t="s">
        <v>284</v>
      </c>
      <c r="K5" s="1009"/>
    </row>
    <row r="6" spans="1:11" ht="27" thickBot="1" x14ac:dyDescent="0.3">
      <c r="A6" s="870"/>
      <c r="B6" s="114" t="s">
        <v>910</v>
      </c>
      <c r="C6" s="47" t="s">
        <v>104</v>
      </c>
      <c r="D6" s="116" t="s">
        <v>910</v>
      </c>
      <c r="E6" s="115" t="s">
        <v>104</v>
      </c>
      <c r="F6" s="207" t="s">
        <v>910</v>
      </c>
      <c r="G6" s="115" t="s">
        <v>104</v>
      </c>
      <c r="H6" s="207" t="s">
        <v>910</v>
      </c>
      <c r="I6" s="117" t="s">
        <v>104</v>
      </c>
      <c r="J6" s="114" t="s">
        <v>910</v>
      </c>
      <c r="K6" s="47" t="s">
        <v>104</v>
      </c>
    </row>
    <row r="7" spans="1:11" x14ac:dyDescent="0.25">
      <c r="A7" s="540" t="s">
        <v>451</v>
      </c>
      <c r="B7" s="531">
        <v>3716</v>
      </c>
      <c r="C7" s="536">
        <v>74828.191871999996</v>
      </c>
      <c r="D7" s="531">
        <v>85</v>
      </c>
      <c r="E7" s="536">
        <v>793.39508000000001</v>
      </c>
      <c r="F7" s="531">
        <v>2</v>
      </c>
      <c r="G7" s="536">
        <v>43.95</v>
      </c>
      <c r="H7" s="531">
        <v>11628</v>
      </c>
      <c r="I7" s="536">
        <v>1050256.6933490001</v>
      </c>
      <c r="J7" s="541">
        <v>15431</v>
      </c>
      <c r="K7" s="695">
        <v>1125922.2303009999</v>
      </c>
    </row>
    <row r="8" spans="1:11" x14ac:dyDescent="0.25">
      <c r="A8" s="538" t="s">
        <v>452</v>
      </c>
      <c r="B8" s="531">
        <v>1003</v>
      </c>
      <c r="C8" s="536">
        <v>29149.54</v>
      </c>
      <c r="D8" s="531">
        <v>0</v>
      </c>
      <c r="E8" s="536">
        <v>0</v>
      </c>
      <c r="F8" s="531">
        <v>0</v>
      </c>
      <c r="G8" s="536">
        <v>0</v>
      </c>
      <c r="H8" s="531">
        <v>1179</v>
      </c>
      <c r="I8" s="536">
        <v>137450.281001</v>
      </c>
      <c r="J8" s="541">
        <v>2182</v>
      </c>
      <c r="K8" s="695">
        <v>166599.821001</v>
      </c>
    </row>
    <row r="9" spans="1:11" x14ac:dyDescent="0.25">
      <c r="A9" s="539" t="s">
        <v>433</v>
      </c>
      <c r="B9" s="531">
        <v>946</v>
      </c>
      <c r="C9" s="536">
        <v>17091.651999999998</v>
      </c>
      <c r="D9" s="531">
        <v>0</v>
      </c>
      <c r="E9" s="536">
        <v>0</v>
      </c>
      <c r="F9" s="531">
        <v>0</v>
      </c>
      <c r="G9" s="536">
        <v>0</v>
      </c>
      <c r="H9" s="531">
        <v>1031</v>
      </c>
      <c r="I9" s="536">
        <v>117355.184001</v>
      </c>
      <c r="J9" s="541">
        <v>1977</v>
      </c>
      <c r="K9" s="695">
        <v>134446.83600099999</v>
      </c>
    </row>
    <row r="10" spans="1:11" x14ac:dyDescent="0.25">
      <c r="A10" s="539" t="s">
        <v>434</v>
      </c>
      <c r="B10" s="531">
        <v>57</v>
      </c>
      <c r="C10" s="536">
        <v>12057.888000000001</v>
      </c>
      <c r="D10" s="531">
        <v>0</v>
      </c>
      <c r="E10" s="536">
        <v>0</v>
      </c>
      <c r="F10" s="531">
        <v>0</v>
      </c>
      <c r="G10" s="536">
        <v>0</v>
      </c>
      <c r="H10" s="531">
        <v>148</v>
      </c>
      <c r="I10" s="536">
        <v>20095.097000000002</v>
      </c>
      <c r="J10" s="541">
        <v>205</v>
      </c>
      <c r="K10" s="695">
        <v>32152.985000000001</v>
      </c>
    </row>
    <row r="11" spans="1:11" x14ac:dyDescent="0.25">
      <c r="A11" s="538" t="s">
        <v>453</v>
      </c>
      <c r="B11" s="531">
        <v>93</v>
      </c>
      <c r="C11" s="536">
        <v>476.16800000000001</v>
      </c>
      <c r="D11" s="531">
        <v>3</v>
      </c>
      <c r="E11" s="536">
        <v>20.827999999999999</v>
      </c>
      <c r="F11" s="531">
        <v>0</v>
      </c>
      <c r="G11" s="536">
        <v>0</v>
      </c>
      <c r="H11" s="531">
        <v>994</v>
      </c>
      <c r="I11" s="536">
        <v>58598.415000000001</v>
      </c>
      <c r="J11" s="541">
        <v>1090</v>
      </c>
      <c r="K11" s="695">
        <v>59095.411</v>
      </c>
    </row>
    <row r="12" spans="1:11" x14ac:dyDescent="0.25">
      <c r="A12" s="539" t="s">
        <v>433</v>
      </c>
      <c r="B12" s="531">
        <v>93</v>
      </c>
      <c r="C12" s="536">
        <v>476.16800000000001</v>
      </c>
      <c r="D12" s="531">
        <v>3</v>
      </c>
      <c r="E12" s="536">
        <v>20.827999999999999</v>
      </c>
      <c r="F12" s="531">
        <v>0</v>
      </c>
      <c r="G12" s="536">
        <v>0</v>
      </c>
      <c r="H12" s="531">
        <v>918</v>
      </c>
      <c r="I12" s="536">
        <v>56013.269</v>
      </c>
      <c r="J12" s="541">
        <v>1014</v>
      </c>
      <c r="K12" s="695">
        <v>56510.264999999999</v>
      </c>
    </row>
    <row r="13" spans="1:11" x14ac:dyDescent="0.25">
      <c r="A13" s="542" t="s">
        <v>434</v>
      </c>
      <c r="B13" s="531">
        <v>0</v>
      </c>
      <c r="C13" s="536">
        <v>0</v>
      </c>
      <c r="D13" s="531">
        <v>0</v>
      </c>
      <c r="E13" s="536">
        <v>0</v>
      </c>
      <c r="F13" s="531">
        <v>0</v>
      </c>
      <c r="G13" s="536">
        <v>0</v>
      </c>
      <c r="H13" s="531">
        <v>76</v>
      </c>
      <c r="I13" s="536">
        <v>2585.1460000000002</v>
      </c>
      <c r="J13" s="541">
        <v>76</v>
      </c>
      <c r="K13" s="695">
        <v>2585.1460000000002</v>
      </c>
    </row>
    <row r="14" spans="1:11" x14ac:dyDescent="0.25">
      <c r="A14" s="538" t="s">
        <v>454</v>
      </c>
      <c r="B14" s="531">
        <v>167</v>
      </c>
      <c r="C14" s="536">
        <v>24271.437000000002</v>
      </c>
      <c r="D14" s="531">
        <v>3</v>
      </c>
      <c r="E14" s="536">
        <v>1.7150000000000001</v>
      </c>
      <c r="F14" s="531">
        <v>0</v>
      </c>
      <c r="G14" s="536">
        <v>0</v>
      </c>
      <c r="H14" s="531">
        <v>1771</v>
      </c>
      <c r="I14" s="536">
        <v>253549.52410099999</v>
      </c>
      <c r="J14" s="541">
        <v>1941</v>
      </c>
      <c r="K14" s="695">
        <v>277822.67610099999</v>
      </c>
    </row>
    <row r="15" spans="1:11" x14ac:dyDescent="0.25">
      <c r="A15" s="539" t="s">
        <v>433</v>
      </c>
      <c r="B15" s="531">
        <v>165</v>
      </c>
      <c r="C15" s="536">
        <v>24181.589</v>
      </c>
      <c r="D15" s="531">
        <v>3</v>
      </c>
      <c r="E15" s="536">
        <v>1.7150000000000001</v>
      </c>
      <c r="F15" s="531">
        <v>0</v>
      </c>
      <c r="G15" s="536">
        <v>0</v>
      </c>
      <c r="H15" s="531">
        <v>1738</v>
      </c>
      <c r="I15" s="536">
        <v>249240.115101</v>
      </c>
      <c r="J15" s="541">
        <v>1906</v>
      </c>
      <c r="K15" s="695">
        <v>273423.41910100001</v>
      </c>
    </row>
    <row r="16" spans="1:11" x14ac:dyDescent="0.25">
      <c r="A16" s="539" t="s">
        <v>434</v>
      </c>
      <c r="B16" s="531">
        <v>2</v>
      </c>
      <c r="C16" s="536">
        <v>89.847999999999999</v>
      </c>
      <c r="D16" s="531">
        <v>0</v>
      </c>
      <c r="E16" s="536">
        <v>0</v>
      </c>
      <c r="F16" s="531">
        <v>0</v>
      </c>
      <c r="G16" s="536">
        <v>0</v>
      </c>
      <c r="H16" s="531">
        <v>33</v>
      </c>
      <c r="I16" s="536">
        <v>4309.4089999999997</v>
      </c>
      <c r="J16" s="541">
        <v>35</v>
      </c>
      <c r="K16" s="695">
        <v>4399.2569999999996</v>
      </c>
    </row>
    <row r="17" spans="1:11" x14ac:dyDescent="0.25">
      <c r="A17" s="538" t="s">
        <v>455</v>
      </c>
      <c r="B17" s="531">
        <v>192</v>
      </c>
      <c r="C17" s="536">
        <v>356.621869</v>
      </c>
      <c r="D17" s="531">
        <v>5</v>
      </c>
      <c r="E17" s="536">
        <v>20.91508</v>
      </c>
      <c r="F17" s="531">
        <v>1</v>
      </c>
      <c r="G17" s="536">
        <v>1.25</v>
      </c>
      <c r="H17" s="531">
        <v>802</v>
      </c>
      <c r="I17" s="536">
        <v>122665.93900100001</v>
      </c>
      <c r="J17" s="541">
        <v>1000</v>
      </c>
      <c r="K17" s="695">
        <v>123044.72595000001</v>
      </c>
    </row>
    <row r="18" spans="1:11" x14ac:dyDescent="0.25">
      <c r="A18" s="539" t="s">
        <v>433</v>
      </c>
      <c r="B18" s="531">
        <v>180</v>
      </c>
      <c r="C18" s="536">
        <v>278.86886900000002</v>
      </c>
      <c r="D18" s="531">
        <v>5</v>
      </c>
      <c r="E18" s="536">
        <v>20.91508</v>
      </c>
      <c r="F18" s="531">
        <v>0</v>
      </c>
      <c r="G18" s="536">
        <v>0</v>
      </c>
      <c r="H18" s="531">
        <v>458</v>
      </c>
      <c r="I18" s="536">
        <v>72597.917000000001</v>
      </c>
      <c r="J18" s="541">
        <v>643</v>
      </c>
      <c r="K18" s="695">
        <v>72897.700949000005</v>
      </c>
    </row>
    <row r="19" spans="1:11" x14ac:dyDescent="0.25">
      <c r="A19" s="539" t="s">
        <v>434</v>
      </c>
      <c r="B19" s="531">
        <v>12</v>
      </c>
      <c r="C19" s="536">
        <v>77.753</v>
      </c>
      <c r="D19" s="531">
        <v>0</v>
      </c>
      <c r="E19" s="536">
        <v>0</v>
      </c>
      <c r="F19" s="531">
        <v>1</v>
      </c>
      <c r="G19" s="536">
        <v>1.25</v>
      </c>
      <c r="H19" s="531">
        <v>344</v>
      </c>
      <c r="I19" s="536">
        <v>50068.022000999998</v>
      </c>
      <c r="J19" s="541">
        <v>357</v>
      </c>
      <c r="K19" s="695">
        <v>50147.025000999995</v>
      </c>
    </row>
    <row r="20" spans="1:11" x14ac:dyDescent="0.25">
      <c r="A20" s="538" t="s">
        <v>456</v>
      </c>
      <c r="B20" s="531">
        <v>0</v>
      </c>
      <c r="C20" s="536">
        <v>0</v>
      </c>
      <c r="D20" s="531">
        <v>0</v>
      </c>
      <c r="E20" s="536">
        <v>0</v>
      </c>
      <c r="F20" s="531">
        <v>0</v>
      </c>
      <c r="G20" s="536">
        <v>0</v>
      </c>
      <c r="H20" s="531">
        <v>3</v>
      </c>
      <c r="I20" s="536">
        <v>110.85299999999999</v>
      </c>
      <c r="J20" s="541">
        <v>3</v>
      </c>
      <c r="K20" s="695">
        <v>110.85299999999999</v>
      </c>
    </row>
    <row r="21" spans="1:11" x14ac:dyDescent="0.25">
      <c r="A21" s="538" t="s">
        <v>457</v>
      </c>
      <c r="B21" s="531">
        <v>6</v>
      </c>
      <c r="C21" s="536">
        <v>29.753</v>
      </c>
      <c r="D21" s="531">
        <v>0</v>
      </c>
      <c r="E21" s="536">
        <v>0</v>
      </c>
      <c r="F21" s="531">
        <v>0</v>
      </c>
      <c r="G21" s="536">
        <v>0</v>
      </c>
      <c r="H21" s="531">
        <v>5</v>
      </c>
      <c r="I21" s="536">
        <v>16.782</v>
      </c>
      <c r="J21" s="541">
        <v>11</v>
      </c>
      <c r="K21" s="695">
        <v>46.534999999999997</v>
      </c>
    </row>
    <row r="22" spans="1:11" x14ac:dyDescent="0.25">
      <c r="A22" s="538" t="s">
        <v>458</v>
      </c>
      <c r="B22" s="531">
        <v>35</v>
      </c>
      <c r="C22" s="536">
        <v>7742.1410029999997</v>
      </c>
      <c r="D22" s="531">
        <v>8</v>
      </c>
      <c r="E22" s="536">
        <v>12.692</v>
      </c>
      <c r="F22" s="531">
        <v>0</v>
      </c>
      <c r="G22" s="536">
        <v>0</v>
      </c>
      <c r="H22" s="531">
        <v>749</v>
      </c>
      <c r="I22" s="536">
        <v>42444.957000000002</v>
      </c>
      <c r="J22" s="541">
        <v>792</v>
      </c>
      <c r="K22" s="695">
        <v>50199.790003000002</v>
      </c>
    </row>
    <row r="23" spans="1:11" x14ac:dyDescent="0.25">
      <c r="A23" s="538" t="s">
        <v>459</v>
      </c>
      <c r="B23" s="531">
        <v>17</v>
      </c>
      <c r="C23" s="536">
        <v>75.751000000000005</v>
      </c>
      <c r="D23" s="531">
        <v>1</v>
      </c>
      <c r="E23" s="536">
        <v>4.9269999999999996</v>
      </c>
      <c r="F23" s="531">
        <v>0</v>
      </c>
      <c r="G23" s="536">
        <v>0</v>
      </c>
      <c r="H23" s="531">
        <v>352</v>
      </c>
      <c r="I23" s="536">
        <v>89744.243000000002</v>
      </c>
      <c r="J23" s="541">
        <v>370</v>
      </c>
      <c r="K23" s="695">
        <v>89824.921000000002</v>
      </c>
    </row>
    <row r="24" spans="1:11" x14ac:dyDescent="0.25">
      <c r="A24" s="539" t="s">
        <v>433</v>
      </c>
      <c r="B24" s="531">
        <v>17</v>
      </c>
      <c r="C24" s="536">
        <v>75.751000000000005</v>
      </c>
      <c r="D24" s="531">
        <v>1</v>
      </c>
      <c r="E24" s="536">
        <v>4.9269999999999996</v>
      </c>
      <c r="F24" s="531">
        <v>0</v>
      </c>
      <c r="G24" s="536">
        <v>0</v>
      </c>
      <c r="H24" s="531">
        <v>351</v>
      </c>
      <c r="I24" s="536">
        <v>89056.205000000002</v>
      </c>
      <c r="J24" s="541">
        <v>369</v>
      </c>
      <c r="K24" s="695">
        <v>89136.883000000002</v>
      </c>
    </row>
    <row r="25" spans="1:11" x14ac:dyDescent="0.25">
      <c r="A25" s="539" t="s">
        <v>434</v>
      </c>
      <c r="B25" s="531">
        <v>0</v>
      </c>
      <c r="C25" s="536">
        <v>0</v>
      </c>
      <c r="D25" s="531">
        <v>0</v>
      </c>
      <c r="E25" s="536">
        <v>0</v>
      </c>
      <c r="F25" s="531">
        <v>0</v>
      </c>
      <c r="G25" s="536">
        <v>0</v>
      </c>
      <c r="H25" s="531">
        <v>1</v>
      </c>
      <c r="I25" s="536">
        <v>688.03800000000001</v>
      </c>
      <c r="J25" s="541">
        <v>1</v>
      </c>
      <c r="K25" s="695">
        <v>688.03800000000001</v>
      </c>
    </row>
    <row r="26" spans="1:11" x14ac:dyDescent="0.25">
      <c r="A26" s="538" t="s">
        <v>460</v>
      </c>
      <c r="B26" s="531">
        <v>9</v>
      </c>
      <c r="C26" s="536">
        <v>11.013999999999999</v>
      </c>
      <c r="D26" s="531">
        <v>0</v>
      </c>
      <c r="E26" s="536">
        <v>0</v>
      </c>
      <c r="F26" s="531">
        <v>0</v>
      </c>
      <c r="G26" s="536">
        <v>0</v>
      </c>
      <c r="H26" s="531">
        <v>88</v>
      </c>
      <c r="I26" s="536">
        <v>3882.0030000000002</v>
      </c>
      <c r="J26" s="541">
        <v>97</v>
      </c>
      <c r="K26" s="695">
        <v>3893.0170000000003</v>
      </c>
    </row>
    <row r="27" spans="1:11" x14ac:dyDescent="0.25">
      <c r="A27" s="538" t="s">
        <v>461</v>
      </c>
      <c r="B27" s="531">
        <v>11</v>
      </c>
      <c r="C27" s="536">
        <v>266.61200000000002</v>
      </c>
      <c r="D27" s="531">
        <v>1</v>
      </c>
      <c r="E27" s="536">
        <v>14.907999999999999</v>
      </c>
      <c r="F27" s="531">
        <v>1</v>
      </c>
      <c r="G27" s="536">
        <v>42.7</v>
      </c>
      <c r="H27" s="531">
        <v>79</v>
      </c>
      <c r="I27" s="536">
        <v>6650.6610000000001</v>
      </c>
      <c r="J27" s="541">
        <v>92</v>
      </c>
      <c r="K27" s="695">
        <v>6974.8810000000003</v>
      </c>
    </row>
    <row r="28" spans="1:11" x14ac:dyDescent="0.25">
      <c r="A28" s="538" t="s">
        <v>462</v>
      </c>
      <c r="B28" s="531">
        <v>105</v>
      </c>
      <c r="C28" s="536">
        <v>1745.585</v>
      </c>
      <c r="D28" s="531">
        <v>0</v>
      </c>
      <c r="E28" s="536">
        <v>0</v>
      </c>
      <c r="F28" s="531">
        <v>0</v>
      </c>
      <c r="G28" s="536">
        <v>0</v>
      </c>
      <c r="H28" s="531">
        <v>975</v>
      </c>
      <c r="I28" s="536">
        <v>50131.750999999997</v>
      </c>
      <c r="J28" s="541">
        <v>1080</v>
      </c>
      <c r="K28" s="695">
        <v>51877.335999999996</v>
      </c>
    </row>
    <row r="29" spans="1:11" x14ac:dyDescent="0.25">
      <c r="A29" s="538" t="s">
        <v>463</v>
      </c>
      <c r="B29" s="531">
        <v>2078</v>
      </c>
      <c r="C29" s="536">
        <v>10703.569</v>
      </c>
      <c r="D29" s="531">
        <v>64</v>
      </c>
      <c r="E29" s="536">
        <v>717.41</v>
      </c>
      <c r="F29" s="531">
        <v>0</v>
      </c>
      <c r="G29" s="536">
        <v>0</v>
      </c>
      <c r="H29" s="531">
        <v>4631</v>
      </c>
      <c r="I29" s="536">
        <v>285011.284246</v>
      </c>
      <c r="J29" s="541">
        <v>6773</v>
      </c>
      <c r="K29" s="695">
        <v>296432.26324599999</v>
      </c>
    </row>
    <row r="30" spans="1:11" x14ac:dyDescent="0.25">
      <c r="A30" s="539" t="s">
        <v>433</v>
      </c>
      <c r="B30" s="531">
        <v>2022</v>
      </c>
      <c r="C30" s="536">
        <v>10556.807000000001</v>
      </c>
      <c r="D30" s="531">
        <v>64</v>
      </c>
      <c r="E30" s="536">
        <v>717.41</v>
      </c>
      <c r="F30" s="531">
        <v>0</v>
      </c>
      <c r="G30" s="536">
        <v>0</v>
      </c>
      <c r="H30" s="531">
        <v>4482</v>
      </c>
      <c r="I30" s="536">
        <v>276922.09524599998</v>
      </c>
      <c r="J30" s="541">
        <v>6568</v>
      </c>
      <c r="K30" s="695">
        <v>288196.31224599993</v>
      </c>
    </row>
    <row r="31" spans="1:11" x14ac:dyDescent="0.25">
      <c r="A31" s="539" t="s">
        <v>434</v>
      </c>
      <c r="B31" s="531">
        <v>56</v>
      </c>
      <c r="C31" s="536">
        <v>146.762</v>
      </c>
      <c r="D31" s="531">
        <v>0</v>
      </c>
      <c r="E31" s="536">
        <v>0</v>
      </c>
      <c r="F31" s="531">
        <v>0</v>
      </c>
      <c r="G31" s="536">
        <v>0</v>
      </c>
      <c r="H31" s="531">
        <v>149</v>
      </c>
      <c r="I31" s="536">
        <v>8089.1890000000003</v>
      </c>
      <c r="J31" s="541">
        <v>205</v>
      </c>
      <c r="K31" s="695">
        <v>8235.9510000000009</v>
      </c>
    </row>
    <row r="32" spans="1:11" s="63" customFormat="1" ht="14.25" x14ac:dyDescent="0.2">
      <c r="A32" s="38" t="s">
        <v>464</v>
      </c>
      <c r="B32" s="533">
        <v>377402</v>
      </c>
      <c r="C32" s="70">
        <v>568922.65696299996</v>
      </c>
      <c r="D32" s="533">
        <v>38651</v>
      </c>
      <c r="E32" s="70">
        <v>55962.510027999997</v>
      </c>
      <c r="F32" s="533">
        <v>251</v>
      </c>
      <c r="G32" s="70">
        <v>404.49</v>
      </c>
      <c r="H32" s="533">
        <v>54844</v>
      </c>
      <c r="I32" s="70">
        <v>1944658.2329460001</v>
      </c>
      <c r="J32" s="543">
        <v>471148</v>
      </c>
      <c r="K32" s="696">
        <v>2569947.8899369999</v>
      </c>
    </row>
    <row r="33" spans="1:11" x14ac:dyDescent="0.25">
      <c r="A33" s="540" t="s">
        <v>465</v>
      </c>
      <c r="B33" s="531">
        <v>365900</v>
      </c>
      <c r="C33" s="536">
        <v>551839.46072800003</v>
      </c>
      <c r="D33" s="531">
        <v>36877</v>
      </c>
      <c r="E33" s="536">
        <v>54594.174338999997</v>
      </c>
      <c r="F33" s="531">
        <v>250</v>
      </c>
      <c r="G33" s="536">
        <v>403.65600000000001</v>
      </c>
      <c r="H33" s="531">
        <v>41488</v>
      </c>
      <c r="I33" s="536">
        <v>384547.07</v>
      </c>
      <c r="J33" s="541">
        <v>444515</v>
      </c>
      <c r="K33" s="695">
        <v>991384.36106700008</v>
      </c>
    </row>
    <row r="34" spans="1:11" x14ac:dyDescent="0.25">
      <c r="A34" s="540" t="s">
        <v>466</v>
      </c>
      <c r="B34" s="531">
        <v>70</v>
      </c>
      <c r="C34" s="536">
        <v>59.988</v>
      </c>
      <c r="D34" s="531">
        <v>6</v>
      </c>
      <c r="E34" s="536">
        <v>3.847</v>
      </c>
      <c r="F34" s="531">
        <v>0</v>
      </c>
      <c r="G34" s="536">
        <v>0</v>
      </c>
      <c r="H34" s="531">
        <v>106</v>
      </c>
      <c r="I34" s="536">
        <v>2902.8530000000001</v>
      </c>
      <c r="J34" s="541">
        <v>182</v>
      </c>
      <c r="K34" s="695">
        <v>2966.6880000000001</v>
      </c>
    </row>
    <row r="35" spans="1:11" x14ac:dyDescent="0.25">
      <c r="A35" s="540" t="s">
        <v>467</v>
      </c>
      <c r="B35" s="531">
        <v>9</v>
      </c>
      <c r="C35" s="536">
        <v>93.111999999999995</v>
      </c>
      <c r="D35" s="531">
        <v>1</v>
      </c>
      <c r="E35" s="536">
        <v>2.5419999999999998</v>
      </c>
      <c r="F35" s="531">
        <v>0</v>
      </c>
      <c r="G35" s="536">
        <v>0</v>
      </c>
      <c r="H35" s="531">
        <v>245</v>
      </c>
      <c r="I35" s="536">
        <v>50339.565999999999</v>
      </c>
      <c r="J35" s="541">
        <v>255</v>
      </c>
      <c r="K35" s="695">
        <v>50435.22</v>
      </c>
    </row>
    <row r="36" spans="1:11" x14ac:dyDescent="0.25">
      <c r="A36" s="540" t="s">
        <v>468</v>
      </c>
      <c r="B36" s="531">
        <v>11423</v>
      </c>
      <c r="C36" s="536">
        <v>16930.096235000001</v>
      </c>
      <c r="D36" s="531">
        <v>1767</v>
      </c>
      <c r="E36" s="536">
        <v>1361.9466890000001</v>
      </c>
      <c r="F36" s="531">
        <v>1</v>
      </c>
      <c r="G36" s="536">
        <v>0.83399999999999996</v>
      </c>
      <c r="H36" s="531">
        <v>13005</v>
      </c>
      <c r="I36" s="536">
        <v>1506868.743946</v>
      </c>
      <c r="J36" s="541">
        <v>26196</v>
      </c>
      <c r="K36" s="695">
        <v>1525161.62087</v>
      </c>
    </row>
    <row r="37" spans="1:11" s="63" customFormat="1" ht="14.25" x14ac:dyDescent="0.2">
      <c r="A37" s="38" t="s">
        <v>469</v>
      </c>
      <c r="B37" s="533">
        <v>555345</v>
      </c>
      <c r="C37" s="70">
        <v>791225.82946499996</v>
      </c>
      <c r="D37" s="533">
        <v>42469</v>
      </c>
      <c r="E37" s="70">
        <v>73119.55524300001</v>
      </c>
      <c r="F37" s="533">
        <v>3715</v>
      </c>
      <c r="G37" s="70">
        <v>21397.876</v>
      </c>
      <c r="H37" s="533">
        <v>38056</v>
      </c>
      <c r="I37" s="70">
        <v>1216739.884453</v>
      </c>
      <c r="J37" s="543">
        <v>639585</v>
      </c>
      <c r="K37" s="696">
        <v>2102483.1451610001</v>
      </c>
    </row>
    <row r="38" spans="1:11" x14ac:dyDescent="0.25">
      <c r="A38" s="540" t="s">
        <v>470</v>
      </c>
      <c r="B38" s="531">
        <v>448458</v>
      </c>
      <c r="C38" s="536">
        <v>258580.10293600001</v>
      </c>
      <c r="D38" s="531">
        <v>23789</v>
      </c>
      <c r="E38" s="536">
        <v>14334.464416000001</v>
      </c>
      <c r="F38" s="531">
        <v>925</v>
      </c>
      <c r="G38" s="536">
        <v>1943.5329999999999</v>
      </c>
      <c r="H38" s="531">
        <v>15680</v>
      </c>
      <c r="I38" s="536">
        <v>515799.39136299997</v>
      </c>
      <c r="J38" s="541">
        <v>488852</v>
      </c>
      <c r="K38" s="695">
        <v>790657.49171499989</v>
      </c>
    </row>
    <row r="39" spans="1:11" x14ac:dyDescent="0.25">
      <c r="A39" s="538" t="s">
        <v>471</v>
      </c>
      <c r="B39" s="531">
        <v>10926</v>
      </c>
      <c r="C39" s="536">
        <v>38891.821387999997</v>
      </c>
      <c r="D39" s="531">
        <v>605</v>
      </c>
      <c r="E39" s="536">
        <v>2266.2052749999998</v>
      </c>
      <c r="F39" s="531">
        <v>94</v>
      </c>
      <c r="G39" s="536">
        <v>460.03</v>
      </c>
      <c r="H39" s="531">
        <v>6077</v>
      </c>
      <c r="I39" s="536">
        <v>230204.09200199999</v>
      </c>
      <c r="J39" s="541">
        <v>17702</v>
      </c>
      <c r="K39" s="695">
        <v>271822.14866499999</v>
      </c>
    </row>
    <row r="40" spans="1:11" x14ac:dyDescent="0.25">
      <c r="A40" s="539" t="s">
        <v>472</v>
      </c>
      <c r="B40" s="531">
        <v>10514</v>
      </c>
      <c r="C40" s="536">
        <v>37224.423388000003</v>
      </c>
      <c r="D40" s="531">
        <v>555</v>
      </c>
      <c r="E40" s="536">
        <v>2085.8452750000001</v>
      </c>
      <c r="F40" s="531">
        <v>77</v>
      </c>
      <c r="G40" s="536">
        <v>412.76900000000001</v>
      </c>
      <c r="H40" s="531">
        <v>4830</v>
      </c>
      <c r="I40" s="536">
        <v>172384.69000199999</v>
      </c>
      <c r="J40" s="541">
        <v>15976</v>
      </c>
      <c r="K40" s="695">
        <v>212107.72766499998</v>
      </c>
    </row>
    <row r="41" spans="1:11" x14ac:dyDescent="0.25">
      <c r="A41" s="539" t="s">
        <v>473</v>
      </c>
      <c r="B41" s="531">
        <v>412</v>
      </c>
      <c r="C41" s="536">
        <v>1667.3979999999999</v>
      </c>
      <c r="D41" s="531">
        <v>50</v>
      </c>
      <c r="E41" s="536">
        <v>180.36</v>
      </c>
      <c r="F41" s="531">
        <v>17</v>
      </c>
      <c r="G41" s="536">
        <v>47.261000000000003</v>
      </c>
      <c r="H41" s="531">
        <v>1247</v>
      </c>
      <c r="I41" s="536">
        <v>57819.402000000002</v>
      </c>
      <c r="J41" s="541">
        <v>1726</v>
      </c>
      <c r="K41" s="695">
        <v>59714.421000000002</v>
      </c>
    </row>
    <row r="42" spans="1:11" x14ac:dyDescent="0.25">
      <c r="A42" s="538" t="s">
        <v>474</v>
      </c>
      <c r="B42" s="531">
        <v>437532</v>
      </c>
      <c r="C42" s="536">
        <v>219688.281548</v>
      </c>
      <c r="D42" s="531">
        <v>23184</v>
      </c>
      <c r="E42" s="536">
        <v>12068.259141</v>
      </c>
      <c r="F42" s="531">
        <v>831</v>
      </c>
      <c r="G42" s="536">
        <v>1483.5029999999999</v>
      </c>
      <c r="H42" s="531">
        <v>9603</v>
      </c>
      <c r="I42" s="536">
        <v>285595.29936100001</v>
      </c>
      <c r="J42" s="541">
        <v>471150</v>
      </c>
      <c r="K42" s="695">
        <v>518835.34305000002</v>
      </c>
    </row>
    <row r="43" spans="1:11" x14ac:dyDescent="0.25">
      <c r="A43" s="539" t="s">
        <v>475</v>
      </c>
      <c r="B43" s="531">
        <v>1923</v>
      </c>
      <c r="C43" s="536">
        <v>20522.548698999999</v>
      </c>
      <c r="D43" s="531">
        <v>52</v>
      </c>
      <c r="E43" s="536">
        <v>359.03699999999998</v>
      </c>
      <c r="F43" s="531">
        <v>59</v>
      </c>
      <c r="G43" s="536">
        <v>75.884</v>
      </c>
      <c r="H43" s="531">
        <v>2893</v>
      </c>
      <c r="I43" s="536">
        <v>123467.27800000001</v>
      </c>
      <c r="J43" s="541">
        <v>4927</v>
      </c>
      <c r="K43" s="695">
        <v>144424.747699</v>
      </c>
    </row>
    <row r="44" spans="1:11" x14ac:dyDescent="0.25">
      <c r="A44" s="539" t="s">
        <v>476</v>
      </c>
      <c r="B44" s="531">
        <v>411</v>
      </c>
      <c r="C44" s="536">
        <v>5939.5573629999999</v>
      </c>
      <c r="D44" s="531">
        <v>9</v>
      </c>
      <c r="E44" s="536">
        <v>191.31299999999999</v>
      </c>
      <c r="F44" s="531">
        <v>0</v>
      </c>
      <c r="G44" s="536">
        <v>0</v>
      </c>
      <c r="H44" s="531">
        <v>990</v>
      </c>
      <c r="I44" s="536">
        <v>94016.808000000005</v>
      </c>
      <c r="J44" s="541">
        <v>1410</v>
      </c>
      <c r="K44" s="695">
        <v>100147.678363</v>
      </c>
    </row>
    <row r="45" spans="1:11" x14ac:dyDescent="0.25">
      <c r="A45" s="539" t="s">
        <v>477</v>
      </c>
      <c r="B45" s="531">
        <v>434679</v>
      </c>
      <c r="C45" s="536">
        <v>189560.42957000001</v>
      </c>
      <c r="D45" s="531">
        <v>23096</v>
      </c>
      <c r="E45" s="536">
        <v>11424.758707000001</v>
      </c>
      <c r="F45" s="531">
        <v>766</v>
      </c>
      <c r="G45" s="536">
        <v>1390.069</v>
      </c>
      <c r="H45" s="531">
        <v>4831</v>
      </c>
      <c r="I45" s="536">
        <v>29389.452361</v>
      </c>
      <c r="J45" s="541">
        <v>463372</v>
      </c>
      <c r="K45" s="695">
        <v>231764.709638</v>
      </c>
    </row>
    <row r="46" spans="1:11" x14ac:dyDescent="0.25">
      <c r="A46" s="539" t="s">
        <v>1119</v>
      </c>
      <c r="B46" s="531">
        <v>519</v>
      </c>
      <c r="C46" s="536">
        <v>3665.7459159999999</v>
      </c>
      <c r="D46" s="531">
        <v>27</v>
      </c>
      <c r="E46" s="536">
        <v>93.15043399999999</v>
      </c>
      <c r="F46" s="531">
        <v>6</v>
      </c>
      <c r="G46" s="536">
        <v>17.55</v>
      </c>
      <c r="H46" s="531">
        <v>889</v>
      </c>
      <c r="I46" s="536">
        <v>38721.760999999999</v>
      </c>
      <c r="J46" s="541">
        <v>1441</v>
      </c>
      <c r="K46" s="695">
        <v>42498.207350000004</v>
      </c>
    </row>
    <row r="47" spans="1:11" x14ac:dyDescent="0.25">
      <c r="A47" s="540" t="s">
        <v>479</v>
      </c>
      <c r="B47" s="531">
        <v>106887</v>
      </c>
      <c r="C47" s="536">
        <v>532645.72652899998</v>
      </c>
      <c r="D47" s="531">
        <v>18680</v>
      </c>
      <c r="E47" s="536">
        <v>58785.090827000007</v>
      </c>
      <c r="F47" s="531">
        <v>2790</v>
      </c>
      <c r="G47" s="536">
        <v>19454.343000000001</v>
      </c>
      <c r="H47" s="531">
        <v>22376</v>
      </c>
      <c r="I47" s="536">
        <v>700940.49309</v>
      </c>
      <c r="J47" s="541">
        <v>150733</v>
      </c>
      <c r="K47" s="695">
        <v>1311825.6534460001</v>
      </c>
    </row>
    <row r="48" spans="1:11" x14ac:dyDescent="0.25">
      <c r="A48" s="538" t="s">
        <v>471</v>
      </c>
      <c r="B48" s="531">
        <v>100999</v>
      </c>
      <c r="C48" s="536">
        <v>454985.43747200002</v>
      </c>
      <c r="D48" s="531">
        <v>18510</v>
      </c>
      <c r="E48" s="536">
        <v>55065.880668999998</v>
      </c>
      <c r="F48" s="531">
        <v>2394</v>
      </c>
      <c r="G48" s="536">
        <v>15173.337</v>
      </c>
      <c r="H48" s="531">
        <v>15446</v>
      </c>
      <c r="I48" s="536">
        <v>363162.534002</v>
      </c>
      <c r="J48" s="541">
        <v>137349</v>
      </c>
      <c r="K48" s="695">
        <v>888387.18914299994</v>
      </c>
    </row>
    <row r="49" spans="1:11" x14ac:dyDescent="0.25">
      <c r="A49" s="539" t="s">
        <v>472</v>
      </c>
      <c r="B49" s="531">
        <v>80893</v>
      </c>
      <c r="C49" s="536">
        <v>340992.84860600001</v>
      </c>
      <c r="D49" s="531">
        <v>16428</v>
      </c>
      <c r="E49" s="536">
        <v>44712.932979000012</v>
      </c>
      <c r="F49" s="531">
        <v>2322</v>
      </c>
      <c r="G49" s="536">
        <v>13573.504000000001</v>
      </c>
      <c r="H49" s="531">
        <v>4167</v>
      </c>
      <c r="I49" s="536">
        <v>127473.01700199999</v>
      </c>
      <c r="J49" s="541">
        <v>103810</v>
      </c>
      <c r="K49" s="695">
        <v>526752.30258699995</v>
      </c>
    </row>
    <row r="50" spans="1:11" x14ac:dyDescent="0.25">
      <c r="A50" s="539" t="s">
        <v>473</v>
      </c>
      <c r="B50" s="531">
        <v>20106</v>
      </c>
      <c r="C50" s="536">
        <v>113992.58886600001</v>
      </c>
      <c r="D50" s="531">
        <v>2082</v>
      </c>
      <c r="E50" s="536">
        <v>10352.947690000001</v>
      </c>
      <c r="F50" s="531">
        <v>72</v>
      </c>
      <c r="G50" s="536">
        <v>1599.8330000000001</v>
      </c>
      <c r="H50" s="531">
        <v>11279</v>
      </c>
      <c r="I50" s="536">
        <v>235689.51699999999</v>
      </c>
      <c r="J50" s="541">
        <v>33539</v>
      </c>
      <c r="K50" s="695">
        <v>361634.88655599998</v>
      </c>
    </row>
    <row r="51" spans="1:11" x14ac:dyDescent="0.25">
      <c r="A51" s="538" t="s">
        <v>474</v>
      </c>
      <c r="B51" s="531">
        <v>5888</v>
      </c>
      <c r="C51" s="536">
        <v>77660.289057000002</v>
      </c>
      <c r="D51" s="531">
        <v>170</v>
      </c>
      <c r="E51" s="536">
        <v>3719.2101579999999</v>
      </c>
      <c r="F51" s="531">
        <v>396</v>
      </c>
      <c r="G51" s="536">
        <v>4281.0060000000003</v>
      </c>
      <c r="H51" s="531">
        <v>6930</v>
      </c>
      <c r="I51" s="536">
        <v>337777.959088</v>
      </c>
      <c r="J51" s="541">
        <v>13384</v>
      </c>
      <c r="K51" s="695">
        <v>423438.46430300002</v>
      </c>
    </row>
    <row r="52" spans="1:11" x14ac:dyDescent="0.25">
      <c r="A52" s="539" t="s">
        <v>475</v>
      </c>
      <c r="B52" s="531">
        <v>2771</v>
      </c>
      <c r="C52" s="536">
        <v>52019.731</v>
      </c>
      <c r="D52" s="531">
        <v>85</v>
      </c>
      <c r="E52" s="536">
        <v>1391.318</v>
      </c>
      <c r="F52" s="531">
        <v>102</v>
      </c>
      <c r="G52" s="536">
        <v>3946.299</v>
      </c>
      <c r="H52" s="531">
        <v>2405</v>
      </c>
      <c r="I52" s="536">
        <v>143886.69200000001</v>
      </c>
      <c r="J52" s="541">
        <v>5363</v>
      </c>
      <c r="K52" s="695">
        <v>201244.04</v>
      </c>
    </row>
    <row r="53" spans="1:11" x14ac:dyDescent="0.25">
      <c r="A53" s="539" t="s">
        <v>476</v>
      </c>
      <c r="B53" s="531">
        <v>568</v>
      </c>
      <c r="C53" s="536">
        <v>6130.4307669999998</v>
      </c>
      <c r="D53" s="531">
        <v>7</v>
      </c>
      <c r="E53" s="536">
        <v>33.295000000000002</v>
      </c>
      <c r="F53" s="531">
        <v>11</v>
      </c>
      <c r="G53" s="536">
        <v>38.924999999999997</v>
      </c>
      <c r="H53" s="531">
        <v>2384</v>
      </c>
      <c r="I53" s="536">
        <v>127996.30908799999</v>
      </c>
      <c r="J53" s="541">
        <v>2970</v>
      </c>
      <c r="K53" s="695">
        <v>134198.95985499999</v>
      </c>
    </row>
    <row r="54" spans="1:11" x14ac:dyDescent="0.25">
      <c r="A54" s="539" t="s">
        <v>477</v>
      </c>
      <c r="B54" s="531">
        <v>1874</v>
      </c>
      <c r="C54" s="536">
        <v>13232.666289999999</v>
      </c>
      <c r="D54" s="531">
        <v>51</v>
      </c>
      <c r="E54" s="536">
        <v>236.941158</v>
      </c>
      <c r="F54" s="531">
        <v>279</v>
      </c>
      <c r="G54" s="536">
        <v>282.06</v>
      </c>
      <c r="H54" s="531">
        <v>881</v>
      </c>
      <c r="I54" s="536">
        <v>16329.114</v>
      </c>
      <c r="J54" s="541">
        <v>3085</v>
      </c>
      <c r="K54" s="695">
        <v>30080.781448000002</v>
      </c>
    </row>
    <row r="55" spans="1:11" x14ac:dyDescent="0.25">
      <c r="A55" s="539" t="s">
        <v>1119</v>
      </c>
      <c r="B55" s="531">
        <v>675</v>
      </c>
      <c r="C55" s="536">
        <v>6277.4609999999993</v>
      </c>
      <c r="D55" s="531">
        <v>27</v>
      </c>
      <c r="E55" s="536">
        <v>2057.6559999999999</v>
      </c>
      <c r="F55" s="531">
        <v>4</v>
      </c>
      <c r="G55" s="536">
        <v>13.722</v>
      </c>
      <c r="H55" s="531">
        <v>1260</v>
      </c>
      <c r="I55" s="536">
        <v>49565.844000000012</v>
      </c>
      <c r="J55" s="541">
        <v>1966</v>
      </c>
      <c r="K55" s="695">
        <v>57914.683000000019</v>
      </c>
    </row>
    <row r="56" spans="1:11" s="63" customFormat="1" ht="14.25" x14ac:dyDescent="0.2">
      <c r="A56" s="38" t="s">
        <v>480</v>
      </c>
      <c r="B56" s="533">
        <v>5045</v>
      </c>
      <c r="C56" s="70">
        <v>22234.758922000001</v>
      </c>
      <c r="D56" s="533">
        <v>724</v>
      </c>
      <c r="E56" s="70">
        <v>832.05600000000004</v>
      </c>
      <c r="F56" s="533">
        <v>29</v>
      </c>
      <c r="G56" s="70">
        <v>577.55100000000004</v>
      </c>
      <c r="H56" s="533">
        <v>5974</v>
      </c>
      <c r="I56" s="70">
        <v>224865.58637999999</v>
      </c>
      <c r="J56" s="543">
        <v>11772</v>
      </c>
      <c r="K56" s="696">
        <v>248509.95230200002</v>
      </c>
    </row>
    <row r="57" spans="1:11" x14ac:dyDescent="0.25">
      <c r="A57" s="540" t="s">
        <v>481</v>
      </c>
      <c r="B57" s="531">
        <v>5042</v>
      </c>
      <c r="C57" s="536">
        <v>22231.760922000001</v>
      </c>
      <c r="D57" s="531">
        <v>724</v>
      </c>
      <c r="E57" s="536">
        <v>832.05600000000004</v>
      </c>
      <c r="F57" s="531">
        <v>29</v>
      </c>
      <c r="G57" s="536">
        <v>577.55100000000004</v>
      </c>
      <c r="H57" s="531">
        <v>5955</v>
      </c>
      <c r="I57" s="536">
        <v>224783.48438000001</v>
      </c>
      <c r="J57" s="541">
        <v>11750</v>
      </c>
      <c r="K57" s="695">
        <v>248424.85230200004</v>
      </c>
    </row>
    <row r="58" spans="1:11" x14ac:dyDescent="0.25">
      <c r="A58" s="540" t="s">
        <v>1120</v>
      </c>
      <c r="B58" s="531">
        <v>1232</v>
      </c>
      <c r="C58" s="536">
        <v>8014.1363939999992</v>
      </c>
      <c r="D58" s="531">
        <v>148</v>
      </c>
      <c r="E58" s="536">
        <v>246.94300000000001</v>
      </c>
      <c r="F58" s="531">
        <v>8</v>
      </c>
      <c r="G58" s="536">
        <v>455.86900000000003</v>
      </c>
      <c r="H58" s="531">
        <v>1485</v>
      </c>
      <c r="I58" s="536">
        <v>43925.899380000003</v>
      </c>
      <c r="J58" s="541">
        <v>2873</v>
      </c>
      <c r="K58" s="695">
        <v>52642.847774000002</v>
      </c>
    </row>
    <row r="59" spans="1:11" x14ac:dyDescent="0.25">
      <c r="A59" s="540" t="s">
        <v>1121</v>
      </c>
      <c r="B59" s="531">
        <v>1855</v>
      </c>
      <c r="C59" s="536">
        <v>10095.255999999999</v>
      </c>
      <c r="D59" s="531">
        <v>223</v>
      </c>
      <c r="E59" s="536">
        <v>145.84200000000001</v>
      </c>
      <c r="F59" s="531">
        <v>18</v>
      </c>
      <c r="G59" s="536">
        <v>111.402</v>
      </c>
      <c r="H59" s="531">
        <v>2128</v>
      </c>
      <c r="I59" s="536">
        <v>61646.83</v>
      </c>
      <c r="J59" s="541">
        <v>4224</v>
      </c>
      <c r="K59" s="695">
        <v>71999.33</v>
      </c>
    </row>
    <row r="60" spans="1:11" x14ac:dyDescent="0.25">
      <c r="A60" s="540" t="s">
        <v>1122</v>
      </c>
      <c r="B60" s="531">
        <v>1955</v>
      </c>
      <c r="C60" s="536">
        <v>4122.368528</v>
      </c>
      <c r="D60" s="531">
        <v>353</v>
      </c>
      <c r="E60" s="536">
        <v>439.27100000000002</v>
      </c>
      <c r="F60" s="531">
        <v>3</v>
      </c>
      <c r="G60" s="536">
        <v>10.28</v>
      </c>
      <c r="H60" s="531">
        <v>2342</v>
      </c>
      <c r="I60" s="536">
        <v>119210.755</v>
      </c>
      <c r="J60" s="541">
        <v>4653</v>
      </c>
      <c r="K60" s="695">
        <v>123782.674528</v>
      </c>
    </row>
    <row r="61" spans="1:11" x14ac:dyDescent="0.25">
      <c r="A61" s="540" t="s">
        <v>485</v>
      </c>
      <c r="B61" s="531">
        <v>3</v>
      </c>
      <c r="C61" s="536">
        <v>2.9980000000000002</v>
      </c>
      <c r="D61" s="531">
        <v>0</v>
      </c>
      <c r="E61" s="536">
        <v>0</v>
      </c>
      <c r="F61" s="531">
        <v>0</v>
      </c>
      <c r="G61" s="536">
        <v>0</v>
      </c>
      <c r="H61" s="531">
        <v>19</v>
      </c>
      <c r="I61" s="536">
        <v>82.102000000000004</v>
      </c>
      <c r="J61" s="541">
        <v>22</v>
      </c>
      <c r="K61" s="695">
        <v>85.100000000000009</v>
      </c>
    </row>
    <row r="62" spans="1:11" s="63" customFormat="1" ht="14.25" x14ac:dyDescent="0.2">
      <c r="A62" s="38" t="s">
        <v>486</v>
      </c>
      <c r="B62" s="533">
        <v>339929</v>
      </c>
      <c r="C62" s="70">
        <v>281802.28597199998</v>
      </c>
      <c r="D62" s="533">
        <v>31613</v>
      </c>
      <c r="E62" s="70">
        <v>19808.964905000001</v>
      </c>
      <c r="F62" s="533">
        <v>407</v>
      </c>
      <c r="G62" s="70">
        <v>1550.7950000000001</v>
      </c>
      <c r="H62" s="533">
        <v>159233</v>
      </c>
      <c r="I62" s="70">
        <v>4885732.4279730003</v>
      </c>
      <c r="J62" s="543">
        <v>531182</v>
      </c>
      <c r="K62" s="696">
        <v>5188894.4738500006</v>
      </c>
    </row>
    <row r="63" spans="1:11" x14ac:dyDescent="0.25">
      <c r="A63" s="540" t="s">
        <v>487</v>
      </c>
      <c r="B63" s="531">
        <v>26016</v>
      </c>
      <c r="C63" s="536">
        <v>92755.712323999993</v>
      </c>
      <c r="D63" s="531">
        <v>2988</v>
      </c>
      <c r="E63" s="536">
        <v>6076.1465859999998</v>
      </c>
      <c r="F63" s="531">
        <v>300</v>
      </c>
      <c r="G63" s="536">
        <v>909.94299999999998</v>
      </c>
      <c r="H63" s="531">
        <v>145765</v>
      </c>
      <c r="I63" s="536">
        <v>2751444.251468</v>
      </c>
      <c r="J63" s="541">
        <v>175069</v>
      </c>
      <c r="K63" s="695">
        <v>2851186.0533779999</v>
      </c>
    </row>
    <row r="64" spans="1:11" x14ac:dyDescent="0.25">
      <c r="A64" s="540" t="s">
        <v>1123</v>
      </c>
      <c r="B64" s="531">
        <v>788</v>
      </c>
      <c r="C64" s="536">
        <v>15770.396000000001</v>
      </c>
      <c r="D64" s="531">
        <v>23</v>
      </c>
      <c r="E64" s="536">
        <v>238.23</v>
      </c>
      <c r="F64" s="531">
        <v>0</v>
      </c>
      <c r="G64" s="536">
        <v>0</v>
      </c>
      <c r="H64" s="531">
        <v>2039</v>
      </c>
      <c r="I64" s="536">
        <v>494528.2274630001</v>
      </c>
      <c r="J64" s="541">
        <v>2850</v>
      </c>
      <c r="K64" s="695">
        <v>510536.85346300009</v>
      </c>
    </row>
    <row r="65" spans="1:11" x14ac:dyDescent="0.25">
      <c r="A65" s="540" t="s">
        <v>1124</v>
      </c>
      <c r="B65" s="531">
        <v>1077</v>
      </c>
      <c r="C65" s="536">
        <v>279.79831799999999</v>
      </c>
      <c r="D65" s="531">
        <v>70</v>
      </c>
      <c r="E65" s="536">
        <v>16.717586000000001</v>
      </c>
      <c r="F65" s="531">
        <v>0</v>
      </c>
      <c r="G65" s="536">
        <v>0</v>
      </c>
      <c r="H65" s="531">
        <v>1</v>
      </c>
      <c r="I65" s="536">
        <v>3372.1640000000002</v>
      </c>
      <c r="J65" s="541">
        <v>1148</v>
      </c>
      <c r="K65" s="695">
        <v>3668.6799040000005</v>
      </c>
    </row>
    <row r="66" spans="1:11" x14ac:dyDescent="0.25">
      <c r="A66" s="540" t="s">
        <v>1125</v>
      </c>
      <c r="B66" s="531">
        <v>24151</v>
      </c>
      <c r="C66" s="536">
        <v>76705.518005999998</v>
      </c>
      <c r="D66" s="531">
        <v>2895</v>
      </c>
      <c r="E66" s="536">
        <v>5821.1989999999996</v>
      </c>
      <c r="F66" s="531">
        <v>300</v>
      </c>
      <c r="G66" s="536">
        <v>909.94299999999998</v>
      </c>
      <c r="H66" s="531">
        <v>143725</v>
      </c>
      <c r="I66" s="536">
        <v>2253543.8600050001</v>
      </c>
      <c r="J66" s="541">
        <v>171071</v>
      </c>
      <c r="K66" s="695">
        <v>2336980.5200110003</v>
      </c>
    </row>
    <row r="67" spans="1:11" x14ac:dyDescent="0.25">
      <c r="A67" s="540" t="s">
        <v>491</v>
      </c>
      <c r="B67" s="531">
        <v>313913</v>
      </c>
      <c r="C67" s="536">
        <v>189046.57364799999</v>
      </c>
      <c r="D67" s="531">
        <v>28625</v>
      </c>
      <c r="E67" s="536">
        <v>13732.818319</v>
      </c>
      <c r="F67" s="531">
        <v>107</v>
      </c>
      <c r="G67" s="536">
        <v>640.85199999999998</v>
      </c>
      <c r="H67" s="531">
        <v>13468</v>
      </c>
      <c r="I67" s="536">
        <v>2134288.1765049999</v>
      </c>
      <c r="J67" s="541">
        <v>356113</v>
      </c>
      <c r="K67" s="695">
        <v>2337708.4204719998</v>
      </c>
    </row>
    <row r="68" spans="1:11" x14ac:dyDescent="0.25">
      <c r="A68" s="538" t="s">
        <v>492</v>
      </c>
      <c r="B68" s="531">
        <v>1811</v>
      </c>
      <c r="C68" s="536">
        <v>17339.825000000001</v>
      </c>
      <c r="D68" s="531">
        <v>19</v>
      </c>
      <c r="E68" s="536">
        <v>193.64</v>
      </c>
      <c r="F68" s="531">
        <v>3</v>
      </c>
      <c r="G68" s="536">
        <v>13.006</v>
      </c>
      <c r="H68" s="531">
        <v>6808</v>
      </c>
      <c r="I68" s="536">
        <v>1980485.2610569999</v>
      </c>
      <c r="J68" s="541">
        <v>8641</v>
      </c>
      <c r="K68" s="695">
        <v>1998031.7320569998</v>
      </c>
    </row>
    <row r="69" spans="1:11" x14ac:dyDescent="0.25">
      <c r="A69" s="538" t="s">
        <v>493</v>
      </c>
      <c r="B69" s="531">
        <v>312102</v>
      </c>
      <c r="C69" s="536">
        <v>171706.74864800001</v>
      </c>
      <c r="D69" s="531">
        <v>28606</v>
      </c>
      <c r="E69" s="536">
        <v>13539.178319000001</v>
      </c>
      <c r="F69" s="531">
        <v>104</v>
      </c>
      <c r="G69" s="536">
        <v>627.846</v>
      </c>
      <c r="H69" s="531">
        <v>6660</v>
      </c>
      <c r="I69" s="536">
        <v>153802.91544800001</v>
      </c>
      <c r="J69" s="541">
        <v>347472</v>
      </c>
      <c r="K69" s="695">
        <v>339676.68841499998</v>
      </c>
    </row>
    <row r="70" spans="1:11" s="63" customFormat="1" ht="14.25" x14ac:dyDescent="0.2">
      <c r="A70" s="38" t="s">
        <v>494</v>
      </c>
      <c r="B70" s="533">
        <v>4202737</v>
      </c>
      <c r="C70" s="70">
        <v>414155.79645299999</v>
      </c>
      <c r="D70" s="533">
        <v>720779</v>
      </c>
      <c r="E70" s="70">
        <v>32948.767489000013</v>
      </c>
      <c r="F70" s="533">
        <v>1</v>
      </c>
      <c r="G70" s="70">
        <v>0.26500000000000001</v>
      </c>
      <c r="H70" s="533">
        <v>8099</v>
      </c>
      <c r="I70" s="70">
        <v>379300.88</v>
      </c>
      <c r="J70" s="543">
        <v>4931616</v>
      </c>
      <c r="K70" s="696">
        <v>826405.70894200006</v>
      </c>
    </row>
    <row r="71" spans="1:11" x14ac:dyDescent="0.25">
      <c r="A71" s="540" t="s">
        <v>1126</v>
      </c>
      <c r="B71" s="531">
        <v>2141917</v>
      </c>
      <c r="C71" s="536">
        <v>288473.49223899998</v>
      </c>
      <c r="D71" s="531">
        <v>212863</v>
      </c>
      <c r="E71" s="536">
        <v>16756.957489</v>
      </c>
      <c r="F71" s="531">
        <v>0</v>
      </c>
      <c r="G71" s="536">
        <v>0</v>
      </c>
      <c r="H71" s="531">
        <v>0</v>
      </c>
      <c r="I71" s="536">
        <v>0</v>
      </c>
      <c r="J71" s="541">
        <v>2354780</v>
      </c>
      <c r="K71" s="695">
        <v>305230.44972799998</v>
      </c>
    </row>
    <row r="72" spans="1:11" x14ac:dyDescent="0.25">
      <c r="A72" s="540" t="s">
        <v>1127</v>
      </c>
      <c r="B72" s="531">
        <v>1998552</v>
      </c>
      <c r="C72" s="536">
        <v>110434.355214</v>
      </c>
      <c r="D72" s="531">
        <v>504691</v>
      </c>
      <c r="E72" s="536">
        <v>15775.659</v>
      </c>
      <c r="F72" s="531">
        <v>1</v>
      </c>
      <c r="G72" s="536">
        <v>0.26500000000000001</v>
      </c>
      <c r="H72" s="531">
        <v>1937</v>
      </c>
      <c r="I72" s="536">
        <v>2097.8910000000001</v>
      </c>
      <c r="J72" s="541">
        <v>2505181</v>
      </c>
      <c r="K72" s="695">
        <v>128308.170214</v>
      </c>
    </row>
    <row r="73" spans="1:11" x14ac:dyDescent="0.25">
      <c r="A73" s="540" t="s">
        <v>1128</v>
      </c>
      <c r="B73" s="531">
        <v>62268</v>
      </c>
      <c r="C73" s="536">
        <v>15247.949000000001</v>
      </c>
      <c r="D73" s="531">
        <v>3225</v>
      </c>
      <c r="E73" s="536">
        <v>416.15100000000001</v>
      </c>
      <c r="F73" s="531">
        <v>0</v>
      </c>
      <c r="G73" s="536">
        <v>0</v>
      </c>
      <c r="H73" s="531">
        <v>6162</v>
      </c>
      <c r="I73" s="536">
        <v>377202.989</v>
      </c>
      <c r="J73" s="541">
        <v>71655</v>
      </c>
      <c r="K73" s="695">
        <v>392867.08900000004</v>
      </c>
    </row>
    <row r="74" spans="1:11" s="63" customFormat="1" ht="14.25" x14ac:dyDescent="0.2">
      <c r="A74" s="38" t="s">
        <v>1129</v>
      </c>
      <c r="B74" s="533">
        <v>0</v>
      </c>
      <c r="C74" s="70">
        <v>0</v>
      </c>
      <c r="D74" s="533">
        <v>0</v>
      </c>
      <c r="E74" s="70">
        <v>0</v>
      </c>
      <c r="F74" s="533">
        <v>0</v>
      </c>
      <c r="G74" s="70">
        <v>0</v>
      </c>
      <c r="H74" s="533">
        <v>0</v>
      </c>
      <c r="I74" s="70">
        <v>0</v>
      </c>
      <c r="J74" s="543">
        <v>0</v>
      </c>
      <c r="K74" s="696">
        <v>0</v>
      </c>
    </row>
    <row r="75" spans="1:11" x14ac:dyDescent="0.25">
      <c r="A75" s="540" t="s">
        <v>1130</v>
      </c>
      <c r="B75" s="531">
        <v>0</v>
      </c>
      <c r="C75" s="536">
        <v>0</v>
      </c>
      <c r="D75" s="531">
        <v>0</v>
      </c>
      <c r="E75" s="536">
        <v>0</v>
      </c>
      <c r="F75" s="531">
        <v>0</v>
      </c>
      <c r="G75" s="536">
        <v>0</v>
      </c>
      <c r="H75" s="531">
        <v>0</v>
      </c>
      <c r="I75" s="536">
        <v>0</v>
      </c>
      <c r="J75" s="541">
        <v>0</v>
      </c>
      <c r="K75" s="695">
        <v>0</v>
      </c>
    </row>
    <row r="76" spans="1:11" x14ac:dyDescent="0.25">
      <c r="A76" s="540" t="s">
        <v>1131</v>
      </c>
      <c r="B76" s="531">
        <v>0</v>
      </c>
      <c r="C76" s="536">
        <v>0</v>
      </c>
      <c r="D76" s="531">
        <v>0</v>
      </c>
      <c r="E76" s="536">
        <v>0</v>
      </c>
      <c r="F76" s="531">
        <v>0</v>
      </c>
      <c r="G76" s="536">
        <v>0</v>
      </c>
      <c r="H76" s="531">
        <v>0</v>
      </c>
      <c r="I76" s="536">
        <v>0</v>
      </c>
      <c r="J76" s="541">
        <v>0</v>
      </c>
      <c r="K76" s="695">
        <v>0</v>
      </c>
    </row>
    <row r="77" spans="1:11" ht="15.75" thickBot="1" x14ac:dyDescent="0.3">
      <c r="A77" s="540" t="s">
        <v>1132</v>
      </c>
      <c r="B77" s="531">
        <v>0</v>
      </c>
      <c r="C77" s="536">
        <v>0</v>
      </c>
      <c r="D77" s="531">
        <v>0</v>
      </c>
      <c r="E77" s="536">
        <v>0</v>
      </c>
      <c r="F77" s="531">
        <v>0</v>
      </c>
      <c r="G77" s="536">
        <v>0</v>
      </c>
      <c r="H77" s="531">
        <v>0</v>
      </c>
      <c r="I77" s="536">
        <v>0</v>
      </c>
      <c r="J77" s="541">
        <v>0</v>
      </c>
      <c r="K77" s="695">
        <v>0</v>
      </c>
    </row>
    <row r="78" spans="1:11" ht="15.75" thickBot="1" x14ac:dyDescent="0.3">
      <c r="A78" s="129" t="s">
        <v>284</v>
      </c>
      <c r="B78" s="544">
        <v>5583265</v>
      </c>
      <c r="C78" s="694">
        <v>2344898.8212089995</v>
      </c>
      <c r="D78" s="544">
        <v>855577</v>
      </c>
      <c r="E78" s="694">
        <v>194084.68474500001</v>
      </c>
      <c r="F78" s="544">
        <v>4432</v>
      </c>
      <c r="G78" s="694">
        <v>24506.529000000002</v>
      </c>
      <c r="H78" s="544">
        <v>454773</v>
      </c>
      <c r="I78" s="694">
        <v>11652606.406102002</v>
      </c>
      <c r="J78" s="544">
        <v>6898047</v>
      </c>
      <c r="K78" s="694">
        <v>14216096.441056</v>
      </c>
    </row>
    <row r="79" spans="1:11" s="113" customFormat="1" ht="12" x14ac:dyDescent="0.2">
      <c r="A79" s="1014" t="s">
        <v>1273</v>
      </c>
      <c r="B79" s="1014"/>
      <c r="C79" s="1014"/>
      <c r="D79" s="1014"/>
      <c r="E79" s="1014"/>
      <c r="F79" s="1014"/>
      <c r="G79" s="1014"/>
      <c r="H79" s="1014"/>
      <c r="I79" s="1014"/>
      <c r="J79" s="1014"/>
      <c r="K79" s="1014"/>
    </row>
    <row r="80" spans="1:11" s="113" customFormat="1" ht="26.25" customHeight="1" x14ac:dyDescent="0.2">
      <c r="A80" s="1015" t="s">
        <v>925</v>
      </c>
      <c r="B80" s="1015"/>
      <c r="C80" s="1015"/>
      <c r="D80" s="1015"/>
      <c r="E80" s="1015"/>
      <c r="F80" s="1015"/>
      <c r="G80" s="1015"/>
      <c r="H80" s="1015"/>
      <c r="I80" s="1015"/>
      <c r="J80" s="1015"/>
      <c r="K80" s="1015"/>
    </row>
    <row r="81" spans="1:11" s="318" customFormat="1" ht="11.25" x14ac:dyDescent="0.2">
      <c r="A81" s="292" t="s">
        <v>692</v>
      </c>
      <c r="B81" s="10"/>
      <c r="C81" s="10"/>
      <c r="D81" s="10"/>
      <c r="E81" s="10"/>
      <c r="F81" s="10"/>
      <c r="G81" s="10"/>
    </row>
    <row r="82" spans="1:11" s="318" customFormat="1" ht="11.25" x14ac:dyDescent="0.2">
      <c r="A82" s="318" t="s">
        <v>1499</v>
      </c>
    </row>
    <row r="83" spans="1:11" s="318" customFormat="1" ht="13.5" customHeight="1" x14ac:dyDescent="0.2">
      <c r="A83" s="955" t="s">
        <v>1506</v>
      </c>
      <c r="B83" s="955"/>
      <c r="C83" s="955"/>
      <c r="D83" s="955"/>
      <c r="E83" s="955"/>
      <c r="F83" s="955"/>
      <c r="G83" s="955"/>
      <c r="H83" s="955"/>
      <c r="I83" s="955"/>
      <c r="J83" s="955"/>
      <c r="K83" s="955"/>
    </row>
    <row r="84" spans="1:11" x14ac:dyDescent="0.25">
      <c r="A84" s="955" t="s">
        <v>1552</v>
      </c>
      <c r="B84" s="955"/>
      <c r="C84" s="955"/>
      <c r="D84" s="955"/>
      <c r="E84" s="955"/>
      <c r="F84" s="955"/>
      <c r="G84" s="955"/>
      <c r="H84" s="955"/>
      <c r="I84" s="955"/>
      <c r="J84" s="955"/>
      <c r="K84" s="955"/>
    </row>
    <row r="85" spans="1:11" x14ac:dyDescent="0.25">
      <c r="A85" s="317"/>
      <c r="B85" s="317"/>
      <c r="C85" s="317"/>
      <c r="D85" s="317"/>
      <c r="E85" s="317"/>
      <c r="F85" s="317"/>
      <c r="G85" s="317"/>
      <c r="H85" s="317"/>
      <c r="I85" s="317"/>
      <c r="J85" s="317"/>
      <c r="K85" s="317"/>
    </row>
    <row r="86" spans="1:11" x14ac:dyDescent="0.25">
      <c r="A86" s="317"/>
      <c r="B86" s="317"/>
      <c r="C86" s="317"/>
      <c r="D86" s="317"/>
      <c r="E86" s="317"/>
      <c r="F86" s="317"/>
      <c r="G86" s="317"/>
      <c r="H86" s="317"/>
      <c r="I86" s="317"/>
      <c r="J86" s="317"/>
      <c r="K86" s="317"/>
    </row>
    <row r="87" spans="1:11" x14ac:dyDescent="0.25">
      <c r="A87" s="317"/>
      <c r="B87" s="317"/>
      <c r="C87" s="317"/>
      <c r="D87" s="317"/>
      <c r="E87" s="317"/>
      <c r="F87" s="317"/>
      <c r="G87" s="317"/>
      <c r="H87" s="317"/>
      <c r="I87" s="317"/>
      <c r="J87" s="317"/>
      <c r="K87" s="317"/>
    </row>
    <row r="88" spans="1:11" x14ac:dyDescent="0.25">
      <c r="A88" s="317"/>
      <c r="B88" s="317"/>
      <c r="C88" s="317"/>
      <c r="D88" s="317"/>
      <c r="E88" s="317"/>
      <c r="F88" s="317"/>
      <c r="G88" s="317"/>
      <c r="H88" s="317"/>
      <c r="I88" s="317"/>
      <c r="J88" s="317"/>
      <c r="K88" s="317"/>
    </row>
  </sheetData>
  <mergeCells count="14">
    <mergeCell ref="A84:K84"/>
    <mergeCell ref="A79:K79"/>
    <mergeCell ref="A83:K83"/>
    <mergeCell ref="J5:K5"/>
    <mergeCell ref="A1:K1"/>
    <mergeCell ref="A2:K2"/>
    <mergeCell ref="A3:K3"/>
    <mergeCell ref="A4:K4"/>
    <mergeCell ref="A5:A6"/>
    <mergeCell ref="B5:C5"/>
    <mergeCell ref="D5:E5"/>
    <mergeCell ref="F5:G5"/>
    <mergeCell ref="H5:I5"/>
    <mergeCell ref="A80:K80"/>
  </mergeCells>
  <pageMargins left="0.7" right="0.7" top="0.75" bottom="0.75" header="0.3" footer="0.3"/>
  <pageSetup paperSize="9" scale="59" orientation="portrait" verticalDpi="1200"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10"/>
  <sheetViews>
    <sheetView zoomScaleNormal="100" zoomScaleSheetLayoutView="100" workbookViewId="0">
      <selection activeCell="D4" sqref="D4"/>
    </sheetView>
  </sheetViews>
  <sheetFormatPr defaultColWidth="9" defaultRowHeight="15" x14ac:dyDescent="0.25"/>
  <cols>
    <col min="1" max="1" width="136.28515625" style="307" customWidth="1"/>
    <col min="2" max="4" width="17.28515625" style="307" customWidth="1"/>
    <col min="5" max="5" width="9.28515625" style="307" bestFit="1" customWidth="1"/>
    <col min="6" max="16384" width="9" style="307"/>
  </cols>
  <sheetData>
    <row r="1" spans="1:5" ht="22.5" x14ac:dyDescent="0.25">
      <c r="A1" s="793" t="s">
        <v>1288</v>
      </c>
      <c r="B1" s="793"/>
      <c r="C1" s="793"/>
      <c r="D1" s="793"/>
    </row>
    <row r="2" spans="1:5" ht="15.75" thickBot="1" x14ac:dyDescent="0.3">
      <c r="A2" s="794" t="s">
        <v>866</v>
      </c>
      <c r="B2" s="794"/>
      <c r="C2" s="794"/>
      <c r="D2" s="794"/>
    </row>
    <row r="3" spans="1:5" ht="16.5" thickBot="1" x14ac:dyDescent="0.3">
      <c r="A3" s="796" t="s">
        <v>1298</v>
      </c>
      <c r="B3" s="798">
        <v>2025</v>
      </c>
      <c r="C3" s="799"/>
      <c r="D3" s="759">
        <v>2026</v>
      </c>
    </row>
    <row r="4" spans="1:5" ht="22.5" customHeight="1" thickBot="1" x14ac:dyDescent="0.3">
      <c r="A4" s="797"/>
      <c r="B4" s="601" t="s">
        <v>562</v>
      </c>
      <c r="C4" s="601" t="s">
        <v>1672</v>
      </c>
      <c r="D4" s="601" t="s">
        <v>1671</v>
      </c>
    </row>
    <row r="5" spans="1:5" ht="15.75" x14ac:dyDescent="0.25">
      <c r="A5" s="602"/>
      <c r="B5" s="603"/>
    </row>
    <row r="6" spans="1:5" ht="15.75" x14ac:dyDescent="0.25">
      <c r="A6" s="604" t="s">
        <v>1345</v>
      </c>
      <c r="B6" s="598">
        <v>1944603</v>
      </c>
      <c r="C6" s="598">
        <v>2032017.7900730942</v>
      </c>
      <c r="D6" s="598">
        <v>1766748.4630542609</v>
      </c>
      <c r="E6" s="606"/>
    </row>
    <row r="7" spans="1:5" ht="15.75" x14ac:dyDescent="0.25">
      <c r="A7" s="607" t="s">
        <v>1346</v>
      </c>
      <c r="B7" s="598">
        <v>418597</v>
      </c>
      <c r="C7" s="598">
        <v>455939.541072094</v>
      </c>
      <c r="D7" s="598">
        <v>376256.64698646031</v>
      </c>
      <c r="E7" s="606"/>
    </row>
    <row r="8" spans="1:5" ht="15.75" x14ac:dyDescent="0.25">
      <c r="A8" s="607" t="s">
        <v>1347</v>
      </c>
      <c r="B8" s="598">
        <v>1198154</v>
      </c>
      <c r="C8" s="598">
        <v>1240058.3007023202</v>
      </c>
      <c r="D8" s="598">
        <v>1059565.33796185</v>
      </c>
      <c r="E8" s="606"/>
    </row>
    <row r="9" spans="1:5" ht="15.75" x14ac:dyDescent="0.25">
      <c r="A9" s="607" t="s">
        <v>1348</v>
      </c>
      <c r="B9" s="598">
        <v>14545</v>
      </c>
      <c r="C9" s="598">
        <v>18388.291058809999</v>
      </c>
      <c r="D9" s="598">
        <v>20831.657903020001</v>
      </c>
      <c r="E9" s="606"/>
    </row>
    <row r="10" spans="1:5" ht="15.75" x14ac:dyDescent="0.25">
      <c r="A10" s="607" t="s">
        <v>1349</v>
      </c>
      <c r="B10" s="598">
        <v>5903</v>
      </c>
      <c r="C10" s="598">
        <v>3412.01265758</v>
      </c>
      <c r="D10" s="598">
        <v>2647.2364852399992</v>
      </c>
      <c r="E10" s="606"/>
    </row>
    <row r="11" spans="1:5" ht="15.75" x14ac:dyDescent="0.25">
      <c r="A11" s="607" t="s">
        <v>1350</v>
      </c>
      <c r="B11" s="598">
        <v>301632</v>
      </c>
      <c r="C11" s="598">
        <v>308578.71805570001</v>
      </c>
      <c r="D11" s="598">
        <v>302302.01977898</v>
      </c>
      <c r="E11" s="606"/>
    </row>
    <row r="12" spans="1:5" ht="15.75" x14ac:dyDescent="0.25">
      <c r="A12" s="607" t="s">
        <v>1351</v>
      </c>
      <c r="B12" s="598">
        <v>5773</v>
      </c>
      <c r="C12" s="598">
        <v>5640.9265265899994</v>
      </c>
      <c r="D12" s="598">
        <v>5145.56393871</v>
      </c>
      <c r="E12" s="606"/>
    </row>
    <row r="13" spans="1:5" ht="15.75" x14ac:dyDescent="0.25">
      <c r="A13" s="604" t="s">
        <v>1280</v>
      </c>
      <c r="B13" s="598">
        <v>1318723</v>
      </c>
      <c r="C13" s="598">
        <v>1377691.9989767619</v>
      </c>
      <c r="D13" s="598">
        <v>1206951.0948165343</v>
      </c>
      <c r="E13" s="606"/>
    </row>
    <row r="14" spans="1:5" ht="15.75" x14ac:dyDescent="0.25">
      <c r="A14" s="607" t="s">
        <v>1352</v>
      </c>
      <c r="B14" s="598">
        <v>556897</v>
      </c>
      <c r="C14" s="598">
        <v>599947.50905766641</v>
      </c>
      <c r="D14" s="598">
        <v>471998.03150221228</v>
      </c>
      <c r="E14" s="606"/>
    </row>
    <row r="15" spans="1:5" ht="15.75" x14ac:dyDescent="0.25">
      <c r="A15" s="607" t="s">
        <v>1353</v>
      </c>
      <c r="B15" s="598">
        <v>354888</v>
      </c>
      <c r="C15" s="598">
        <v>355743.49706943001</v>
      </c>
      <c r="D15" s="598">
        <v>351889.11160820001</v>
      </c>
      <c r="E15" s="606"/>
    </row>
    <row r="16" spans="1:5" ht="15.75" x14ac:dyDescent="0.25">
      <c r="A16" s="607" t="s">
        <v>1354</v>
      </c>
      <c r="B16" s="598">
        <v>7170</v>
      </c>
      <c r="C16" s="598">
        <v>7816.0407882000009</v>
      </c>
      <c r="D16" s="598">
        <v>4757.3198908999993</v>
      </c>
      <c r="E16" s="606"/>
    </row>
    <row r="17" spans="1:7" ht="15.75" x14ac:dyDescent="0.25">
      <c r="A17" s="607" t="s">
        <v>1355</v>
      </c>
      <c r="B17" s="598">
        <v>19496</v>
      </c>
      <c r="C17" s="598">
        <v>22800.615932069999</v>
      </c>
      <c r="D17" s="598">
        <v>17957.507371299998</v>
      </c>
      <c r="E17" s="606"/>
    </row>
    <row r="18" spans="1:7" ht="15.75" x14ac:dyDescent="0.25">
      <c r="A18" s="607" t="s">
        <v>1356</v>
      </c>
      <c r="B18" s="598">
        <v>10319</v>
      </c>
      <c r="C18" s="598">
        <v>50441.563304115632</v>
      </c>
      <c r="D18" s="598">
        <v>10689.212811492</v>
      </c>
      <c r="E18" s="606"/>
    </row>
    <row r="19" spans="1:7" ht="15.75" x14ac:dyDescent="0.25">
      <c r="A19" s="607" t="s">
        <v>1357</v>
      </c>
      <c r="B19" s="598">
        <v>301631</v>
      </c>
      <c r="C19" s="598">
        <v>308579.12150224001</v>
      </c>
      <c r="D19" s="598">
        <v>302302.00469843001</v>
      </c>
      <c r="E19" s="606"/>
    </row>
    <row r="20" spans="1:7" ht="15.75" x14ac:dyDescent="0.25">
      <c r="A20" s="607" t="s">
        <v>1358</v>
      </c>
      <c r="B20" s="598">
        <v>68322</v>
      </c>
      <c r="C20" s="598">
        <v>32363.651323040001</v>
      </c>
      <c r="D20" s="598">
        <v>47357.906934000006</v>
      </c>
      <c r="E20" s="606"/>
    </row>
    <row r="21" spans="1:7" s="309" customFormat="1" ht="15.75" x14ac:dyDescent="0.25">
      <c r="A21" s="602" t="s">
        <v>1359</v>
      </c>
      <c r="B21" s="597">
        <v>625880</v>
      </c>
      <c r="C21" s="597">
        <v>654325.79109633213</v>
      </c>
      <c r="D21" s="597">
        <v>559797.36823772639</v>
      </c>
      <c r="E21" s="606"/>
      <c r="F21" s="609"/>
      <c r="G21" s="609"/>
    </row>
    <row r="22" spans="1:7" ht="15.75" x14ac:dyDescent="0.25">
      <c r="A22" s="607" t="s">
        <v>1360</v>
      </c>
      <c r="B22" s="598">
        <v>155004</v>
      </c>
      <c r="C22" s="598">
        <v>160251.71454784364</v>
      </c>
      <c r="D22" s="598">
        <v>278198.50500262179</v>
      </c>
      <c r="E22" s="606"/>
    </row>
    <row r="23" spans="1:7" ht="15.75" x14ac:dyDescent="0.25">
      <c r="A23" s="610" t="s">
        <v>1361</v>
      </c>
      <c r="B23" s="598">
        <v>76756</v>
      </c>
      <c r="C23" s="598">
        <v>87892.327633038905</v>
      </c>
      <c r="D23" s="598">
        <v>79173.81796040124</v>
      </c>
      <c r="E23" s="606"/>
    </row>
    <row r="24" spans="1:7" ht="15.75" x14ac:dyDescent="0.25">
      <c r="A24" s="611" t="s">
        <v>1362</v>
      </c>
      <c r="B24" s="598">
        <v>8566</v>
      </c>
      <c r="C24" s="598">
        <v>8982.5512781756624</v>
      </c>
      <c r="D24" s="598">
        <v>7908.4874188627482</v>
      </c>
      <c r="E24" s="606"/>
    </row>
    <row r="25" spans="1:7" ht="15.75" x14ac:dyDescent="0.25">
      <c r="A25" s="611" t="s">
        <v>1363</v>
      </c>
      <c r="B25" s="598">
        <v>6819</v>
      </c>
      <c r="C25" s="598">
        <v>9114.9699104140018</v>
      </c>
      <c r="D25" s="598">
        <v>8651.8823143589998</v>
      </c>
      <c r="E25" s="606"/>
    </row>
    <row r="26" spans="1:7" ht="15.75" x14ac:dyDescent="0.25">
      <c r="A26" s="611" t="s">
        <v>1364</v>
      </c>
      <c r="B26" s="598">
        <v>26745</v>
      </c>
      <c r="C26" s="598">
        <v>30227.710835860005</v>
      </c>
      <c r="D26" s="598">
        <v>26981.111161299996</v>
      </c>
      <c r="E26" s="606"/>
    </row>
    <row r="27" spans="1:7" ht="15.75" x14ac:dyDescent="0.25">
      <c r="A27" s="611" t="s">
        <v>1365</v>
      </c>
      <c r="B27" s="598">
        <v>2410</v>
      </c>
      <c r="C27" s="598">
        <v>2047.8964802611843</v>
      </c>
      <c r="D27" s="598">
        <v>3028.4450792964394</v>
      </c>
      <c r="E27" s="606"/>
    </row>
    <row r="28" spans="1:7" ht="15.75" x14ac:dyDescent="0.25">
      <c r="A28" s="611" t="s">
        <v>1366</v>
      </c>
      <c r="B28" s="598">
        <v>2209</v>
      </c>
      <c r="C28" s="598">
        <v>2482.4099824959671</v>
      </c>
      <c r="D28" s="598">
        <v>2911.0123174699997</v>
      </c>
      <c r="E28" s="606"/>
    </row>
    <row r="29" spans="1:7" ht="15.75" x14ac:dyDescent="0.25">
      <c r="A29" s="611" t="s">
        <v>1367</v>
      </c>
      <c r="B29" s="598">
        <v>14893</v>
      </c>
      <c r="C29" s="598">
        <v>15860.133562022169</v>
      </c>
      <c r="D29" s="598">
        <v>11660.570898421505</v>
      </c>
      <c r="E29" s="606"/>
    </row>
    <row r="30" spans="1:7" ht="15.75" x14ac:dyDescent="0.25">
      <c r="A30" s="611" t="s">
        <v>1368</v>
      </c>
      <c r="B30" s="598">
        <v>4753</v>
      </c>
      <c r="C30" s="598">
        <v>6195.1984458972001</v>
      </c>
      <c r="D30" s="598">
        <v>4915.6246372368987</v>
      </c>
      <c r="E30" s="606"/>
    </row>
    <row r="31" spans="1:7" ht="15.75" x14ac:dyDescent="0.25">
      <c r="A31" s="611" t="s">
        <v>1369</v>
      </c>
      <c r="B31" s="598">
        <v>1926</v>
      </c>
      <c r="C31" s="598">
        <v>1922.3309564959998</v>
      </c>
      <c r="D31" s="598">
        <v>2553.061641758</v>
      </c>
      <c r="E31" s="606"/>
    </row>
    <row r="32" spans="1:7" ht="15.75" x14ac:dyDescent="0.25">
      <c r="A32" s="611" t="s">
        <v>1370</v>
      </c>
      <c r="B32" s="598">
        <v>120</v>
      </c>
      <c r="C32" s="598">
        <v>1523.7292310754981</v>
      </c>
      <c r="D32" s="598">
        <v>2122.4592782249561</v>
      </c>
      <c r="E32" s="606"/>
    </row>
    <row r="33" spans="1:5" ht="15.75" x14ac:dyDescent="0.25">
      <c r="A33" s="611" t="s">
        <v>1371</v>
      </c>
      <c r="B33" s="598">
        <v>182</v>
      </c>
      <c r="C33" s="598">
        <v>169.48927580999995</v>
      </c>
      <c r="D33" s="598">
        <v>171.30705176000001</v>
      </c>
      <c r="E33" s="606"/>
    </row>
    <row r="34" spans="1:5" ht="15.75" x14ac:dyDescent="0.25">
      <c r="A34" s="611" t="s">
        <v>1372</v>
      </c>
      <c r="B34" s="598">
        <v>1587</v>
      </c>
      <c r="C34" s="598">
        <v>1630.0485939210002</v>
      </c>
      <c r="D34" s="598">
        <v>1318.0293425554999</v>
      </c>
      <c r="E34" s="606"/>
    </row>
    <row r="35" spans="1:5" ht="15.75" x14ac:dyDescent="0.25">
      <c r="A35" s="611" t="s">
        <v>1373</v>
      </c>
      <c r="B35" s="598">
        <v>1218</v>
      </c>
      <c r="C35" s="598">
        <v>473.04472679192503</v>
      </c>
      <c r="D35" s="598">
        <v>532.58623526999997</v>
      </c>
      <c r="E35" s="606"/>
    </row>
    <row r="36" spans="1:5" ht="15.75" x14ac:dyDescent="0.25">
      <c r="A36" s="611" t="s">
        <v>1374</v>
      </c>
      <c r="B36" s="598">
        <v>177</v>
      </c>
      <c r="C36" s="598">
        <v>128.58500000000001</v>
      </c>
      <c r="D36" s="598">
        <v>214.6325147</v>
      </c>
      <c r="E36" s="606"/>
    </row>
    <row r="37" spans="1:5" ht="15.75" x14ac:dyDescent="0.25">
      <c r="A37" s="611" t="s">
        <v>1375</v>
      </c>
      <c r="B37" s="598">
        <v>5150</v>
      </c>
      <c r="C37" s="598">
        <v>7134.2293538182994</v>
      </c>
      <c r="D37" s="598">
        <v>6204.6080691861998</v>
      </c>
      <c r="E37" s="606"/>
    </row>
    <row r="38" spans="1:5" ht="15.75" x14ac:dyDescent="0.25">
      <c r="A38" s="610" t="s">
        <v>1376</v>
      </c>
      <c r="B38" s="598">
        <v>7032</v>
      </c>
      <c r="C38" s="598">
        <v>11283.266304839999</v>
      </c>
      <c r="D38" s="598">
        <v>11828.590369899997</v>
      </c>
      <c r="E38" s="606"/>
    </row>
    <row r="39" spans="1:5" ht="15.75" x14ac:dyDescent="0.25">
      <c r="A39" s="610" t="s">
        <v>1377</v>
      </c>
      <c r="B39" s="598">
        <v>37048</v>
      </c>
      <c r="C39" s="598">
        <v>35502.765333891861</v>
      </c>
      <c r="D39" s="598">
        <v>133784.65664057998</v>
      </c>
      <c r="E39" s="606"/>
    </row>
    <row r="40" spans="1:5" ht="15.75" x14ac:dyDescent="0.25">
      <c r="A40" s="610" t="s">
        <v>1378</v>
      </c>
      <c r="B40" s="598">
        <v>1739</v>
      </c>
      <c r="C40" s="598">
        <v>1434.8283170999998</v>
      </c>
      <c r="D40" s="598">
        <v>-294.39956119999999</v>
      </c>
      <c r="E40" s="606"/>
    </row>
    <row r="41" spans="1:5" ht="15.75" x14ac:dyDescent="0.25">
      <c r="A41" s="610" t="s">
        <v>1379</v>
      </c>
      <c r="B41" s="598">
        <v>29682</v>
      </c>
      <c r="C41" s="598">
        <v>14511.134261190004</v>
      </c>
      <c r="D41" s="598">
        <v>50286.882777890503</v>
      </c>
      <c r="E41" s="606"/>
    </row>
    <row r="42" spans="1:5" ht="15.75" x14ac:dyDescent="0.25">
      <c r="A42" s="611" t="s">
        <v>1380</v>
      </c>
      <c r="B42" s="598">
        <v>24661</v>
      </c>
      <c r="C42" s="598">
        <v>14482.177306480002</v>
      </c>
      <c r="D42" s="598">
        <v>56667.906981820503</v>
      </c>
      <c r="E42" s="606"/>
    </row>
    <row r="43" spans="1:5" ht="15.75" x14ac:dyDescent="0.25">
      <c r="A43" s="611" t="s">
        <v>1381</v>
      </c>
      <c r="B43" s="598">
        <v>5021</v>
      </c>
      <c r="C43" s="598">
        <v>28.956954709999962</v>
      </c>
      <c r="D43" s="598">
        <v>-6381.0242039300001</v>
      </c>
      <c r="E43" s="606"/>
    </row>
    <row r="44" spans="1:5" ht="15.75" x14ac:dyDescent="0.25">
      <c r="A44" s="610" t="s">
        <v>1382</v>
      </c>
      <c r="B44" s="598">
        <v>2746</v>
      </c>
      <c r="C44" s="598">
        <v>9627.3926977828996</v>
      </c>
      <c r="D44" s="598">
        <v>3418.9568150500004</v>
      </c>
      <c r="E44" s="606"/>
    </row>
    <row r="45" spans="1:5" ht="15.75" x14ac:dyDescent="0.25">
      <c r="A45" s="611" t="s">
        <v>1383</v>
      </c>
      <c r="B45" s="598">
        <v>251</v>
      </c>
      <c r="C45" s="598">
        <v>358.33453821090006</v>
      </c>
      <c r="D45" s="598">
        <v>223.22539627999996</v>
      </c>
      <c r="E45" s="606"/>
    </row>
    <row r="46" spans="1:5" ht="15.75" x14ac:dyDescent="0.25">
      <c r="A46" s="611" t="s">
        <v>1384</v>
      </c>
      <c r="B46" s="598">
        <v>1060</v>
      </c>
      <c r="C46" s="598">
        <v>6375.5609626799996</v>
      </c>
      <c r="D46" s="598">
        <v>1025.9767594299999</v>
      </c>
      <c r="E46" s="606"/>
    </row>
    <row r="47" spans="1:5" ht="15.75" x14ac:dyDescent="0.25">
      <c r="A47" s="611" t="s">
        <v>1385</v>
      </c>
      <c r="B47" s="598">
        <v>575</v>
      </c>
      <c r="C47" s="598">
        <v>771.94846821999988</v>
      </c>
      <c r="D47" s="598">
        <v>607.31988430000013</v>
      </c>
      <c r="E47" s="606"/>
    </row>
    <row r="48" spans="1:5" ht="15.75" x14ac:dyDescent="0.25">
      <c r="A48" s="611" t="s">
        <v>1386</v>
      </c>
      <c r="B48" s="598">
        <v>180</v>
      </c>
      <c r="C48" s="598">
        <v>1158.2991870000001</v>
      </c>
      <c r="D48" s="598">
        <v>9.6284859999999988</v>
      </c>
      <c r="E48" s="606"/>
    </row>
    <row r="49" spans="1:5" ht="15.75" x14ac:dyDescent="0.25">
      <c r="A49" s="611" t="s">
        <v>1387</v>
      </c>
      <c r="B49" s="598">
        <v>679</v>
      </c>
      <c r="C49" s="598">
        <v>963.24954167199996</v>
      </c>
      <c r="D49" s="598">
        <v>1552.8062890399995</v>
      </c>
      <c r="E49" s="606"/>
    </row>
    <row r="50" spans="1:5" ht="16.5" thickBot="1" x14ac:dyDescent="0.3">
      <c r="A50" s="612" t="s">
        <v>1388</v>
      </c>
      <c r="B50" s="613">
        <v>780884</v>
      </c>
      <c r="C50" s="613">
        <v>814577.50564417581</v>
      </c>
      <c r="D50" s="613">
        <v>837995.87324034818</v>
      </c>
      <c r="E50" s="606"/>
    </row>
    <row r="51" spans="1:5" ht="15.75" x14ac:dyDescent="0.25">
      <c r="A51" s="607"/>
      <c r="B51" s="605"/>
      <c r="C51" s="605"/>
      <c r="D51" s="605"/>
    </row>
    <row r="52" spans="1:5" ht="15.75" x14ac:dyDescent="0.25">
      <c r="A52" s="611"/>
      <c r="B52" s="605"/>
      <c r="C52" s="605"/>
      <c r="D52" s="605"/>
    </row>
    <row r="53" spans="1:5" ht="15.75" x14ac:dyDescent="0.25">
      <c r="A53" s="607" t="s">
        <v>1389</v>
      </c>
      <c r="B53" s="605">
        <v>378711</v>
      </c>
      <c r="C53" s="605">
        <v>419034.93162660068</v>
      </c>
      <c r="D53" s="605">
        <v>397158.85597216495</v>
      </c>
      <c r="E53" s="606"/>
    </row>
    <row r="54" spans="1:5" ht="15.75" x14ac:dyDescent="0.25">
      <c r="A54" s="610" t="s">
        <v>1281</v>
      </c>
      <c r="B54" s="605">
        <v>369263</v>
      </c>
      <c r="C54" s="605">
        <v>409995.29849052068</v>
      </c>
      <c r="D54" s="605">
        <v>389149.1286212249</v>
      </c>
      <c r="E54" s="606"/>
    </row>
    <row r="55" spans="1:5" ht="15.75" x14ac:dyDescent="0.25">
      <c r="A55" s="611" t="s">
        <v>1390</v>
      </c>
      <c r="B55" s="605">
        <v>159440</v>
      </c>
      <c r="C55" s="605">
        <v>174383.06397147002</v>
      </c>
      <c r="D55" s="605">
        <v>147089.14264673999</v>
      </c>
      <c r="E55" s="606"/>
    </row>
    <row r="56" spans="1:5" ht="15.75" x14ac:dyDescent="0.25">
      <c r="A56" s="611" t="s">
        <v>1391</v>
      </c>
      <c r="B56" s="605">
        <v>59869</v>
      </c>
      <c r="C56" s="605">
        <v>61750.788788035679</v>
      </c>
      <c r="D56" s="605">
        <v>53632.166177881889</v>
      </c>
      <c r="E56" s="606"/>
    </row>
    <row r="57" spans="1:5" ht="15.75" x14ac:dyDescent="0.25">
      <c r="A57" s="611" t="s">
        <v>1392</v>
      </c>
      <c r="B57" s="605">
        <v>6373</v>
      </c>
      <c r="C57" s="605">
        <v>2649.9324095970005</v>
      </c>
      <c r="D57" s="605">
        <v>2940.4078558417</v>
      </c>
      <c r="E57" s="606"/>
    </row>
    <row r="58" spans="1:5" ht="15.75" x14ac:dyDescent="0.25">
      <c r="A58" s="611" t="s">
        <v>1393</v>
      </c>
      <c r="B58" s="605">
        <v>330</v>
      </c>
      <c r="C58" s="605">
        <v>450.63610903430009</v>
      </c>
      <c r="D58" s="605">
        <v>392.05991175000003</v>
      </c>
      <c r="E58" s="606"/>
    </row>
    <row r="59" spans="1:5" ht="15.75" x14ac:dyDescent="0.25">
      <c r="A59" s="611" t="s">
        <v>1394</v>
      </c>
      <c r="B59" s="605">
        <v>14673</v>
      </c>
      <c r="C59" s="605">
        <v>13707.347156704785</v>
      </c>
      <c r="D59" s="605">
        <v>8770.0495004446839</v>
      </c>
      <c r="E59" s="606"/>
    </row>
    <row r="60" spans="1:5" ht="15.75" x14ac:dyDescent="0.25">
      <c r="A60" s="611" t="s">
        <v>1395</v>
      </c>
      <c r="B60" s="605" t="s">
        <v>1612</v>
      </c>
      <c r="C60" s="605">
        <v>0</v>
      </c>
      <c r="D60" s="605">
        <v>0</v>
      </c>
      <c r="E60" s="606"/>
    </row>
    <row r="61" spans="1:5" ht="15.75" x14ac:dyDescent="0.25">
      <c r="A61" s="611" t="s">
        <v>1396</v>
      </c>
      <c r="B61" s="605">
        <v>1191</v>
      </c>
      <c r="C61" s="605">
        <v>1319.8803428800004</v>
      </c>
      <c r="D61" s="605">
        <v>910.99564007999993</v>
      </c>
      <c r="E61" s="606"/>
    </row>
    <row r="62" spans="1:5" ht="15.75" x14ac:dyDescent="0.25">
      <c r="A62" s="611" t="s">
        <v>1397</v>
      </c>
      <c r="B62" s="605">
        <v>9827</v>
      </c>
      <c r="C62" s="605">
        <v>11410.088234537998</v>
      </c>
      <c r="D62" s="605">
        <v>8945.6777965410001</v>
      </c>
      <c r="E62" s="606"/>
    </row>
    <row r="63" spans="1:5" ht="15.75" x14ac:dyDescent="0.25">
      <c r="A63" s="611" t="s">
        <v>1398</v>
      </c>
      <c r="B63" s="605">
        <v>7064</v>
      </c>
      <c r="C63" s="605">
        <v>8039.9880501010011</v>
      </c>
      <c r="D63" s="605">
        <v>6782.2069452175074</v>
      </c>
      <c r="E63" s="606"/>
    </row>
    <row r="64" spans="1:5" ht="15.75" x14ac:dyDescent="0.25">
      <c r="A64" s="611" t="s">
        <v>1399</v>
      </c>
      <c r="B64" s="605">
        <v>12292</v>
      </c>
      <c r="C64" s="605">
        <v>13729.508220970003</v>
      </c>
      <c r="D64" s="605">
        <v>11700.749379408002</v>
      </c>
      <c r="E64" s="606"/>
    </row>
    <row r="65" spans="1:5" ht="15.75" x14ac:dyDescent="0.25">
      <c r="A65" s="611" t="s">
        <v>1400</v>
      </c>
      <c r="B65" s="605">
        <v>8118</v>
      </c>
      <c r="C65" s="605">
        <v>10443.408264210593</v>
      </c>
      <c r="D65" s="605">
        <v>13190.019148599</v>
      </c>
      <c r="E65" s="606"/>
    </row>
    <row r="66" spans="1:5" ht="15.75" x14ac:dyDescent="0.25">
      <c r="A66" s="611" t="s">
        <v>1401</v>
      </c>
      <c r="B66" s="605">
        <v>36421</v>
      </c>
      <c r="C66" s="605">
        <v>42832.252592786004</v>
      </c>
      <c r="D66" s="605">
        <v>33887.429966315998</v>
      </c>
      <c r="E66" s="606"/>
    </row>
    <row r="67" spans="1:5" ht="15.75" x14ac:dyDescent="0.25">
      <c r="A67" s="611" t="s">
        <v>1402</v>
      </c>
      <c r="B67" s="605">
        <v>113534</v>
      </c>
      <c r="C67" s="605">
        <v>131029.19313822903</v>
      </c>
      <c r="D67" s="605">
        <v>154540.38983028702</v>
      </c>
      <c r="E67" s="606"/>
    </row>
    <row r="68" spans="1:5" ht="15.75" x14ac:dyDescent="0.25">
      <c r="A68" s="610" t="s">
        <v>1282</v>
      </c>
      <c r="B68" s="605">
        <v>7613</v>
      </c>
      <c r="C68" s="605">
        <v>7734.8126963499999</v>
      </c>
      <c r="D68" s="605">
        <v>7199.4875102199994</v>
      </c>
      <c r="E68" s="606"/>
    </row>
    <row r="69" spans="1:5" ht="15.75" x14ac:dyDescent="0.25">
      <c r="A69" s="610" t="s">
        <v>1283</v>
      </c>
      <c r="B69" s="605">
        <v>1835</v>
      </c>
      <c r="C69" s="605">
        <v>1304.8204397299999</v>
      </c>
      <c r="D69" s="605">
        <v>810.23984072000007</v>
      </c>
      <c r="E69" s="606"/>
    </row>
    <row r="70" spans="1:5" ht="15.75" x14ac:dyDescent="0.25">
      <c r="A70" s="611" t="s">
        <v>1403</v>
      </c>
      <c r="B70" s="605">
        <v>1115</v>
      </c>
      <c r="C70" s="605">
        <v>354.22198678000007</v>
      </c>
      <c r="D70" s="605">
        <v>32.777438929999995</v>
      </c>
      <c r="E70" s="606"/>
    </row>
    <row r="71" spans="1:5" s="309" customFormat="1" ht="15.75" x14ac:dyDescent="0.25">
      <c r="A71" s="611" t="s">
        <v>1404</v>
      </c>
      <c r="B71" s="757" t="s">
        <v>1612</v>
      </c>
      <c r="C71" s="608">
        <v>3.306</v>
      </c>
      <c r="D71" s="608">
        <v>0</v>
      </c>
      <c r="E71" s="606"/>
    </row>
    <row r="72" spans="1:5" ht="15.75" x14ac:dyDescent="0.25">
      <c r="A72" s="611" t="s">
        <v>1405</v>
      </c>
      <c r="B72" s="605">
        <v>720</v>
      </c>
      <c r="C72" s="605">
        <v>947.29245294999998</v>
      </c>
      <c r="D72" s="605">
        <v>777.46240178999994</v>
      </c>
      <c r="E72" s="606"/>
    </row>
    <row r="73" spans="1:5" ht="15.75" x14ac:dyDescent="0.25">
      <c r="A73" s="604" t="s">
        <v>1406</v>
      </c>
      <c r="B73" s="605">
        <v>402173</v>
      </c>
      <c r="C73" s="605">
        <v>395542.57401757524</v>
      </c>
      <c r="D73" s="605">
        <v>440837.017268183</v>
      </c>
      <c r="E73" s="606"/>
    </row>
    <row r="74" spans="1:5" ht="15.75" x14ac:dyDescent="0.25">
      <c r="A74" s="607" t="s">
        <v>1407</v>
      </c>
      <c r="B74" s="605">
        <v>-178</v>
      </c>
      <c r="C74" s="605">
        <v>-17432.558576716576</v>
      </c>
      <c r="D74" s="605">
        <v>3551.2376789560985</v>
      </c>
      <c r="E74" s="606"/>
    </row>
    <row r="75" spans="1:5" ht="15.75" x14ac:dyDescent="0.25">
      <c r="A75" s="610" t="s">
        <v>1408</v>
      </c>
      <c r="B75" s="605">
        <v>-384</v>
      </c>
      <c r="C75" s="605">
        <v>-1085.3600306527851</v>
      </c>
      <c r="D75" s="605">
        <v>-119.37207786410002</v>
      </c>
      <c r="E75" s="606"/>
    </row>
    <row r="76" spans="1:5" ht="15.75" x14ac:dyDescent="0.25">
      <c r="A76" s="610" t="s">
        <v>1409</v>
      </c>
      <c r="B76" s="605">
        <v>-4601</v>
      </c>
      <c r="C76" s="605">
        <v>-2209.3216309927002</v>
      </c>
      <c r="D76" s="605">
        <v>-158.52279764400009</v>
      </c>
      <c r="E76" s="606"/>
    </row>
    <row r="77" spans="1:5" ht="15.75" x14ac:dyDescent="0.25">
      <c r="A77" s="610" t="s">
        <v>1410</v>
      </c>
      <c r="B77" s="605">
        <v>1351</v>
      </c>
      <c r="C77" s="605">
        <v>-5198.4282223799992</v>
      </c>
      <c r="D77" s="605">
        <v>-134.68487244339985</v>
      </c>
      <c r="E77" s="606"/>
    </row>
    <row r="78" spans="1:5" ht="15.75" x14ac:dyDescent="0.25">
      <c r="A78" s="610" t="s">
        <v>1411</v>
      </c>
      <c r="B78" s="605">
        <v>4861</v>
      </c>
      <c r="C78" s="605">
        <v>-3876.8904820477892</v>
      </c>
      <c r="D78" s="605">
        <v>3191.4462032122005</v>
      </c>
      <c r="E78" s="606"/>
    </row>
    <row r="79" spans="1:5" ht="15.75" x14ac:dyDescent="0.25">
      <c r="A79" s="610" t="s">
        <v>1412</v>
      </c>
      <c r="B79" s="605">
        <v>1458</v>
      </c>
      <c r="C79" s="605">
        <v>-433.80357974960526</v>
      </c>
      <c r="D79" s="605">
        <v>1062.8488895</v>
      </c>
      <c r="E79" s="606"/>
    </row>
    <row r="80" spans="1:5" s="309" customFormat="1" ht="15.75" x14ac:dyDescent="0.25">
      <c r="A80" s="614" t="s">
        <v>1413</v>
      </c>
      <c r="B80" s="608">
        <v>-2863</v>
      </c>
      <c r="C80" s="608">
        <v>-4628.7546308936999</v>
      </c>
      <c r="D80" s="608">
        <v>-290.47766580460018</v>
      </c>
      <c r="E80" s="606"/>
    </row>
    <row r="81" spans="1:5" ht="15.75" x14ac:dyDescent="0.25">
      <c r="A81" s="607" t="s">
        <v>1414</v>
      </c>
      <c r="B81" s="758" t="s">
        <v>1612</v>
      </c>
      <c r="C81" s="605">
        <v>0</v>
      </c>
      <c r="D81" s="605">
        <v>0</v>
      </c>
      <c r="E81" s="606"/>
    </row>
    <row r="82" spans="1:5" ht="15.75" x14ac:dyDescent="0.25">
      <c r="A82" s="604" t="s">
        <v>1415</v>
      </c>
      <c r="B82" s="605">
        <v>402351</v>
      </c>
      <c r="C82" s="605">
        <v>412975.13259429188</v>
      </c>
      <c r="D82" s="605">
        <v>437285.77958922694</v>
      </c>
      <c r="E82" s="606"/>
    </row>
    <row r="83" spans="1:5" ht="15.75" x14ac:dyDescent="0.25">
      <c r="A83" s="604" t="s">
        <v>1416</v>
      </c>
      <c r="B83" s="605">
        <v>224835</v>
      </c>
      <c r="C83" s="605">
        <v>225306.37154198717</v>
      </c>
      <c r="D83" s="605">
        <v>204883.83585670314</v>
      </c>
      <c r="E83" s="606"/>
    </row>
    <row r="84" spans="1:5" ht="15.75" x14ac:dyDescent="0.25">
      <c r="A84" s="607" t="s">
        <v>1417</v>
      </c>
      <c r="B84" s="605">
        <v>226019</v>
      </c>
      <c r="C84" s="605">
        <v>199701.14247147719</v>
      </c>
      <c r="D84" s="605">
        <v>211296.44810799992</v>
      </c>
      <c r="E84" s="606"/>
    </row>
    <row r="85" spans="1:5" s="309" customFormat="1" ht="15.75" x14ac:dyDescent="0.25">
      <c r="A85" s="599" t="s">
        <v>1480</v>
      </c>
      <c r="B85" s="598">
        <v>1777</v>
      </c>
      <c r="C85" s="598">
        <v>6763.8774610000009</v>
      </c>
      <c r="D85" s="598">
        <v>1446.7634561999998</v>
      </c>
      <c r="E85" s="606"/>
    </row>
    <row r="86" spans="1:5" ht="15.75" x14ac:dyDescent="0.25">
      <c r="A86" s="607" t="s">
        <v>1418</v>
      </c>
      <c r="B86" s="605">
        <v>-2961</v>
      </c>
      <c r="C86" s="605">
        <v>18841.351609510002</v>
      </c>
      <c r="D86" s="605">
        <v>-7859.3757074968771</v>
      </c>
      <c r="E86" s="606"/>
    </row>
    <row r="87" spans="1:5" ht="15.75" x14ac:dyDescent="0.25">
      <c r="A87" s="598" t="s">
        <v>1419</v>
      </c>
      <c r="B87" s="605">
        <v>177517</v>
      </c>
      <c r="C87" s="605">
        <v>187668.76105230456</v>
      </c>
      <c r="D87" s="605">
        <v>232401.94373252383</v>
      </c>
      <c r="E87" s="606"/>
    </row>
    <row r="88" spans="1:5" ht="15.75" x14ac:dyDescent="0.25">
      <c r="A88" s="598"/>
      <c r="B88" s="605"/>
      <c r="C88" s="605"/>
      <c r="D88" s="605"/>
    </row>
    <row r="89" spans="1:5" ht="15.75" x14ac:dyDescent="0.25">
      <c r="A89" s="597" t="s">
        <v>1284</v>
      </c>
      <c r="B89" s="608"/>
      <c r="C89" s="608"/>
      <c r="D89" s="608"/>
    </row>
    <row r="90" spans="1:5" ht="15.75" x14ac:dyDescent="0.25">
      <c r="A90" s="597" t="s">
        <v>1285</v>
      </c>
      <c r="B90" s="608">
        <v>228045</v>
      </c>
      <c r="C90" s="608">
        <v>231442</v>
      </c>
      <c r="D90" s="608">
        <v>238923</v>
      </c>
      <c r="E90" s="606"/>
    </row>
    <row r="91" spans="1:5" ht="15.75" x14ac:dyDescent="0.25">
      <c r="A91" s="598" t="s">
        <v>1286</v>
      </c>
      <c r="B91" s="605">
        <v>201399</v>
      </c>
      <c r="C91" s="605">
        <v>206780</v>
      </c>
      <c r="D91" s="605">
        <v>208190</v>
      </c>
      <c r="E91" s="606"/>
    </row>
    <row r="92" spans="1:5" ht="15.75" x14ac:dyDescent="0.25">
      <c r="A92" s="599" t="s">
        <v>1420</v>
      </c>
      <c r="B92" s="605">
        <v>160669</v>
      </c>
      <c r="C92" s="605">
        <v>164862</v>
      </c>
      <c r="D92" s="605">
        <v>167869</v>
      </c>
      <c r="E92" s="606"/>
    </row>
    <row r="93" spans="1:5" ht="15.75" x14ac:dyDescent="0.25">
      <c r="A93" s="599" t="s">
        <v>1560</v>
      </c>
      <c r="B93" s="605">
        <v>15269</v>
      </c>
      <c r="C93" s="605">
        <v>15196</v>
      </c>
      <c r="D93" s="605">
        <v>15360</v>
      </c>
      <c r="E93" s="606"/>
    </row>
    <row r="94" spans="1:5" ht="15.75" x14ac:dyDescent="0.25">
      <c r="A94" s="597" t="s">
        <v>1421</v>
      </c>
      <c r="B94" s="597">
        <v>40730</v>
      </c>
      <c r="C94" s="597">
        <v>41918</v>
      </c>
      <c r="D94" s="597">
        <v>40321</v>
      </c>
      <c r="E94" s="606"/>
    </row>
    <row r="95" spans="1:5" ht="15.75" x14ac:dyDescent="0.25">
      <c r="A95" s="599" t="s">
        <v>1560</v>
      </c>
      <c r="B95" s="598">
        <v>1035</v>
      </c>
      <c r="C95" s="598">
        <v>1035</v>
      </c>
      <c r="D95" s="598">
        <v>1079</v>
      </c>
      <c r="E95" s="606"/>
    </row>
    <row r="96" spans="1:5" ht="15.75" x14ac:dyDescent="0.25">
      <c r="A96" s="599" t="s">
        <v>1287</v>
      </c>
      <c r="B96" s="598">
        <v>26646</v>
      </c>
      <c r="C96" s="598">
        <v>24662</v>
      </c>
      <c r="D96" s="598">
        <v>30733</v>
      </c>
      <c r="E96" s="606"/>
    </row>
    <row r="97" spans="1:5" ht="15.75" x14ac:dyDescent="0.25">
      <c r="A97" s="599" t="s">
        <v>1420</v>
      </c>
      <c r="B97" s="598">
        <v>23595</v>
      </c>
      <c r="C97" s="598">
        <v>21905</v>
      </c>
      <c r="D97" s="598">
        <v>26494</v>
      </c>
      <c r="E97" s="606"/>
    </row>
    <row r="98" spans="1:5" ht="15.75" x14ac:dyDescent="0.25">
      <c r="A98" s="599" t="s">
        <v>1560</v>
      </c>
      <c r="B98" s="598">
        <v>520</v>
      </c>
      <c r="C98" s="598">
        <v>559</v>
      </c>
      <c r="D98" s="598">
        <v>584</v>
      </c>
      <c r="E98" s="606"/>
    </row>
    <row r="99" spans="1:5" ht="15.75" x14ac:dyDescent="0.25">
      <c r="A99" s="599" t="s">
        <v>1421</v>
      </c>
      <c r="B99" s="598">
        <v>3051</v>
      </c>
      <c r="C99" s="598">
        <v>2757</v>
      </c>
      <c r="D99" s="598">
        <v>4239</v>
      </c>
      <c r="E99" s="606"/>
    </row>
    <row r="100" spans="1:5" ht="16.5" thickBot="1" x14ac:dyDescent="0.3">
      <c r="A100" s="599" t="s">
        <v>1560</v>
      </c>
      <c r="B100" s="598">
        <v>25</v>
      </c>
      <c r="C100" s="598">
        <v>29</v>
      </c>
      <c r="D100" s="598">
        <v>28</v>
      </c>
      <c r="E100" s="606"/>
    </row>
    <row r="101" spans="1:5" s="308" customFormat="1" ht="12.75" x14ac:dyDescent="0.2">
      <c r="A101" s="795" t="s">
        <v>1273</v>
      </c>
      <c r="B101" s="795"/>
      <c r="C101" s="795"/>
      <c r="D101" s="795"/>
      <c r="E101" s="334"/>
    </row>
    <row r="102" spans="1:5" s="308" customFormat="1" ht="12.75" x14ac:dyDescent="0.2">
      <c r="A102" s="600" t="s">
        <v>1434</v>
      </c>
    </row>
    <row r="103" spans="1:5" s="308" customFormat="1" ht="12.75" x14ac:dyDescent="0.2">
      <c r="A103" s="600" t="s">
        <v>1561</v>
      </c>
    </row>
    <row r="104" spans="1:5" s="308" customFormat="1" ht="25.5" x14ac:dyDescent="0.2">
      <c r="A104" s="615" t="s">
        <v>1507</v>
      </c>
    </row>
    <row r="105" spans="1:5" s="310" customFormat="1" ht="11.25" x14ac:dyDescent="0.2"/>
    <row r="106" spans="1:5" s="310" customFormat="1" ht="11.25" x14ac:dyDescent="0.2"/>
    <row r="107" spans="1:5" s="310" customFormat="1" ht="11.25" x14ac:dyDescent="0.2"/>
    <row r="108" spans="1:5" x14ac:dyDescent="0.25">
      <c r="A108" s="312"/>
      <c r="B108" s="312"/>
      <c r="C108" s="312"/>
      <c r="D108" s="312"/>
    </row>
    <row r="109" spans="1:5" x14ac:dyDescent="0.25">
      <c r="A109" s="312"/>
      <c r="B109" s="312"/>
      <c r="C109" s="312"/>
      <c r="D109" s="312"/>
    </row>
    <row r="110" spans="1:5" x14ac:dyDescent="0.25">
      <c r="A110" s="312"/>
      <c r="B110" s="312"/>
      <c r="C110" s="312"/>
      <c r="D110" s="312"/>
    </row>
  </sheetData>
  <mergeCells count="5">
    <mergeCell ref="A1:D1"/>
    <mergeCell ref="A2:D2"/>
    <mergeCell ref="A101:D101"/>
    <mergeCell ref="A3:A4"/>
    <mergeCell ref="B3:C3"/>
  </mergeCells>
  <pageMargins left="0.7" right="0.7" top="0.75" bottom="0.75" header="0.3" footer="0.3"/>
  <pageSetup paperSize="9" scale="45" orientation="portrait" r:id="rId1"/>
  <headerFooter>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pageSetUpPr fitToPage="1"/>
  </sheetPr>
  <dimension ref="A1:K37"/>
  <sheetViews>
    <sheetView view="pageBreakPreview" zoomScaleNormal="100" zoomScaleSheetLayoutView="100" workbookViewId="0">
      <selection activeCell="J7" sqref="J7:K29"/>
    </sheetView>
  </sheetViews>
  <sheetFormatPr defaultColWidth="9.140625" defaultRowHeight="15" x14ac:dyDescent="0.25"/>
  <cols>
    <col min="1" max="1" width="43.5703125" style="24" bestFit="1" customWidth="1"/>
    <col min="2" max="2" width="10.28515625" style="24" bestFit="1" customWidth="1"/>
    <col min="3" max="3" width="11.28515625" style="24" bestFit="1" customWidth="1"/>
    <col min="4" max="4" width="10.28515625" style="24" bestFit="1" customWidth="1"/>
    <col min="5" max="5" width="11.28515625" style="24" bestFit="1" customWidth="1"/>
    <col min="6" max="6" width="10.28515625" style="24" bestFit="1" customWidth="1"/>
    <col min="7" max="7" width="11.28515625" style="24" bestFit="1" customWidth="1"/>
    <col min="8" max="8" width="10.28515625" style="24" bestFit="1" customWidth="1"/>
    <col min="9" max="9" width="11.28515625" style="24" bestFit="1" customWidth="1"/>
    <col min="10" max="10" width="10.28515625" style="24" bestFit="1" customWidth="1"/>
    <col min="11" max="11" width="11.28515625" style="24" bestFit="1" customWidth="1"/>
    <col min="12" max="16384" width="9.140625" style="24"/>
  </cols>
  <sheetData>
    <row r="1" spans="1:11" ht="22.5" x14ac:dyDescent="0.25">
      <c r="A1" s="776" t="s">
        <v>1542</v>
      </c>
      <c r="B1" s="776"/>
      <c r="C1" s="776"/>
      <c r="D1" s="776"/>
      <c r="E1" s="776"/>
      <c r="F1" s="776"/>
      <c r="G1" s="776"/>
      <c r="H1" s="776"/>
      <c r="I1" s="776"/>
      <c r="J1" s="776"/>
      <c r="K1" s="776"/>
    </row>
    <row r="2" spans="1:11" ht="22.5" x14ac:dyDescent="0.25">
      <c r="A2" s="776" t="s">
        <v>1316</v>
      </c>
      <c r="B2" s="776"/>
      <c r="C2" s="776"/>
      <c r="D2" s="776"/>
      <c r="E2" s="776"/>
      <c r="F2" s="776"/>
      <c r="G2" s="776"/>
      <c r="H2" s="776"/>
      <c r="I2" s="776"/>
      <c r="J2" s="776"/>
      <c r="K2" s="776"/>
    </row>
    <row r="3" spans="1:11" s="113" customFormat="1" ht="12.75" thickBot="1" x14ac:dyDescent="0.25">
      <c r="A3" s="807" t="s">
        <v>1289</v>
      </c>
      <c r="B3" s="807"/>
      <c r="C3" s="807"/>
      <c r="D3" s="807"/>
      <c r="E3" s="807"/>
      <c r="F3" s="807"/>
      <c r="G3" s="807"/>
      <c r="H3" s="807"/>
      <c r="I3" s="807"/>
      <c r="J3" s="807"/>
      <c r="K3" s="807"/>
    </row>
    <row r="4" spans="1:11" ht="15.6" customHeight="1" thickTop="1" thickBot="1" x14ac:dyDescent="0.3">
      <c r="A4" s="108" t="s">
        <v>1317</v>
      </c>
      <c r="B4" s="1021">
        <v>2025</v>
      </c>
      <c r="C4" s="1022"/>
      <c r="D4" s="1022"/>
      <c r="E4" s="1022"/>
      <c r="F4" s="1022"/>
      <c r="G4" s="1022"/>
      <c r="H4" s="1022"/>
      <c r="I4" s="1023"/>
      <c r="J4" s="1022">
        <v>2026</v>
      </c>
      <c r="K4" s="1022"/>
    </row>
    <row r="5" spans="1:11" ht="15.75" customHeight="1" thickBot="1" x14ac:dyDescent="0.3">
      <c r="A5" s="108" t="s">
        <v>497</v>
      </c>
      <c r="B5" s="1018" t="s">
        <v>102</v>
      </c>
      <c r="C5" s="1019"/>
      <c r="D5" s="1016" t="s">
        <v>100</v>
      </c>
      <c r="E5" s="1020"/>
      <c r="F5" s="1016" t="s">
        <v>893</v>
      </c>
      <c r="G5" s="1020"/>
      <c r="H5" s="1016" t="s">
        <v>1686</v>
      </c>
      <c r="I5" s="1017"/>
      <c r="J5" s="1016" t="s">
        <v>1685</v>
      </c>
      <c r="K5" s="1017"/>
    </row>
    <row r="6" spans="1:11" ht="15.75" thickBot="1" x14ac:dyDescent="0.3">
      <c r="A6" s="401"/>
      <c r="B6" s="90" t="s">
        <v>498</v>
      </c>
      <c r="C6" s="91" t="s">
        <v>104</v>
      </c>
      <c r="D6" s="407" t="s">
        <v>498</v>
      </c>
      <c r="E6" s="91" t="s">
        <v>104</v>
      </c>
      <c r="F6" s="407" t="s">
        <v>498</v>
      </c>
      <c r="G6" s="91" t="s">
        <v>104</v>
      </c>
      <c r="H6" s="407" t="s">
        <v>498</v>
      </c>
      <c r="I6" s="91" t="s">
        <v>104</v>
      </c>
      <c r="J6" s="407" t="s">
        <v>498</v>
      </c>
      <c r="K6" s="407" t="s">
        <v>104</v>
      </c>
    </row>
    <row r="7" spans="1:11" ht="32.25" customHeight="1" thickTop="1" x14ac:dyDescent="0.25">
      <c r="A7" s="402">
        <v>0</v>
      </c>
      <c r="B7" s="258">
        <v>6378959</v>
      </c>
      <c r="C7" s="88">
        <v>5732977.6250583502</v>
      </c>
      <c r="D7" s="258">
        <v>6140428</v>
      </c>
      <c r="E7" s="88">
        <v>6356959</v>
      </c>
      <c r="F7" s="258">
        <v>6140428</v>
      </c>
      <c r="G7" s="88">
        <v>6356959</v>
      </c>
      <c r="H7" s="258">
        <v>5881560</v>
      </c>
      <c r="I7" s="88">
        <v>7284678.2503150012</v>
      </c>
      <c r="J7" s="258">
        <v>5866967</v>
      </c>
      <c r="K7" s="88">
        <v>6502288.5211709989</v>
      </c>
    </row>
    <row r="8" spans="1:11" ht="32.25" customHeight="1" x14ac:dyDescent="0.25">
      <c r="A8" s="402">
        <v>5</v>
      </c>
      <c r="B8" s="258">
        <v>51274</v>
      </c>
      <c r="C8" s="88">
        <v>205455.11890879</v>
      </c>
      <c r="D8" s="258">
        <v>55657</v>
      </c>
      <c r="E8" s="88">
        <v>293492.2</v>
      </c>
      <c r="F8" s="258">
        <v>55657</v>
      </c>
      <c r="G8" s="88">
        <v>293492.2</v>
      </c>
      <c r="H8" s="258">
        <v>74764</v>
      </c>
      <c r="I8" s="88">
        <v>621871.67581000004</v>
      </c>
      <c r="J8" s="258">
        <v>55503</v>
      </c>
      <c r="K8" s="88">
        <v>312444.114</v>
      </c>
    </row>
    <row r="9" spans="1:11" ht="32.25" customHeight="1" x14ac:dyDescent="0.25">
      <c r="A9" s="402">
        <v>10</v>
      </c>
      <c r="B9" s="258">
        <v>97962</v>
      </c>
      <c r="C9" s="88">
        <v>1161572.2030395099</v>
      </c>
      <c r="D9" s="258">
        <v>123135</v>
      </c>
      <c r="E9" s="88">
        <v>1213723</v>
      </c>
      <c r="F9" s="258">
        <v>123135</v>
      </c>
      <c r="G9" s="88">
        <v>1213723</v>
      </c>
      <c r="H9" s="258">
        <v>36598</v>
      </c>
      <c r="I9" s="88">
        <v>426575.86805700004</v>
      </c>
      <c r="J9" s="258">
        <v>178921</v>
      </c>
      <c r="K9" s="88">
        <v>1729048.3664630002</v>
      </c>
    </row>
    <row r="10" spans="1:11" ht="32.25" customHeight="1" x14ac:dyDescent="0.25">
      <c r="A10" s="402">
        <v>15</v>
      </c>
      <c r="B10" s="258">
        <v>26119</v>
      </c>
      <c r="C10" s="88">
        <v>421379.95390209398</v>
      </c>
      <c r="D10" s="258">
        <v>21064</v>
      </c>
      <c r="E10" s="88">
        <v>159328.29999999999</v>
      </c>
      <c r="F10" s="258">
        <v>21064</v>
      </c>
      <c r="G10" s="88">
        <v>159328.29999999999</v>
      </c>
      <c r="H10" s="258">
        <v>21413</v>
      </c>
      <c r="I10" s="88">
        <v>227350.086258</v>
      </c>
      <c r="J10" s="258">
        <v>27803</v>
      </c>
      <c r="K10" s="88">
        <v>460132.65572099999</v>
      </c>
    </row>
    <row r="11" spans="1:11" ht="32.25" customHeight="1" x14ac:dyDescent="0.25">
      <c r="A11" s="402">
        <v>20</v>
      </c>
      <c r="B11" s="258">
        <v>411376</v>
      </c>
      <c r="C11" s="88">
        <v>1289771.8074197401</v>
      </c>
      <c r="D11" s="258">
        <v>383548</v>
      </c>
      <c r="E11" s="88">
        <v>639225</v>
      </c>
      <c r="F11" s="258">
        <v>383548</v>
      </c>
      <c r="G11" s="88">
        <v>639225</v>
      </c>
      <c r="H11" s="258">
        <v>395562</v>
      </c>
      <c r="I11" s="88">
        <v>855331.00630900008</v>
      </c>
      <c r="J11" s="258">
        <v>394439</v>
      </c>
      <c r="K11" s="88">
        <v>820196.21992199996</v>
      </c>
    </row>
    <row r="12" spans="1:11" ht="32.25" customHeight="1" x14ac:dyDescent="0.25">
      <c r="A12" s="402">
        <v>25</v>
      </c>
      <c r="B12" s="258">
        <v>107278</v>
      </c>
      <c r="C12" s="88">
        <v>2028147.6340743559</v>
      </c>
      <c r="D12" s="258">
        <v>67699</v>
      </c>
      <c r="E12" s="88">
        <v>1872055.6</v>
      </c>
      <c r="F12" s="258">
        <v>67699</v>
      </c>
      <c r="G12" s="88">
        <v>1872055.6</v>
      </c>
      <c r="H12" s="258">
        <v>62752</v>
      </c>
      <c r="I12" s="88">
        <v>2589049.7784362007</v>
      </c>
      <c r="J12" s="258">
        <v>57185</v>
      </c>
      <c r="K12" s="88">
        <v>1858313.0885349996</v>
      </c>
    </row>
    <row r="13" spans="1:11" ht="32.25" customHeight="1" x14ac:dyDescent="0.25">
      <c r="A13" s="402">
        <v>30</v>
      </c>
      <c r="B13" s="258">
        <v>64768</v>
      </c>
      <c r="C13" s="88">
        <v>394752.02161373</v>
      </c>
      <c r="D13" s="258">
        <v>68408</v>
      </c>
      <c r="E13" s="88">
        <v>247900</v>
      </c>
      <c r="F13" s="258">
        <v>68408</v>
      </c>
      <c r="G13" s="88">
        <v>247900</v>
      </c>
      <c r="H13" s="258">
        <v>76449</v>
      </c>
      <c r="I13" s="88">
        <v>338592.84162900003</v>
      </c>
      <c r="J13" s="258">
        <v>72283</v>
      </c>
      <c r="K13" s="88">
        <v>299232.11070199998</v>
      </c>
    </row>
    <row r="14" spans="1:11" ht="32.25" customHeight="1" x14ac:dyDescent="0.25">
      <c r="A14" s="402">
        <v>33.33</v>
      </c>
      <c r="B14" s="258">
        <v>49934</v>
      </c>
      <c r="C14" s="88">
        <v>20010.576999999997</v>
      </c>
      <c r="D14" s="258">
        <v>878</v>
      </c>
      <c r="E14" s="88">
        <v>8421.4</v>
      </c>
      <c r="F14" s="258">
        <v>878</v>
      </c>
      <c r="G14" s="88">
        <v>8421.4</v>
      </c>
      <c r="H14" s="258">
        <v>644</v>
      </c>
      <c r="I14" s="88">
        <v>7584.9860000000008</v>
      </c>
      <c r="J14" s="258">
        <v>744</v>
      </c>
      <c r="K14" s="88">
        <v>13912.267</v>
      </c>
    </row>
    <row r="15" spans="1:11" ht="32.25" customHeight="1" x14ac:dyDescent="0.25">
      <c r="A15" s="402">
        <v>35</v>
      </c>
      <c r="B15" s="258">
        <v>25176</v>
      </c>
      <c r="C15" s="88">
        <v>158990.27149024</v>
      </c>
      <c r="D15" s="258">
        <v>28748</v>
      </c>
      <c r="E15" s="88">
        <v>193288.3</v>
      </c>
      <c r="F15" s="258">
        <v>28748</v>
      </c>
      <c r="G15" s="88">
        <v>193288.3</v>
      </c>
      <c r="H15" s="258">
        <v>29378</v>
      </c>
      <c r="I15" s="88">
        <v>176488.966132</v>
      </c>
      <c r="J15" s="258">
        <v>29598</v>
      </c>
      <c r="K15" s="88">
        <v>188110.04835400003</v>
      </c>
    </row>
    <row r="16" spans="1:11" ht="32.25" customHeight="1" x14ac:dyDescent="0.25">
      <c r="A16" s="402">
        <v>40</v>
      </c>
      <c r="B16" s="258">
        <v>29921</v>
      </c>
      <c r="C16" s="88">
        <v>193209.07817862998</v>
      </c>
      <c r="D16" s="258">
        <v>84735</v>
      </c>
      <c r="E16" s="88">
        <v>198220.6</v>
      </c>
      <c r="F16" s="258">
        <v>84735</v>
      </c>
      <c r="G16" s="88">
        <v>198220.6</v>
      </c>
      <c r="H16" s="258">
        <v>30010</v>
      </c>
      <c r="I16" s="88">
        <v>143405.61491799998</v>
      </c>
      <c r="J16" s="258">
        <v>24316</v>
      </c>
      <c r="K16" s="88">
        <v>185842.074188</v>
      </c>
    </row>
    <row r="17" spans="1:11" ht="32.25" customHeight="1" x14ac:dyDescent="0.25">
      <c r="A17" s="402">
        <v>45</v>
      </c>
      <c r="B17" s="258">
        <v>6921</v>
      </c>
      <c r="C17" s="88">
        <v>115372.54397700001</v>
      </c>
      <c r="D17" s="258">
        <v>8745</v>
      </c>
      <c r="E17" s="88">
        <v>95488.5</v>
      </c>
      <c r="F17" s="258">
        <v>8745</v>
      </c>
      <c r="G17" s="88">
        <v>95488.5</v>
      </c>
      <c r="H17" s="258">
        <v>8274</v>
      </c>
      <c r="I17" s="88">
        <v>78470.061996000004</v>
      </c>
      <c r="J17" s="258">
        <v>8636</v>
      </c>
      <c r="K17" s="88">
        <v>93214.11</v>
      </c>
    </row>
    <row r="18" spans="1:11" ht="32.25" customHeight="1" x14ac:dyDescent="0.25">
      <c r="A18" s="402">
        <v>50</v>
      </c>
      <c r="B18" s="258">
        <v>15943</v>
      </c>
      <c r="C18" s="88">
        <v>194648.31230848999</v>
      </c>
      <c r="D18" s="258">
        <v>18685</v>
      </c>
      <c r="E18" s="88">
        <v>211563</v>
      </c>
      <c r="F18" s="258">
        <v>18685</v>
      </c>
      <c r="G18" s="88">
        <v>211563</v>
      </c>
      <c r="H18" s="258">
        <v>15375</v>
      </c>
      <c r="I18" s="88">
        <v>195578.16572300001</v>
      </c>
      <c r="J18" s="258">
        <v>16823</v>
      </c>
      <c r="K18" s="88">
        <v>168618.603</v>
      </c>
    </row>
    <row r="19" spans="1:11" ht="32.25" customHeight="1" x14ac:dyDescent="0.25">
      <c r="A19" s="402">
        <v>55</v>
      </c>
      <c r="B19" s="258">
        <v>9396</v>
      </c>
      <c r="C19" s="88">
        <v>121978.39635499998</v>
      </c>
      <c r="D19" s="258">
        <v>10278</v>
      </c>
      <c r="E19" s="88">
        <v>68593.8</v>
      </c>
      <c r="F19" s="258">
        <v>10278</v>
      </c>
      <c r="G19" s="88">
        <v>68593.8</v>
      </c>
      <c r="H19" s="258">
        <v>12177</v>
      </c>
      <c r="I19" s="88">
        <v>73660.495439999999</v>
      </c>
      <c r="J19" s="258">
        <v>13162</v>
      </c>
      <c r="K19" s="88">
        <v>99992.042000000001</v>
      </c>
    </row>
    <row r="20" spans="1:11" ht="32.25" customHeight="1" x14ac:dyDescent="0.25">
      <c r="A20" s="402">
        <v>60</v>
      </c>
      <c r="B20" s="258">
        <v>6915</v>
      </c>
      <c r="C20" s="88">
        <v>100005.54519925</v>
      </c>
      <c r="D20" s="258">
        <v>8570</v>
      </c>
      <c r="E20" s="88">
        <v>85407.6</v>
      </c>
      <c r="F20" s="258">
        <v>8570</v>
      </c>
      <c r="G20" s="88">
        <v>85407.6</v>
      </c>
      <c r="H20" s="258">
        <v>8338</v>
      </c>
      <c r="I20" s="88">
        <v>69388.012581999996</v>
      </c>
      <c r="J20" s="258">
        <v>8934</v>
      </c>
      <c r="K20" s="88">
        <v>72090.013000000006</v>
      </c>
    </row>
    <row r="21" spans="1:11" ht="32.25" customHeight="1" x14ac:dyDescent="0.25">
      <c r="A21" s="402">
        <v>65</v>
      </c>
      <c r="B21" s="258">
        <v>6715</v>
      </c>
      <c r="C21" s="88">
        <v>134744.31619800001</v>
      </c>
      <c r="D21" s="258">
        <v>5345</v>
      </c>
      <c r="E21" s="88">
        <v>103389.2</v>
      </c>
      <c r="F21" s="258">
        <v>5345</v>
      </c>
      <c r="G21" s="88">
        <v>103389.2</v>
      </c>
      <c r="H21" s="258">
        <v>5980</v>
      </c>
      <c r="I21" s="88">
        <v>76668.162253999995</v>
      </c>
      <c r="J21" s="258">
        <v>6218</v>
      </c>
      <c r="K21" s="88">
        <v>69522.756000000008</v>
      </c>
    </row>
    <row r="22" spans="1:11" ht="32.25" customHeight="1" x14ac:dyDescent="0.25">
      <c r="A22" s="402">
        <v>70</v>
      </c>
      <c r="B22" s="258">
        <v>5899</v>
      </c>
      <c r="C22" s="88">
        <v>72549.30778100001</v>
      </c>
      <c r="D22" s="258">
        <v>4083</v>
      </c>
      <c r="E22" s="88">
        <v>77955.100000000006</v>
      </c>
      <c r="F22" s="258">
        <v>4083</v>
      </c>
      <c r="G22" s="88">
        <v>77955.100000000006</v>
      </c>
      <c r="H22" s="258">
        <v>5102</v>
      </c>
      <c r="I22" s="88">
        <v>50719.262388999996</v>
      </c>
      <c r="J22" s="258">
        <v>5658</v>
      </c>
      <c r="K22" s="88">
        <v>50745.544999999998</v>
      </c>
    </row>
    <row r="23" spans="1:11" ht="32.25" customHeight="1" x14ac:dyDescent="0.25">
      <c r="A23" s="402">
        <v>75</v>
      </c>
      <c r="B23" s="258">
        <v>8578</v>
      </c>
      <c r="C23" s="88">
        <v>323596.59495100001</v>
      </c>
      <c r="D23" s="258">
        <v>5683</v>
      </c>
      <c r="E23" s="88">
        <v>316364.59999999998</v>
      </c>
      <c r="F23" s="258">
        <v>5683</v>
      </c>
      <c r="G23" s="88">
        <v>316364.59999999998</v>
      </c>
      <c r="H23" s="258">
        <v>6523</v>
      </c>
      <c r="I23" s="88">
        <v>437698.886551</v>
      </c>
      <c r="J23" s="258">
        <v>7838</v>
      </c>
      <c r="K23" s="88">
        <v>414186.93099999998</v>
      </c>
    </row>
    <row r="24" spans="1:11" ht="32.25" customHeight="1" x14ac:dyDescent="0.25">
      <c r="A24" s="402">
        <v>80</v>
      </c>
      <c r="B24" s="258">
        <v>7726</v>
      </c>
      <c r="C24" s="88">
        <v>82371.979746900019</v>
      </c>
      <c r="D24" s="258">
        <v>3485</v>
      </c>
      <c r="E24" s="88">
        <v>47866</v>
      </c>
      <c r="F24" s="258">
        <v>3485</v>
      </c>
      <c r="G24" s="88">
        <v>47866</v>
      </c>
      <c r="H24" s="258">
        <v>11622</v>
      </c>
      <c r="I24" s="88">
        <v>45779.923241000004</v>
      </c>
      <c r="J24" s="258">
        <v>11020</v>
      </c>
      <c r="K24" s="88">
        <v>44344.704000000005</v>
      </c>
    </row>
    <row r="25" spans="1:11" ht="32.25" customHeight="1" x14ac:dyDescent="0.25">
      <c r="A25" s="402">
        <v>85</v>
      </c>
      <c r="B25" s="258">
        <v>6249</v>
      </c>
      <c r="C25" s="88">
        <v>82494.481830479999</v>
      </c>
      <c r="D25" s="258">
        <v>3535</v>
      </c>
      <c r="E25" s="88">
        <v>65561.899999999994</v>
      </c>
      <c r="F25" s="258">
        <v>3535</v>
      </c>
      <c r="G25" s="88">
        <v>65561.899999999994</v>
      </c>
      <c r="H25" s="258">
        <v>6786</v>
      </c>
      <c r="I25" s="88">
        <v>58572.895805000022</v>
      </c>
      <c r="J25" s="258">
        <v>13952</v>
      </c>
      <c r="K25" s="88">
        <v>103303.189</v>
      </c>
    </row>
    <row r="26" spans="1:11" ht="32.25" customHeight="1" x14ac:dyDescent="0.25">
      <c r="A26" s="402">
        <v>90</v>
      </c>
      <c r="B26" s="258">
        <v>5659</v>
      </c>
      <c r="C26" s="88">
        <v>124221.04366999998</v>
      </c>
      <c r="D26" s="258">
        <v>3704</v>
      </c>
      <c r="E26" s="88">
        <v>90249.9</v>
      </c>
      <c r="F26" s="258">
        <v>3704</v>
      </c>
      <c r="G26" s="88">
        <v>90249.9</v>
      </c>
      <c r="H26" s="258">
        <v>13532</v>
      </c>
      <c r="I26" s="88">
        <v>93735.39944400001</v>
      </c>
      <c r="J26" s="258">
        <v>36230</v>
      </c>
      <c r="K26" s="88">
        <v>95445.930000000008</v>
      </c>
    </row>
    <row r="27" spans="1:11" ht="32.25" customHeight="1" x14ac:dyDescent="0.25">
      <c r="A27" s="402">
        <v>95</v>
      </c>
      <c r="B27" s="258">
        <v>4565</v>
      </c>
      <c r="C27" s="88">
        <v>83222.06695968</v>
      </c>
      <c r="D27" s="258">
        <v>6503</v>
      </c>
      <c r="E27" s="88">
        <v>204679</v>
      </c>
      <c r="F27" s="258">
        <v>6503</v>
      </c>
      <c r="G27" s="88">
        <v>204679</v>
      </c>
      <c r="H27" s="258">
        <v>4719</v>
      </c>
      <c r="I27" s="88">
        <v>86727.098486000017</v>
      </c>
      <c r="J27" s="258">
        <v>6336</v>
      </c>
      <c r="K27" s="88">
        <v>94687.475000000006</v>
      </c>
    </row>
    <row r="28" spans="1:11" ht="32.25" customHeight="1" thickBot="1" x14ac:dyDescent="0.3">
      <c r="A28" s="403">
        <v>99.99</v>
      </c>
      <c r="B28" s="404">
        <v>17621</v>
      </c>
      <c r="C28" s="136">
        <v>76733.738200430002</v>
      </c>
      <c r="D28" s="404">
        <v>50548</v>
      </c>
      <c r="E28" s="136">
        <v>549706.6</v>
      </c>
      <c r="F28" s="404">
        <v>50548</v>
      </c>
      <c r="G28" s="136">
        <v>549706.6</v>
      </c>
      <c r="H28" s="404">
        <v>55572</v>
      </c>
      <c r="I28" s="136">
        <v>598565.848642</v>
      </c>
      <c r="J28" s="404">
        <v>55481</v>
      </c>
      <c r="K28" s="136">
        <v>540425.67700000003</v>
      </c>
    </row>
    <row r="29" spans="1:11" ht="32.25" customHeight="1" thickTop="1" thickBot="1" x14ac:dyDescent="0.3">
      <c r="A29" s="84" t="s">
        <v>234</v>
      </c>
      <c r="B29" s="405">
        <v>7344954</v>
      </c>
      <c r="C29" s="406">
        <v>13118204.61786267</v>
      </c>
      <c r="D29" s="405">
        <v>7103464</v>
      </c>
      <c r="E29" s="406">
        <v>13099438.4</v>
      </c>
      <c r="F29" s="405">
        <v>7103464</v>
      </c>
      <c r="G29" s="406">
        <v>13099438.4</v>
      </c>
      <c r="H29" s="405">
        <v>6763130</v>
      </c>
      <c r="I29" s="406">
        <v>14536493.286417205</v>
      </c>
      <c r="J29" s="405">
        <v>6898047</v>
      </c>
      <c r="K29" s="406">
        <v>14216096.441055996</v>
      </c>
    </row>
    <row r="30" spans="1:11" ht="15.75" thickTop="1" x14ac:dyDescent="0.25">
      <c r="A30" s="845" t="s">
        <v>1273</v>
      </c>
      <c r="B30" s="845"/>
      <c r="C30" s="845"/>
      <c r="D30" s="845"/>
      <c r="E30" s="845"/>
      <c r="F30" s="845"/>
      <c r="G30" s="845"/>
      <c r="H30" s="845"/>
      <c r="I30" s="845"/>
      <c r="J30" s="845"/>
      <c r="K30" s="845"/>
    </row>
    <row r="31" spans="1:11" s="318" customFormat="1" ht="11.25" x14ac:dyDescent="0.2">
      <c r="A31" s="292" t="s">
        <v>692</v>
      </c>
      <c r="B31" s="10"/>
      <c r="C31" s="10"/>
      <c r="D31" s="10"/>
      <c r="E31" s="10"/>
      <c r="F31" s="10"/>
      <c r="G31" s="10"/>
    </row>
    <row r="32" spans="1:11" s="318" customFormat="1" ht="11.25" x14ac:dyDescent="0.2">
      <c r="A32" s="318" t="s">
        <v>1499</v>
      </c>
    </row>
    <row r="33" spans="1:11" s="318" customFormat="1" ht="25.5" customHeight="1" x14ac:dyDescent="0.2">
      <c r="A33" s="955" t="s">
        <v>1506</v>
      </c>
      <c r="B33" s="955"/>
      <c r="C33" s="955"/>
      <c r="D33" s="955"/>
      <c r="E33" s="955"/>
      <c r="F33" s="955"/>
      <c r="G33" s="955"/>
      <c r="H33" s="955"/>
      <c r="I33" s="955"/>
      <c r="J33" s="955"/>
      <c r="K33" s="955"/>
    </row>
    <row r="34" spans="1:11" x14ac:dyDescent="0.25">
      <c r="A34" s="317"/>
      <c r="B34" s="317"/>
      <c r="C34" s="317"/>
      <c r="D34" s="317"/>
      <c r="E34" s="317"/>
      <c r="F34" s="317"/>
      <c r="G34" s="317"/>
      <c r="H34" s="317"/>
      <c r="I34" s="317"/>
      <c r="J34" s="317"/>
      <c r="K34" s="317"/>
    </row>
    <row r="35" spans="1:11" x14ac:dyDescent="0.25">
      <c r="A35" s="3"/>
      <c r="B35" s="317"/>
      <c r="C35" s="317"/>
      <c r="D35" s="317"/>
      <c r="E35" s="317"/>
      <c r="F35" s="317"/>
      <c r="G35" s="317"/>
      <c r="H35" s="317"/>
      <c r="I35" s="317"/>
      <c r="J35" s="317"/>
      <c r="K35" s="317"/>
    </row>
    <row r="36" spans="1:11" x14ac:dyDescent="0.25">
      <c r="A36" s="317"/>
      <c r="B36" s="317"/>
      <c r="C36" s="317"/>
      <c r="D36" s="317"/>
      <c r="E36" s="317"/>
      <c r="F36" s="317"/>
      <c r="G36" s="317"/>
      <c r="H36" s="317"/>
      <c r="I36" s="317"/>
      <c r="J36" s="317"/>
      <c r="K36" s="317"/>
    </row>
    <row r="37" spans="1:11" x14ac:dyDescent="0.25">
      <c r="A37" s="317"/>
      <c r="B37" s="317"/>
      <c r="C37" s="317"/>
      <c r="D37" s="317"/>
      <c r="E37" s="317"/>
      <c r="F37" s="317"/>
      <c r="G37" s="317"/>
      <c r="H37" s="317"/>
      <c r="I37" s="317"/>
      <c r="J37" s="317"/>
      <c r="K37" s="317"/>
    </row>
  </sheetData>
  <mergeCells count="12">
    <mergeCell ref="A33:K33"/>
    <mergeCell ref="A30:K30"/>
    <mergeCell ref="J5:K5"/>
    <mergeCell ref="A3:K3"/>
    <mergeCell ref="A1:K1"/>
    <mergeCell ref="A2:K2"/>
    <mergeCell ref="B5:C5"/>
    <mergeCell ref="D5:E5"/>
    <mergeCell ref="F5:G5"/>
    <mergeCell ref="H5:I5"/>
    <mergeCell ref="B4:I4"/>
    <mergeCell ref="J4:K4"/>
  </mergeCells>
  <pageMargins left="0.7" right="0.7" top="0.75" bottom="0.75" header="0.3" footer="0.3"/>
  <pageSetup paperSize="9" scale="58" orientation="portrait" verticalDpi="1200" r:id="rId1"/>
  <headerFooter>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4">
    <tabColor theme="4" tint="0.39997558519241921"/>
    <pageSetUpPr fitToPage="1"/>
  </sheetPr>
  <dimension ref="A1:K41"/>
  <sheetViews>
    <sheetView topLeftCell="A23" zoomScale="85" zoomScaleNormal="85" zoomScaleSheetLayoutView="80" workbookViewId="0">
      <selection activeCell="B10" sqref="B10:K32"/>
    </sheetView>
  </sheetViews>
  <sheetFormatPr defaultColWidth="9.140625" defaultRowHeight="15" x14ac:dyDescent="0.25"/>
  <cols>
    <col min="1" max="1" width="10.85546875" style="41" bestFit="1" customWidth="1"/>
    <col min="2" max="2" width="12.140625" style="39" customWidth="1"/>
    <col min="3" max="7" width="12.140625" style="42" customWidth="1"/>
    <col min="8" max="8" width="9.85546875" style="42" bestFit="1" customWidth="1"/>
    <col min="9" max="9" width="14.5703125" style="42" bestFit="1" customWidth="1"/>
    <col min="10" max="10" width="11.5703125" style="42" bestFit="1" customWidth="1"/>
    <col min="11" max="11" width="14.5703125" style="42" bestFit="1" customWidth="1"/>
    <col min="12" max="16384" width="9.140625" style="42"/>
  </cols>
  <sheetData>
    <row r="1" spans="1:11" ht="22.5" x14ac:dyDescent="0.3">
      <c r="A1" s="937" t="s">
        <v>1230</v>
      </c>
      <c r="B1" s="937"/>
      <c r="C1" s="937"/>
      <c r="D1" s="937"/>
      <c r="E1" s="937"/>
      <c r="F1" s="937"/>
      <c r="G1" s="937"/>
      <c r="H1" s="937"/>
      <c r="I1" s="937"/>
      <c r="J1" s="937"/>
      <c r="K1" s="937"/>
    </row>
    <row r="2" spans="1:11" ht="22.5" x14ac:dyDescent="0.3">
      <c r="A2" s="937" t="s">
        <v>301</v>
      </c>
      <c r="B2" s="937"/>
      <c r="C2" s="937"/>
      <c r="D2" s="937"/>
      <c r="E2" s="937"/>
      <c r="F2" s="937"/>
      <c r="G2" s="937"/>
      <c r="H2" s="937"/>
      <c r="I2" s="937"/>
      <c r="J2" s="937"/>
      <c r="K2" s="937"/>
    </row>
    <row r="3" spans="1:11" ht="15.75" x14ac:dyDescent="0.25">
      <c r="A3" s="971" t="s">
        <v>1694</v>
      </c>
      <c r="B3" s="971"/>
      <c r="C3" s="971"/>
      <c r="D3" s="971"/>
      <c r="E3" s="971"/>
      <c r="F3" s="971"/>
      <c r="G3" s="971"/>
      <c r="H3" s="971"/>
      <c r="I3" s="971"/>
      <c r="J3" s="971"/>
      <c r="K3" s="971"/>
    </row>
    <row r="4" spans="1:11" s="188" customFormat="1" ht="12" x14ac:dyDescent="0.2">
      <c r="A4" s="1027" t="s">
        <v>1290</v>
      </c>
      <c r="B4" s="1027"/>
      <c r="C4" s="1027"/>
      <c r="D4" s="1027"/>
      <c r="E4" s="1027"/>
      <c r="F4" s="1027"/>
      <c r="G4" s="1027"/>
      <c r="H4" s="1027"/>
      <c r="I4" s="1027"/>
      <c r="J4" s="1027"/>
      <c r="K4" s="1027"/>
    </row>
    <row r="5" spans="1:11" s="188" customFormat="1" ht="12.75" thickBot="1" x14ac:dyDescent="0.25">
      <c r="A5" s="935" t="s">
        <v>1300</v>
      </c>
      <c r="B5" s="935"/>
      <c r="C5" s="935"/>
      <c r="D5" s="935"/>
      <c r="E5" s="935"/>
      <c r="F5" s="935"/>
      <c r="G5" s="935"/>
      <c r="H5" s="935"/>
      <c r="I5" s="935"/>
      <c r="J5" s="935"/>
      <c r="K5" s="935"/>
    </row>
    <row r="6" spans="1:11" ht="28.5" customHeight="1" thickBot="1" x14ac:dyDescent="0.3">
      <c r="A6" s="1024" t="s">
        <v>1318</v>
      </c>
      <c r="B6" s="922" t="s">
        <v>907</v>
      </c>
      <c r="C6" s="922"/>
      <c r="D6" s="920" t="s">
        <v>908</v>
      </c>
      <c r="E6" s="921"/>
      <c r="F6" s="924" t="s">
        <v>909</v>
      </c>
      <c r="G6" s="924"/>
      <c r="H6" s="920" t="s">
        <v>888</v>
      </c>
      <c r="I6" s="921"/>
      <c r="J6" s="922" t="s">
        <v>284</v>
      </c>
      <c r="K6" s="922"/>
    </row>
    <row r="7" spans="1:11" ht="29.25" x14ac:dyDescent="0.25">
      <c r="A7" s="1025"/>
      <c r="B7" s="29" t="s">
        <v>910</v>
      </c>
      <c r="C7" s="546" t="s">
        <v>104</v>
      </c>
      <c r="D7" s="547" t="s">
        <v>910</v>
      </c>
      <c r="E7" s="30" t="s">
        <v>104</v>
      </c>
      <c r="F7" s="548" t="s">
        <v>910</v>
      </c>
      <c r="G7" s="549" t="s">
        <v>104</v>
      </c>
      <c r="H7" s="547" t="s">
        <v>910</v>
      </c>
      <c r="I7" s="30" t="s">
        <v>104</v>
      </c>
      <c r="J7" s="548" t="s">
        <v>910</v>
      </c>
      <c r="K7" s="546" t="s">
        <v>104</v>
      </c>
    </row>
    <row r="8" spans="1:11" ht="3" customHeight="1" thickBot="1" x14ac:dyDescent="0.3">
      <c r="A8" s="1026"/>
      <c r="B8" s="27"/>
      <c r="C8" s="550"/>
      <c r="D8" s="27"/>
      <c r="E8" s="550"/>
      <c r="F8" s="27"/>
      <c r="G8" s="550"/>
      <c r="H8" s="27"/>
      <c r="I8" s="550"/>
      <c r="J8" s="27"/>
      <c r="K8" s="550"/>
    </row>
    <row r="9" spans="1:11" ht="29.25" customHeight="1" x14ac:dyDescent="0.25">
      <c r="A9" s="520"/>
      <c r="B9" s="521"/>
      <c r="C9" s="551"/>
      <c r="D9" s="521"/>
      <c r="E9" s="551"/>
      <c r="F9" s="521"/>
      <c r="G9" s="551"/>
      <c r="H9" s="521"/>
      <c r="I9" s="551"/>
      <c r="J9" s="521"/>
      <c r="K9" s="551"/>
    </row>
    <row r="10" spans="1:11" ht="42.75" customHeight="1" x14ac:dyDescent="0.25">
      <c r="A10" s="28" t="s">
        <v>1073</v>
      </c>
      <c r="B10" s="564">
        <v>4804914</v>
      </c>
      <c r="C10" s="565">
        <v>1046499.358905</v>
      </c>
      <c r="D10" s="564">
        <v>780912</v>
      </c>
      <c r="E10" s="565">
        <v>96013.302033</v>
      </c>
      <c r="F10" s="564">
        <v>151</v>
      </c>
      <c r="G10" s="565">
        <v>1014.99</v>
      </c>
      <c r="H10" s="564">
        <v>280990</v>
      </c>
      <c r="I10" s="565">
        <v>5358760.8702329993</v>
      </c>
      <c r="J10" s="564">
        <v>5866967</v>
      </c>
      <c r="K10" s="565">
        <v>6502288.5211709989</v>
      </c>
    </row>
    <row r="11" spans="1:11" ht="42.75" customHeight="1" x14ac:dyDescent="0.25">
      <c r="A11" s="28" t="s">
        <v>1212</v>
      </c>
      <c r="B11" s="564">
        <v>6532</v>
      </c>
      <c r="C11" s="565">
        <v>17558.794000000002</v>
      </c>
      <c r="D11" s="564">
        <v>426</v>
      </c>
      <c r="E11" s="565">
        <v>1014.193</v>
      </c>
      <c r="F11" s="564">
        <v>19</v>
      </c>
      <c r="G11" s="565">
        <v>301.589</v>
      </c>
      <c r="H11" s="564">
        <v>48526</v>
      </c>
      <c r="I11" s="565">
        <v>293569.538</v>
      </c>
      <c r="J11" s="564">
        <v>55503</v>
      </c>
      <c r="K11" s="565">
        <v>312444.114</v>
      </c>
    </row>
    <row r="12" spans="1:11" ht="42.75" customHeight="1" x14ac:dyDescent="0.25">
      <c r="A12" s="28" t="s">
        <v>1082</v>
      </c>
      <c r="B12" s="564">
        <v>133239</v>
      </c>
      <c r="C12" s="565">
        <v>284788.94500000001</v>
      </c>
      <c r="D12" s="564">
        <v>10863</v>
      </c>
      <c r="E12" s="565">
        <v>23293.080999999998</v>
      </c>
      <c r="F12" s="564">
        <v>286</v>
      </c>
      <c r="G12" s="565">
        <v>1397.82</v>
      </c>
      <c r="H12" s="564">
        <v>34533</v>
      </c>
      <c r="I12" s="565">
        <v>1419568.5204630001</v>
      </c>
      <c r="J12" s="564">
        <v>178921</v>
      </c>
      <c r="K12" s="565">
        <v>1729048.3664630002</v>
      </c>
    </row>
    <row r="13" spans="1:11" ht="42.75" customHeight="1" x14ac:dyDescent="0.25">
      <c r="A13" s="28" t="s">
        <v>1152</v>
      </c>
      <c r="B13" s="564">
        <v>13196</v>
      </c>
      <c r="C13" s="565">
        <v>37577.381440999998</v>
      </c>
      <c r="D13" s="564">
        <v>4292</v>
      </c>
      <c r="E13" s="565">
        <v>11636.905274000001</v>
      </c>
      <c r="F13" s="564">
        <v>107</v>
      </c>
      <c r="G13" s="565">
        <v>771.01499999999999</v>
      </c>
      <c r="H13" s="564">
        <v>10208</v>
      </c>
      <c r="I13" s="565">
        <v>410147.35400599998</v>
      </c>
      <c r="J13" s="564">
        <v>27803</v>
      </c>
      <c r="K13" s="565">
        <v>460132.65572099999</v>
      </c>
    </row>
    <row r="14" spans="1:11" ht="42.75" customHeight="1" x14ac:dyDescent="0.25">
      <c r="A14" s="28" t="s">
        <v>1102</v>
      </c>
      <c r="B14" s="564">
        <v>364320</v>
      </c>
      <c r="C14" s="565">
        <v>239701.68827000001</v>
      </c>
      <c r="D14" s="564">
        <v>23423</v>
      </c>
      <c r="E14" s="565">
        <v>18133.879376000001</v>
      </c>
      <c r="F14" s="564">
        <v>333</v>
      </c>
      <c r="G14" s="565">
        <v>2236.6950000000002</v>
      </c>
      <c r="H14" s="564">
        <v>6363</v>
      </c>
      <c r="I14" s="565">
        <v>560123.95727599994</v>
      </c>
      <c r="J14" s="564">
        <v>394439</v>
      </c>
      <c r="K14" s="565">
        <v>820196.21992199996</v>
      </c>
    </row>
    <row r="15" spans="1:11" ht="42.75" customHeight="1" x14ac:dyDescent="0.25">
      <c r="A15" s="28" t="s">
        <v>1213</v>
      </c>
      <c r="B15" s="564">
        <v>29355</v>
      </c>
      <c r="C15" s="565">
        <v>230988.06845300001</v>
      </c>
      <c r="D15" s="564">
        <v>2612</v>
      </c>
      <c r="E15" s="565">
        <v>10478.33808</v>
      </c>
      <c r="F15" s="564">
        <v>783</v>
      </c>
      <c r="G15" s="565">
        <v>5754.4369999999999</v>
      </c>
      <c r="H15" s="564">
        <v>24435</v>
      </c>
      <c r="I15" s="565">
        <v>1611092.2450019999</v>
      </c>
      <c r="J15" s="564">
        <v>57185</v>
      </c>
      <c r="K15" s="565">
        <v>1858313.0885349996</v>
      </c>
    </row>
    <row r="16" spans="1:11" ht="42.75" customHeight="1" x14ac:dyDescent="0.25">
      <c r="A16" s="28" t="s">
        <v>1214</v>
      </c>
      <c r="B16" s="564">
        <v>59199</v>
      </c>
      <c r="C16" s="565">
        <v>95692.331130999999</v>
      </c>
      <c r="D16" s="564">
        <v>4557</v>
      </c>
      <c r="E16" s="565">
        <v>7097.328571</v>
      </c>
      <c r="F16" s="564">
        <v>90</v>
      </c>
      <c r="G16" s="565">
        <v>533.54600000000005</v>
      </c>
      <c r="H16" s="564">
        <v>8437</v>
      </c>
      <c r="I16" s="565">
        <v>195908.905</v>
      </c>
      <c r="J16" s="564">
        <v>72283</v>
      </c>
      <c r="K16" s="565">
        <v>299232.11070199998</v>
      </c>
    </row>
    <row r="17" spans="1:11" ht="42.75" customHeight="1" x14ac:dyDescent="0.25">
      <c r="A17" s="28" t="s">
        <v>1215</v>
      </c>
      <c r="B17" s="564">
        <v>590</v>
      </c>
      <c r="C17" s="565">
        <v>2357.6390000000001</v>
      </c>
      <c r="D17" s="564">
        <v>55</v>
      </c>
      <c r="E17" s="565">
        <v>110.047</v>
      </c>
      <c r="F17" s="564">
        <v>1</v>
      </c>
      <c r="G17" s="565">
        <v>372.8</v>
      </c>
      <c r="H17" s="564">
        <v>98</v>
      </c>
      <c r="I17" s="565">
        <v>11071.781000000001</v>
      </c>
      <c r="J17" s="564">
        <v>744</v>
      </c>
      <c r="K17" s="565">
        <v>13912.267</v>
      </c>
    </row>
    <row r="18" spans="1:11" ht="42.75" customHeight="1" x14ac:dyDescent="0.25">
      <c r="A18" s="28" t="s">
        <v>1216</v>
      </c>
      <c r="B18" s="564">
        <v>25187</v>
      </c>
      <c r="C18" s="565">
        <v>42400.963944000003</v>
      </c>
      <c r="D18" s="564">
        <v>2414</v>
      </c>
      <c r="E18" s="565">
        <v>2604.8004099999998</v>
      </c>
      <c r="F18" s="564">
        <v>594</v>
      </c>
      <c r="G18" s="565">
        <v>2894.0729999999999</v>
      </c>
      <c r="H18" s="564">
        <v>1403</v>
      </c>
      <c r="I18" s="565">
        <v>140210.21100000001</v>
      </c>
      <c r="J18" s="564">
        <v>29598</v>
      </c>
      <c r="K18" s="565">
        <v>188110.04835400003</v>
      </c>
    </row>
    <row r="19" spans="1:11" ht="42.75" customHeight="1" x14ac:dyDescent="0.25">
      <c r="A19" s="28" t="s">
        <v>1217</v>
      </c>
      <c r="B19" s="564">
        <v>19147</v>
      </c>
      <c r="C19" s="565">
        <v>41773.742064999999</v>
      </c>
      <c r="D19" s="564">
        <v>1211</v>
      </c>
      <c r="E19" s="565">
        <v>2848.3550009999999</v>
      </c>
      <c r="F19" s="564">
        <v>117</v>
      </c>
      <c r="G19" s="565">
        <v>2305.7570000000001</v>
      </c>
      <c r="H19" s="564">
        <v>3841</v>
      </c>
      <c r="I19" s="565">
        <v>138914.220122</v>
      </c>
      <c r="J19" s="564">
        <v>24316</v>
      </c>
      <c r="K19" s="565">
        <v>185842.074188</v>
      </c>
    </row>
    <row r="20" spans="1:11" ht="42.75" customHeight="1" x14ac:dyDescent="0.25">
      <c r="A20" s="28" t="s">
        <v>1218</v>
      </c>
      <c r="B20" s="564">
        <v>6390</v>
      </c>
      <c r="C20" s="565">
        <v>25873.87</v>
      </c>
      <c r="D20" s="564">
        <v>670</v>
      </c>
      <c r="E20" s="565">
        <v>1486.979</v>
      </c>
      <c r="F20" s="564">
        <v>443</v>
      </c>
      <c r="G20" s="565">
        <v>2444.1819999999998</v>
      </c>
      <c r="H20" s="564">
        <v>1133</v>
      </c>
      <c r="I20" s="565">
        <v>63409.078999999998</v>
      </c>
      <c r="J20" s="564">
        <v>8636</v>
      </c>
      <c r="K20" s="565">
        <v>93214.11</v>
      </c>
    </row>
    <row r="21" spans="1:11" ht="42.75" customHeight="1" x14ac:dyDescent="0.25">
      <c r="A21" s="28" t="s">
        <v>1219</v>
      </c>
      <c r="B21" s="564">
        <v>13858</v>
      </c>
      <c r="C21" s="565">
        <v>96084.422999999995</v>
      </c>
      <c r="D21" s="564">
        <v>1206</v>
      </c>
      <c r="E21" s="565">
        <v>2711.172</v>
      </c>
      <c r="F21" s="564">
        <v>78</v>
      </c>
      <c r="G21" s="565">
        <v>375.25599999999997</v>
      </c>
      <c r="H21" s="564">
        <v>1681</v>
      </c>
      <c r="I21" s="565">
        <v>69447.752000000008</v>
      </c>
      <c r="J21" s="564">
        <v>16823</v>
      </c>
      <c r="K21" s="565">
        <v>168618.603</v>
      </c>
    </row>
    <row r="22" spans="1:11" ht="42.75" customHeight="1" x14ac:dyDescent="0.25">
      <c r="A22" s="28" t="s">
        <v>1220</v>
      </c>
      <c r="B22" s="564">
        <v>11049</v>
      </c>
      <c r="C22" s="565">
        <v>19317.191999999999</v>
      </c>
      <c r="D22" s="564">
        <v>1285</v>
      </c>
      <c r="E22" s="565">
        <v>1456.019</v>
      </c>
      <c r="F22" s="564">
        <v>53</v>
      </c>
      <c r="G22" s="565">
        <v>297.42599999999999</v>
      </c>
      <c r="H22" s="564">
        <v>775</v>
      </c>
      <c r="I22" s="565">
        <v>78921.404999999999</v>
      </c>
      <c r="J22" s="564">
        <v>13162</v>
      </c>
      <c r="K22" s="565">
        <v>99992.042000000001</v>
      </c>
    </row>
    <row r="23" spans="1:11" ht="42.75" customHeight="1" x14ac:dyDescent="0.25">
      <c r="A23" s="28" t="s">
        <v>1221</v>
      </c>
      <c r="B23" s="564">
        <v>7125</v>
      </c>
      <c r="C23" s="565">
        <v>16436.900000000001</v>
      </c>
      <c r="D23" s="564">
        <v>805</v>
      </c>
      <c r="E23" s="565">
        <v>1120.5309999999999</v>
      </c>
      <c r="F23" s="564">
        <v>78</v>
      </c>
      <c r="G23" s="565">
        <v>759.15899999999999</v>
      </c>
      <c r="H23" s="564">
        <v>926</v>
      </c>
      <c r="I23" s="565">
        <v>53773.423000000003</v>
      </c>
      <c r="J23" s="564">
        <v>8934</v>
      </c>
      <c r="K23" s="565">
        <v>72090.013000000006</v>
      </c>
    </row>
    <row r="24" spans="1:11" ht="42.75" customHeight="1" x14ac:dyDescent="0.25">
      <c r="A24" s="28" t="s">
        <v>1222</v>
      </c>
      <c r="B24" s="564">
        <v>4681</v>
      </c>
      <c r="C24" s="565">
        <v>11400.907999999999</v>
      </c>
      <c r="D24" s="564">
        <v>749</v>
      </c>
      <c r="E24" s="565">
        <v>978.79399999999998</v>
      </c>
      <c r="F24" s="564">
        <v>81</v>
      </c>
      <c r="G24" s="565">
        <v>459.65199999999999</v>
      </c>
      <c r="H24" s="564">
        <v>707</v>
      </c>
      <c r="I24" s="565">
        <v>56683.402000000002</v>
      </c>
      <c r="J24" s="564">
        <v>6218</v>
      </c>
      <c r="K24" s="565">
        <v>69522.756000000008</v>
      </c>
    </row>
    <row r="25" spans="1:11" ht="42.75" customHeight="1" x14ac:dyDescent="0.25">
      <c r="A25" s="28" t="s">
        <v>1223</v>
      </c>
      <c r="B25" s="564">
        <v>3973</v>
      </c>
      <c r="C25" s="565">
        <v>8624.7160000000003</v>
      </c>
      <c r="D25" s="564">
        <v>767</v>
      </c>
      <c r="E25" s="565">
        <v>709.88200000000006</v>
      </c>
      <c r="F25" s="564">
        <v>109</v>
      </c>
      <c r="G25" s="565">
        <v>249.01400000000001</v>
      </c>
      <c r="H25" s="564">
        <v>809</v>
      </c>
      <c r="I25" s="565">
        <v>41161.932999999997</v>
      </c>
      <c r="J25" s="564">
        <v>5658</v>
      </c>
      <c r="K25" s="565">
        <v>50745.544999999998</v>
      </c>
    </row>
    <row r="26" spans="1:11" ht="42.75" customHeight="1" x14ac:dyDescent="0.25">
      <c r="A26" s="28" t="s">
        <v>1224</v>
      </c>
      <c r="B26" s="564">
        <v>4484</v>
      </c>
      <c r="C26" s="565">
        <v>6742.3010000000004</v>
      </c>
      <c r="D26" s="564">
        <v>939</v>
      </c>
      <c r="E26" s="565">
        <v>692.82600000000002</v>
      </c>
      <c r="F26" s="564">
        <v>79</v>
      </c>
      <c r="G26" s="565">
        <v>171.07499999999999</v>
      </c>
      <c r="H26" s="564">
        <v>2336</v>
      </c>
      <c r="I26" s="565">
        <v>406580.72899999999</v>
      </c>
      <c r="J26" s="564">
        <v>7838</v>
      </c>
      <c r="K26" s="565">
        <v>414186.93099999998</v>
      </c>
    </row>
    <row r="27" spans="1:11" ht="42.75" customHeight="1" x14ac:dyDescent="0.25">
      <c r="A27" s="28" t="s">
        <v>1225</v>
      </c>
      <c r="B27" s="564">
        <v>7477</v>
      </c>
      <c r="C27" s="565">
        <v>7434.87</v>
      </c>
      <c r="D27" s="564">
        <v>2724</v>
      </c>
      <c r="E27" s="565">
        <v>1133.819</v>
      </c>
      <c r="F27" s="564">
        <v>99</v>
      </c>
      <c r="G27" s="565">
        <v>134.23699999999999</v>
      </c>
      <c r="H27" s="564">
        <v>720</v>
      </c>
      <c r="I27" s="565">
        <v>35641.777999999998</v>
      </c>
      <c r="J27" s="564">
        <v>11020</v>
      </c>
      <c r="K27" s="565">
        <v>44344.704000000005</v>
      </c>
    </row>
    <row r="28" spans="1:11" ht="42.75" customHeight="1" x14ac:dyDescent="0.25">
      <c r="A28" s="28" t="s">
        <v>1226</v>
      </c>
      <c r="B28" s="564">
        <v>9900</v>
      </c>
      <c r="C28" s="565">
        <v>9834.607</v>
      </c>
      <c r="D28" s="564">
        <v>3431</v>
      </c>
      <c r="E28" s="565">
        <v>2371.8330000000001</v>
      </c>
      <c r="F28" s="564">
        <v>94</v>
      </c>
      <c r="G28" s="565">
        <v>127.818</v>
      </c>
      <c r="H28" s="564">
        <v>527</v>
      </c>
      <c r="I28" s="565">
        <v>90968.930999999997</v>
      </c>
      <c r="J28" s="564">
        <v>13952</v>
      </c>
      <c r="K28" s="565">
        <v>103303.189</v>
      </c>
    </row>
    <row r="29" spans="1:11" ht="42.75" customHeight="1" x14ac:dyDescent="0.25">
      <c r="A29" s="28" t="s">
        <v>1227</v>
      </c>
      <c r="B29" s="564">
        <v>24354</v>
      </c>
      <c r="C29" s="565">
        <v>11356.501</v>
      </c>
      <c r="D29" s="564">
        <v>10541</v>
      </c>
      <c r="E29" s="565">
        <v>2691.2489999999998</v>
      </c>
      <c r="F29" s="564">
        <v>94</v>
      </c>
      <c r="G29" s="565">
        <v>284.577</v>
      </c>
      <c r="H29" s="564">
        <v>1241</v>
      </c>
      <c r="I29" s="565">
        <v>81113.603000000003</v>
      </c>
      <c r="J29" s="564">
        <v>36230</v>
      </c>
      <c r="K29" s="565">
        <v>95445.930000000008</v>
      </c>
    </row>
    <row r="30" spans="1:11" ht="42.75" customHeight="1" x14ac:dyDescent="0.25">
      <c r="A30" s="28" t="s">
        <v>1228</v>
      </c>
      <c r="B30" s="564">
        <v>3157</v>
      </c>
      <c r="C30" s="565">
        <v>6969.2579999999998</v>
      </c>
      <c r="D30" s="564">
        <v>288</v>
      </c>
      <c r="E30" s="565">
        <v>506.20100000000002</v>
      </c>
      <c r="F30" s="564">
        <v>39</v>
      </c>
      <c r="G30" s="565">
        <v>68.912999999999997</v>
      </c>
      <c r="H30" s="564">
        <v>2852</v>
      </c>
      <c r="I30" s="565">
        <v>87143.103000000003</v>
      </c>
      <c r="J30" s="564">
        <v>6336</v>
      </c>
      <c r="K30" s="565">
        <v>94687.475000000006</v>
      </c>
    </row>
    <row r="31" spans="1:11" ht="42.75" customHeight="1" thickBot="1" x14ac:dyDescent="0.3">
      <c r="A31" s="566" t="s">
        <v>1229</v>
      </c>
      <c r="B31" s="567">
        <v>31138</v>
      </c>
      <c r="C31" s="568">
        <v>85484.362999999998</v>
      </c>
      <c r="D31" s="567">
        <v>1407</v>
      </c>
      <c r="E31" s="568">
        <v>4995.1499999999996</v>
      </c>
      <c r="F31" s="567">
        <v>704</v>
      </c>
      <c r="G31" s="568">
        <v>1552.498</v>
      </c>
      <c r="H31" s="567">
        <v>22232</v>
      </c>
      <c r="I31" s="568">
        <v>448393.66600000003</v>
      </c>
      <c r="J31" s="567">
        <v>55481</v>
      </c>
      <c r="K31" s="568">
        <v>540425.67700000003</v>
      </c>
    </row>
    <row r="32" spans="1:11" ht="42.75" customHeight="1" thickTop="1" thickBot="1" x14ac:dyDescent="0.3">
      <c r="A32" s="552" t="s">
        <v>284</v>
      </c>
      <c r="B32" s="553">
        <v>5583265</v>
      </c>
      <c r="C32" s="554">
        <v>2344898.8212089995</v>
      </c>
      <c r="D32" s="553">
        <v>855577</v>
      </c>
      <c r="E32" s="554">
        <v>194084.68474499992</v>
      </c>
      <c r="F32" s="553">
        <v>4432</v>
      </c>
      <c r="G32" s="554">
        <v>24506.529000000002</v>
      </c>
      <c r="H32" s="553">
        <v>454773</v>
      </c>
      <c r="I32" s="554">
        <v>11652606.406101998</v>
      </c>
      <c r="J32" s="553">
        <v>6898047</v>
      </c>
      <c r="K32" s="554">
        <v>14216096.441055996</v>
      </c>
    </row>
    <row r="33" spans="1:11" s="188" customFormat="1" ht="12.75" thickTop="1" x14ac:dyDescent="0.2">
      <c r="A33" s="845" t="s">
        <v>1273</v>
      </c>
      <c r="B33" s="845"/>
      <c r="C33" s="845"/>
      <c r="D33" s="845"/>
      <c r="E33" s="845"/>
      <c r="F33" s="845"/>
      <c r="G33" s="845"/>
      <c r="H33" s="845"/>
      <c r="I33" s="845"/>
      <c r="J33" s="845"/>
      <c r="K33" s="845"/>
    </row>
    <row r="34" spans="1:11" s="518" customFormat="1" ht="27" customHeight="1" x14ac:dyDescent="0.2">
      <c r="A34" s="862" t="s">
        <v>925</v>
      </c>
      <c r="B34" s="862"/>
      <c r="C34" s="862"/>
      <c r="D34" s="862"/>
      <c r="E34" s="862"/>
      <c r="F34" s="862"/>
      <c r="G34" s="862"/>
      <c r="H34" s="862"/>
      <c r="I34" s="862"/>
      <c r="J34" s="862"/>
      <c r="K34" s="862"/>
    </row>
    <row r="35" spans="1:11" s="518" customFormat="1" ht="11.25" x14ac:dyDescent="0.2">
      <c r="A35" s="292" t="s">
        <v>692</v>
      </c>
      <c r="B35" s="10"/>
      <c r="C35" s="10"/>
      <c r="D35" s="10"/>
      <c r="E35" s="10"/>
      <c r="F35" s="10"/>
      <c r="G35" s="10"/>
    </row>
    <row r="36" spans="1:11" s="518" customFormat="1" ht="11.25" x14ac:dyDescent="0.2">
      <c r="A36" s="318" t="s">
        <v>1499</v>
      </c>
      <c r="B36" s="318"/>
      <c r="C36" s="318"/>
      <c r="D36" s="318"/>
      <c r="E36" s="318"/>
      <c r="F36" s="318"/>
      <c r="G36" s="318"/>
    </row>
    <row r="37" spans="1:11" s="518" customFormat="1" ht="25.5" customHeight="1" x14ac:dyDescent="0.2">
      <c r="A37" s="955" t="s">
        <v>1506</v>
      </c>
      <c r="B37" s="955"/>
      <c r="C37" s="955"/>
      <c r="D37" s="955"/>
      <c r="E37" s="955"/>
      <c r="F37" s="955"/>
      <c r="G37" s="955"/>
      <c r="H37" s="955"/>
      <c r="I37" s="955"/>
      <c r="J37" s="955"/>
      <c r="K37" s="955"/>
    </row>
    <row r="38" spans="1:11" s="518" customFormat="1" ht="11.25" x14ac:dyDescent="0.2">
      <c r="A38" s="955" t="s">
        <v>1552</v>
      </c>
      <c r="B38" s="955"/>
      <c r="C38" s="955"/>
      <c r="D38" s="955"/>
      <c r="E38" s="955"/>
      <c r="F38" s="955"/>
      <c r="G38" s="955"/>
      <c r="H38" s="955"/>
      <c r="I38" s="955"/>
      <c r="J38" s="955"/>
      <c r="K38" s="955"/>
    </row>
    <row r="39" spans="1:11" x14ac:dyDescent="0.25">
      <c r="A39" s="555"/>
      <c r="B39" s="556"/>
      <c r="C39" s="556"/>
      <c r="D39" s="556"/>
      <c r="E39" s="556"/>
      <c r="F39" s="556"/>
      <c r="G39" s="556"/>
      <c r="H39" s="556"/>
      <c r="I39" s="556"/>
      <c r="J39" s="556"/>
      <c r="K39" s="556"/>
    </row>
    <row r="40" spans="1:11" x14ac:dyDescent="0.25">
      <c r="A40" s="555"/>
      <c r="B40" s="556"/>
      <c r="C40" s="556"/>
      <c r="D40" s="556"/>
      <c r="E40" s="556"/>
      <c r="F40" s="556"/>
      <c r="G40" s="556"/>
      <c r="H40" s="556"/>
      <c r="I40" s="556"/>
      <c r="J40" s="556"/>
      <c r="K40" s="556"/>
    </row>
    <row r="41" spans="1:11" x14ac:dyDescent="0.25">
      <c r="A41" s="555"/>
      <c r="B41" s="556"/>
      <c r="C41" s="556"/>
      <c r="D41" s="556"/>
      <c r="E41" s="556"/>
      <c r="F41" s="556"/>
      <c r="G41" s="556"/>
      <c r="H41" s="556"/>
      <c r="I41" s="556"/>
      <c r="J41" s="556"/>
      <c r="K41" s="556"/>
    </row>
  </sheetData>
  <mergeCells count="15">
    <mergeCell ref="A38:K38"/>
    <mergeCell ref="A37:K37"/>
    <mergeCell ref="A33:K33"/>
    <mergeCell ref="A1:K1"/>
    <mergeCell ref="A2:K2"/>
    <mergeCell ref="A3:K3"/>
    <mergeCell ref="A5:K5"/>
    <mergeCell ref="A6:A8"/>
    <mergeCell ref="B6:C6"/>
    <mergeCell ref="D6:E6"/>
    <mergeCell ref="F6:G6"/>
    <mergeCell ref="H6:I6"/>
    <mergeCell ref="J6:K6"/>
    <mergeCell ref="A4:K4"/>
    <mergeCell ref="A34:K34"/>
  </mergeCells>
  <pageMargins left="0.7" right="0.7" top="0.75" bottom="0.75" header="0.3" footer="0.3"/>
  <pageSetup paperSize="9" scale="59" orientation="portrait" r:id="rId1"/>
  <headerFooter>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62">
    <tabColor theme="4" tint="0.39997558519241921"/>
    <pageSetUpPr fitToPage="1"/>
  </sheetPr>
  <dimension ref="A1:K38"/>
  <sheetViews>
    <sheetView topLeftCell="A22" zoomScale="70" zoomScaleNormal="70" zoomScaleSheetLayoutView="100" workbookViewId="0">
      <selection activeCell="G28" sqref="G28"/>
    </sheetView>
  </sheetViews>
  <sheetFormatPr defaultColWidth="9.140625" defaultRowHeight="15" x14ac:dyDescent="0.25"/>
  <cols>
    <col min="1" max="1" width="42.28515625" style="24" bestFit="1" customWidth="1"/>
    <col min="2" max="2" width="13.85546875" style="24" customWidth="1"/>
    <col min="3" max="3" width="15" style="24" bestFit="1" customWidth="1"/>
    <col min="4" max="4" width="11.42578125" style="24" customWidth="1"/>
    <col min="5" max="5" width="12.85546875" style="24" bestFit="1" customWidth="1"/>
    <col min="6" max="6" width="8.85546875" style="24" bestFit="1" customWidth="1"/>
    <col min="7" max="7" width="12" style="24" bestFit="1" customWidth="1"/>
    <col min="8" max="8" width="11.85546875" style="24" customWidth="1"/>
    <col min="9" max="9" width="15" style="24" bestFit="1" customWidth="1"/>
    <col min="10" max="10" width="12.85546875" style="24" bestFit="1" customWidth="1"/>
    <col min="11" max="11" width="15.85546875" style="24" bestFit="1" customWidth="1"/>
    <col min="12" max="16384" width="9.140625" style="24"/>
  </cols>
  <sheetData>
    <row r="1" spans="1:11" ht="22.5" x14ac:dyDescent="0.3">
      <c r="A1" s="937" t="s">
        <v>1231</v>
      </c>
      <c r="B1" s="937"/>
      <c r="C1" s="937"/>
      <c r="D1" s="937"/>
      <c r="E1" s="937"/>
      <c r="F1" s="937"/>
      <c r="G1" s="937"/>
      <c r="H1" s="937"/>
      <c r="I1" s="937"/>
      <c r="J1" s="937"/>
      <c r="K1" s="937"/>
    </row>
    <row r="2" spans="1:11" ht="22.5" x14ac:dyDescent="0.3">
      <c r="A2" s="937" t="s">
        <v>301</v>
      </c>
      <c r="B2" s="937"/>
      <c r="C2" s="937"/>
      <c r="D2" s="937"/>
      <c r="E2" s="937"/>
      <c r="F2" s="937"/>
      <c r="G2" s="937"/>
      <c r="H2" s="937"/>
      <c r="I2" s="937"/>
      <c r="J2" s="937"/>
      <c r="K2" s="937"/>
    </row>
    <row r="3" spans="1:11" s="557" customFormat="1" ht="15.75" x14ac:dyDescent="0.25">
      <c r="A3" s="971" t="s">
        <v>1694</v>
      </c>
      <c r="B3" s="971"/>
      <c r="C3" s="971"/>
      <c r="D3" s="971"/>
      <c r="E3" s="971"/>
      <c r="F3" s="971"/>
      <c r="G3" s="971"/>
      <c r="H3" s="971"/>
      <c r="I3" s="971"/>
      <c r="J3" s="971"/>
      <c r="K3" s="971"/>
    </row>
    <row r="4" spans="1:11" x14ac:dyDescent="0.25">
      <c r="A4" s="1027" t="s">
        <v>1290</v>
      </c>
      <c r="B4" s="1027"/>
      <c r="C4" s="1027"/>
      <c r="D4" s="1027"/>
      <c r="E4" s="1027"/>
      <c r="F4" s="1027"/>
      <c r="G4" s="1027"/>
      <c r="H4" s="1027"/>
      <c r="I4" s="1027"/>
      <c r="J4" s="1027"/>
      <c r="K4" s="1027"/>
    </row>
    <row r="5" spans="1:11" ht="15.75" thickBot="1" x14ac:dyDescent="0.3">
      <c r="A5" s="935" t="s">
        <v>1300</v>
      </c>
      <c r="B5" s="935"/>
      <c r="C5" s="935"/>
      <c r="D5" s="935"/>
      <c r="E5" s="935"/>
      <c r="F5" s="935"/>
      <c r="G5" s="935"/>
      <c r="H5" s="935"/>
      <c r="I5" s="935"/>
      <c r="J5" s="935"/>
      <c r="K5" s="935"/>
    </row>
    <row r="6" spans="1:11" ht="15" hidden="1" customHeight="1" x14ac:dyDescent="0.25">
      <c r="A6" s="51" t="s">
        <v>866</v>
      </c>
      <c r="B6" s="52"/>
      <c r="C6" s="53"/>
      <c r="D6" s="53"/>
      <c r="E6" s="53"/>
      <c r="F6" s="53"/>
      <c r="G6" s="53"/>
    </row>
    <row r="7" spans="1:11" ht="15.75" thickBot="1" x14ac:dyDescent="0.3">
      <c r="A7" s="993" t="s">
        <v>1192</v>
      </c>
      <c r="B7" s="1009" t="s">
        <v>907</v>
      </c>
      <c r="C7" s="1009"/>
      <c r="D7" s="1008" t="s">
        <v>908</v>
      </c>
      <c r="E7" s="1011"/>
      <c r="F7" s="1009" t="s">
        <v>909</v>
      </c>
      <c r="G7" s="1009"/>
      <c r="H7" s="1008" t="s">
        <v>888</v>
      </c>
      <c r="I7" s="1011"/>
      <c r="J7" s="1009" t="s">
        <v>284</v>
      </c>
      <c r="K7" s="1009"/>
    </row>
    <row r="8" spans="1:11" ht="15.75" hidden="1" customHeight="1" thickBot="1" x14ac:dyDescent="0.3">
      <c r="A8" s="994"/>
      <c r="B8" s="208" t="s">
        <v>910</v>
      </c>
      <c r="C8" s="45" t="s">
        <v>104</v>
      </c>
      <c r="D8" s="208" t="s">
        <v>910</v>
      </c>
      <c r="E8" s="45" t="s">
        <v>104</v>
      </c>
      <c r="F8" s="208" t="s">
        <v>910</v>
      </c>
      <c r="G8" s="45" t="s">
        <v>104</v>
      </c>
      <c r="H8" s="208" t="s">
        <v>910</v>
      </c>
      <c r="I8" s="45" t="s">
        <v>104</v>
      </c>
      <c r="J8" s="208" t="s">
        <v>910</v>
      </c>
      <c r="K8" s="45" t="s">
        <v>104</v>
      </c>
    </row>
    <row r="9" spans="1:11" ht="15" hidden="1" customHeight="1" x14ac:dyDescent="0.25">
      <c r="A9" s="994"/>
      <c r="B9" s="45"/>
      <c r="C9" s="39"/>
      <c r="D9" s="39"/>
      <c r="E9" s="39"/>
      <c r="F9" s="39"/>
      <c r="G9" s="39"/>
      <c r="H9" s="23"/>
      <c r="I9" s="23"/>
      <c r="J9" s="23"/>
      <c r="K9" s="23"/>
    </row>
    <row r="10" spans="1:11" ht="43.5" customHeight="1" thickBot="1" x14ac:dyDescent="0.3">
      <c r="A10" s="995"/>
      <c r="B10" s="209" t="s">
        <v>910</v>
      </c>
      <c r="C10" s="47" t="s">
        <v>104</v>
      </c>
      <c r="D10" s="210" t="s">
        <v>910</v>
      </c>
      <c r="E10" s="211" t="s">
        <v>104</v>
      </c>
      <c r="F10" s="210" t="s">
        <v>910</v>
      </c>
      <c r="G10" s="211" t="s">
        <v>104</v>
      </c>
      <c r="H10" s="210" t="s">
        <v>910</v>
      </c>
      <c r="I10" s="211" t="s">
        <v>104</v>
      </c>
      <c r="J10" s="209" t="s">
        <v>910</v>
      </c>
      <c r="K10" s="47" t="s">
        <v>104</v>
      </c>
    </row>
    <row r="11" spans="1:11" x14ac:dyDescent="0.25">
      <c r="A11" s="212"/>
      <c r="B11" s="45"/>
      <c r="C11" s="39"/>
      <c r="D11" s="45"/>
      <c r="E11" s="39"/>
      <c r="F11" s="45"/>
      <c r="G11" s="39"/>
      <c r="H11" s="23"/>
      <c r="I11" s="23"/>
      <c r="J11" s="23"/>
      <c r="K11" s="23"/>
    </row>
    <row r="12" spans="1:11" s="63" customFormat="1" ht="41.25" customHeight="1" x14ac:dyDescent="0.2">
      <c r="A12" s="38" t="s">
        <v>1193</v>
      </c>
      <c r="B12" s="558">
        <v>4020329</v>
      </c>
      <c r="C12" s="697">
        <v>720753.54417200002</v>
      </c>
      <c r="D12" s="558">
        <v>683130</v>
      </c>
      <c r="E12" s="697">
        <v>37792.643569</v>
      </c>
      <c r="F12" s="558">
        <v>679</v>
      </c>
      <c r="G12" s="697">
        <v>6476.4129999999996</v>
      </c>
      <c r="H12" s="558">
        <v>212970</v>
      </c>
      <c r="I12" s="697">
        <v>6755855.3738260008</v>
      </c>
      <c r="J12" s="559">
        <v>4917108</v>
      </c>
      <c r="K12" s="700">
        <v>7520877.9745670008</v>
      </c>
    </row>
    <row r="13" spans="1:11" ht="41.25" customHeight="1" x14ac:dyDescent="0.25">
      <c r="A13" s="54" t="s">
        <v>1194</v>
      </c>
      <c r="B13" s="560">
        <v>12388</v>
      </c>
      <c r="C13" s="698">
        <v>26887.327000000001</v>
      </c>
      <c r="D13" s="560">
        <v>1004</v>
      </c>
      <c r="E13" s="698">
        <v>1851.9880000000001</v>
      </c>
      <c r="F13" s="560">
        <v>43</v>
      </c>
      <c r="G13" s="698">
        <v>72.430999999999997</v>
      </c>
      <c r="H13" s="560">
        <v>8444</v>
      </c>
      <c r="I13" s="698">
        <v>625813.74254400004</v>
      </c>
      <c r="J13" s="561">
        <v>21879</v>
      </c>
      <c r="K13" s="701">
        <v>654625.48854400008</v>
      </c>
    </row>
    <row r="14" spans="1:11" ht="41.25" customHeight="1" x14ac:dyDescent="0.25">
      <c r="A14" s="54" t="s">
        <v>1195</v>
      </c>
      <c r="B14" s="560">
        <v>3344</v>
      </c>
      <c r="C14" s="698">
        <v>6631.9290000000001</v>
      </c>
      <c r="D14" s="560">
        <v>424</v>
      </c>
      <c r="E14" s="698">
        <v>625.07000000000005</v>
      </c>
      <c r="F14" s="560">
        <v>37</v>
      </c>
      <c r="G14" s="698">
        <v>127.182</v>
      </c>
      <c r="H14" s="560">
        <v>916</v>
      </c>
      <c r="I14" s="698">
        <v>49733.53</v>
      </c>
      <c r="J14" s="561">
        <v>4721</v>
      </c>
      <c r="K14" s="701">
        <v>57117.710999999996</v>
      </c>
    </row>
    <row r="15" spans="1:11" ht="41.25" customHeight="1" x14ac:dyDescent="0.25">
      <c r="A15" s="54" t="s">
        <v>1438</v>
      </c>
      <c r="B15" s="560">
        <v>270913</v>
      </c>
      <c r="C15" s="698">
        <v>54137.154299000002</v>
      </c>
      <c r="D15" s="560">
        <v>57524</v>
      </c>
      <c r="E15" s="698">
        <v>2851.5309999999999</v>
      </c>
      <c r="F15" s="560">
        <v>29</v>
      </c>
      <c r="G15" s="698">
        <v>104.45</v>
      </c>
      <c r="H15" s="560">
        <v>1761</v>
      </c>
      <c r="I15" s="698">
        <v>114295.30800999999</v>
      </c>
      <c r="J15" s="561">
        <v>330227</v>
      </c>
      <c r="K15" s="701">
        <v>171388.44330899999</v>
      </c>
    </row>
    <row r="16" spans="1:11" ht="41.25" customHeight="1" x14ac:dyDescent="0.25">
      <c r="A16" s="54" t="s">
        <v>1439</v>
      </c>
      <c r="B16" s="560">
        <v>1624606</v>
      </c>
      <c r="C16" s="698">
        <v>121261.350003</v>
      </c>
      <c r="D16" s="560">
        <v>430485</v>
      </c>
      <c r="E16" s="698">
        <v>3796.6729999999998</v>
      </c>
      <c r="F16" s="560">
        <v>15</v>
      </c>
      <c r="G16" s="698">
        <v>116.563</v>
      </c>
      <c r="H16" s="560">
        <v>7537</v>
      </c>
      <c r="I16" s="698">
        <v>640588.62699999998</v>
      </c>
      <c r="J16" s="561">
        <v>2062643</v>
      </c>
      <c r="K16" s="701">
        <v>765763.2130029999</v>
      </c>
    </row>
    <row r="17" spans="1:11" ht="41.25" customHeight="1" x14ac:dyDescent="0.25">
      <c r="A17" s="54" t="s">
        <v>1440</v>
      </c>
      <c r="B17" s="560">
        <v>720884</v>
      </c>
      <c r="C17" s="698">
        <v>123829.67276</v>
      </c>
      <c r="D17" s="560">
        <v>35364</v>
      </c>
      <c r="E17" s="698">
        <v>9987.5550000000003</v>
      </c>
      <c r="F17" s="560">
        <v>45</v>
      </c>
      <c r="G17" s="698">
        <v>241.70099999999999</v>
      </c>
      <c r="H17" s="560">
        <v>22604</v>
      </c>
      <c r="I17" s="698">
        <v>2113953.0587340002</v>
      </c>
      <c r="J17" s="561">
        <v>778897</v>
      </c>
      <c r="K17" s="701">
        <v>2248011.9874940002</v>
      </c>
    </row>
    <row r="18" spans="1:11" ht="41.25" customHeight="1" x14ac:dyDescent="0.25">
      <c r="A18" s="54" t="s">
        <v>1441</v>
      </c>
      <c r="B18" s="560">
        <v>1388194</v>
      </c>
      <c r="C18" s="698">
        <v>388006.11111</v>
      </c>
      <c r="D18" s="560">
        <v>158329</v>
      </c>
      <c r="E18" s="698">
        <v>18679.826569000001</v>
      </c>
      <c r="F18" s="560">
        <v>510</v>
      </c>
      <c r="G18" s="698">
        <v>5814.0859999999993</v>
      </c>
      <c r="H18" s="560">
        <v>171708</v>
      </c>
      <c r="I18" s="698">
        <v>3211471.1075380002</v>
      </c>
      <c r="J18" s="561">
        <v>1718741</v>
      </c>
      <c r="K18" s="701">
        <v>3623971.1312170001</v>
      </c>
    </row>
    <row r="19" spans="1:11" s="63" customFormat="1" ht="41.25" customHeight="1" x14ac:dyDescent="0.2">
      <c r="A19" s="50" t="s">
        <v>1196</v>
      </c>
      <c r="B19" s="558">
        <v>498360</v>
      </c>
      <c r="C19" s="697">
        <v>271124.404224</v>
      </c>
      <c r="D19" s="558">
        <v>67741</v>
      </c>
      <c r="E19" s="697">
        <v>19755.027821</v>
      </c>
      <c r="F19" s="558">
        <v>35</v>
      </c>
      <c r="G19" s="697">
        <v>195.21899999999999</v>
      </c>
      <c r="H19" s="558">
        <v>72946</v>
      </c>
      <c r="I19" s="697">
        <v>763080.094361</v>
      </c>
      <c r="J19" s="559">
        <v>639082</v>
      </c>
      <c r="K19" s="700">
        <v>1054154.7454059999</v>
      </c>
    </row>
    <row r="20" spans="1:11" ht="41.25" customHeight="1" x14ac:dyDescent="0.25">
      <c r="A20" s="54" t="s">
        <v>1442</v>
      </c>
      <c r="B20" s="560">
        <v>321067</v>
      </c>
      <c r="C20" s="698">
        <v>185778.454654</v>
      </c>
      <c r="D20" s="560">
        <v>49454</v>
      </c>
      <c r="E20" s="698">
        <v>12517.254681</v>
      </c>
      <c r="F20" s="560">
        <v>7</v>
      </c>
      <c r="G20" s="698">
        <v>15.603999999999999</v>
      </c>
      <c r="H20" s="560">
        <v>20119</v>
      </c>
      <c r="I20" s="698">
        <v>618096.48836099997</v>
      </c>
      <c r="J20" s="561">
        <v>390647</v>
      </c>
      <c r="K20" s="701">
        <v>816407.80169600004</v>
      </c>
    </row>
    <row r="21" spans="1:11" ht="41.25" customHeight="1" x14ac:dyDescent="0.25">
      <c r="A21" s="54" t="s">
        <v>1443</v>
      </c>
      <c r="B21" s="560">
        <v>177293</v>
      </c>
      <c r="C21" s="698">
        <v>85345.949569999997</v>
      </c>
      <c r="D21" s="560">
        <v>18287</v>
      </c>
      <c r="E21" s="698">
        <v>7237.7731400000002</v>
      </c>
      <c r="F21" s="560">
        <v>28</v>
      </c>
      <c r="G21" s="698">
        <v>179.61500000000001</v>
      </c>
      <c r="H21" s="560">
        <v>52827</v>
      </c>
      <c r="I21" s="698">
        <v>144983.606</v>
      </c>
      <c r="J21" s="561">
        <v>248435</v>
      </c>
      <c r="K21" s="701">
        <v>237746.94370999999</v>
      </c>
    </row>
    <row r="22" spans="1:11" s="63" customFormat="1" ht="41.25" customHeight="1" x14ac:dyDescent="0.2">
      <c r="A22" s="50" t="s">
        <v>1197</v>
      </c>
      <c r="B22" s="558">
        <v>1064576</v>
      </c>
      <c r="C22" s="697">
        <v>1353020.8728130001</v>
      </c>
      <c r="D22" s="558">
        <v>104706</v>
      </c>
      <c r="E22" s="697">
        <v>136537.013355</v>
      </c>
      <c r="F22" s="558">
        <v>3718</v>
      </c>
      <c r="G22" s="697">
        <v>17834.897000000001</v>
      </c>
      <c r="H22" s="558">
        <v>168857</v>
      </c>
      <c r="I22" s="697">
        <v>4133670.9379150001</v>
      </c>
      <c r="J22" s="559">
        <v>1341857</v>
      </c>
      <c r="K22" s="700">
        <v>5641063.7210830003</v>
      </c>
    </row>
    <row r="23" spans="1:11" ht="41.25" customHeight="1" x14ac:dyDescent="0.25">
      <c r="A23" s="54" t="s">
        <v>1444</v>
      </c>
      <c r="B23" s="560">
        <v>187313</v>
      </c>
      <c r="C23" s="698">
        <v>220260.94154999999</v>
      </c>
      <c r="D23" s="560">
        <v>35680</v>
      </c>
      <c r="E23" s="698">
        <v>40030.655149999999</v>
      </c>
      <c r="F23" s="560">
        <v>232</v>
      </c>
      <c r="G23" s="698">
        <v>550.41200000000003</v>
      </c>
      <c r="H23" s="560">
        <v>33017</v>
      </c>
      <c r="I23" s="698">
        <v>523479.68200099998</v>
      </c>
      <c r="J23" s="561">
        <v>256242</v>
      </c>
      <c r="K23" s="701">
        <v>784321.69070099993</v>
      </c>
    </row>
    <row r="24" spans="1:11" ht="41.25" customHeight="1" x14ac:dyDescent="0.25">
      <c r="A24" s="54" t="s">
        <v>1445</v>
      </c>
      <c r="B24" s="560">
        <v>207864</v>
      </c>
      <c r="C24" s="698">
        <v>254857.67240000001</v>
      </c>
      <c r="D24" s="560">
        <v>23176</v>
      </c>
      <c r="E24" s="698">
        <v>25150.597269999998</v>
      </c>
      <c r="F24" s="560">
        <v>463</v>
      </c>
      <c r="G24" s="698">
        <v>871.76700000000005</v>
      </c>
      <c r="H24" s="560">
        <v>36894</v>
      </c>
      <c r="I24" s="698">
        <v>977854.33900000004</v>
      </c>
      <c r="J24" s="561">
        <v>268397</v>
      </c>
      <c r="K24" s="701">
        <v>1258734.37567</v>
      </c>
    </row>
    <row r="25" spans="1:11" ht="41.25" customHeight="1" x14ac:dyDescent="0.25">
      <c r="A25" s="54" t="s">
        <v>1446</v>
      </c>
      <c r="B25" s="560">
        <v>507619</v>
      </c>
      <c r="C25" s="698">
        <v>415230.75467400003</v>
      </c>
      <c r="D25" s="560">
        <v>29905</v>
      </c>
      <c r="E25" s="698">
        <v>27470.518365</v>
      </c>
      <c r="F25" s="560">
        <v>348</v>
      </c>
      <c r="G25" s="698">
        <v>858.45100000000002</v>
      </c>
      <c r="H25" s="560">
        <v>85457</v>
      </c>
      <c r="I25" s="698">
        <v>1182286.084</v>
      </c>
      <c r="J25" s="561">
        <v>623329</v>
      </c>
      <c r="K25" s="701">
        <v>1625845.8080389998</v>
      </c>
    </row>
    <row r="26" spans="1:11" ht="41.25" customHeight="1" x14ac:dyDescent="0.25">
      <c r="A26" s="54" t="s">
        <v>1447</v>
      </c>
      <c r="B26" s="560">
        <v>56136</v>
      </c>
      <c r="C26" s="698">
        <v>103315.518065</v>
      </c>
      <c r="D26" s="560">
        <v>6468</v>
      </c>
      <c r="E26" s="698">
        <v>10401.079814999999</v>
      </c>
      <c r="F26" s="560">
        <v>444</v>
      </c>
      <c r="G26" s="698">
        <v>1892.3019999999999</v>
      </c>
      <c r="H26" s="560">
        <v>7202</v>
      </c>
      <c r="I26" s="698">
        <v>870072.54600000009</v>
      </c>
      <c r="J26" s="561">
        <v>70250</v>
      </c>
      <c r="K26" s="701">
        <v>985681.44588000001</v>
      </c>
    </row>
    <row r="27" spans="1:11" ht="41.25" customHeight="1" x14ac:dyDescent="0.25">
      <c r="A27" s="54" t="s">
        <v>1448</v>
      </c>
      <c r="B27" s="560">
        <v>27410</v>
      </c>
      <c r="C27" s="698">
        <v>76632.383403999993</v>
      </c>
      <c r="D27" s="560">
        <v>3586</v>
      </c>
      <c r="E27" s="698">
        <v>9095.980861</v>
      </c>
      <c r="F27" s="560">
        <v>533</v>
      </c>
      <c r="G27" s="698">
        <v>3296.8539999999998</v>
      </c>
      <c r="H27" s="560">
        <v>5124</v>
      </c>
      <c r="I27" s="698">
        <v>468686.11991399998</v>
      </c>
      <c r="J27" s="561">
        <v>36653</v>
      </c>
      <c r="K27" s="701">
        <v>557711.33817899995</v>
      </c>
    </row>
    <row r="28" spans="1:11" ht="41.25" customHeight="1" x14ac:dyDescent="0.25">
      <c r="A28" s="54" t="s">
        <v>1449</v>
      </c>
      <c r="B28" s="560">
        <v>23746</v>
      </c>
      <c r="C28" s="698">
        <v>107275.547255</v>
      </c>
      <c r="D28" s="560">
        <v>2981</v>
      </c>
      <c r="E28" s="698">
        <v>10746.5023</v>
      </c>
      <c r="F28" s="560">
        <v>532</v>
      </c>
      <c r="G28" s="698">
        <v>3201.7710000000002</v>
      </c>
      <c r="H28" s="560">
        <v>676</v>
      </c>
      <c r="I28" s="698">
        <v>76875.301999999996</v>
      </c>
      <c r="J28" s="561">
        <v>27935</v>
      </c>
      <c r="K28" s="701">
        <v>198099.12255500001</v>
      </c>
    </row>
    <row r="29" spans="1:11" ht="41.25" customHeight="1" x14ac:dyDescent="0.25">
      <c r="A29" s="54" t="s">
        <v>1450</v>
      </c>
      <c r="B29" s="560">
        <v>47793</v>
      </c>
      <c r="C29" s="698">
        <v>149344.51312300001</v>
      </c>
      <c r="D29" s="560">
        <v>2115</v>
      </c>
      <c r="E29" s="698">
        <v>10506.72632</v>
      </c>
      <c r="F29" s="560">
        <v>1125</v>
      </c>
      <c r="G29" s="698">
        <v>6727.6440000000002</v>
      </c>
      <c r="H29" s="560">
        <v>202</v>
      </c>
      <c r="I29" s="698">
        <v>15561.344999999999</v>
      </c>
      <c r="J29" s="561">
        <v>51235</v>
      </c>
      <c r="K29" s="701">
        <v>182140.228443</v>
      </c>
    </row>
    <row r="30" spans="1:11" ht="41.25" customHeight="1" x14ac:dyDescent="0.25">
      <c r="A30" s="54" t="s">
        <v>1451</v>
      </c>
      <c r="B30" s="560">
        <v>6470</v>
      </c>
      <c r="C30" s="698">
        <v>25360.367342000001</v>
      </c>
      <c r="D30" s="560">
        <v>769</v>
      </c>
      <c r="E30" s="698">
        <v>3082.4172739999999</v>
      </c>
      <c r="F30" s="560">
        <v>40</v>
      </c>
      <c r="G30" s="698">
        <v>431.27300000000002</v>
      </c>
      <c r="H30" s="560">
        <v>177</v>
      </c>
      <c r="I30" s="698">
        <v>14279.3</v>
      </c>
      <c r="J30" s="561">
        <v>7456</v>
      </c>
      <c r="K30" s="701">
        <v>43153.357616000001</v>
      </c>
    </row>
    <row r="31" spans="1:11" ht="41.25" customHeight="1" thickBot="1" x14ac:dyDescent="0.3">
      <c r="A31" s="127" t="s">
        <v>1452</v>
      </c>
      <c r="B31" s="141">
        <v>225</v>
      </c>
      <c r="C31" s="142">
        <v>743.17499999999995</v>
      </c>
      <c r="D31" s="141">
        <v>26</v>
      </c>
      <c r="E31" s="142">
        <v>52.536000000000001</v>
      </c>
      <c r="F31" s="141">
        <v>1</v>
      </c>
      <c r="G31" s="142">
        <v>4.423</v>
      </c>
      <c r="H31" s="141">
        <v>108</v>
      </c>
      <c r="I31" s="142">
        <v>4576.22</v>
      </c>
      <c r="J31" s="562">
        <v>360</v>
      </c>
      <c r="K31" s="702">
        <v>5376.3540000000003</v>
      </c>
    </row>
    <row r="32" spans="1:11" ht="41.25" customHeight="1" thickTop="1" thickBot="1" x14ac:dyDescent="0.3">
      <c r="A32" s="286" t="s">
        <v>284</v>
      </c>
      <c r="B32" s="563">
        <v>5583265</v>
      </c>
      <c r="C32" s="699">
        <v>2344898.821209</v>
      </c>
      <c r="D32" s="563">
        <v>855577</v>
      </c>
      <c r="E32" s="699">
        <v>194084.68474500001</v>
      </c>
      <c r="F32" s="563">
        <v>4432</v>
      </c>
      <c r="G32" s="699">
        <v>24506.529000000002</v>
      </c>
      <c r="H32" s="563">
        <v>454773</v>
      </c>
      <c r="I32" s="699">
        <v>11652606.406102002</v>
      </c>
      <c r="J32" s="563">
        <v>6898047</v>
      </c>
      <c r="K32" s="699">
        <v>14216096.441056002</v>
      </c>
    </row>
    <row r="33" spans="1:11" ht="15.75" thickTop="1" x14ac:dyDescent="0.25">
      <c r="A33" s="845" t="s">
        <v>1273</v>
      </c>
      <c r="B33" s="845"/>
      <c r="C33" s="845"/>
      <c r="D33" s="845"/>
      <c r="E33" s="845"/>
      <c r="F33" s="845"/>
      <c r="G33" s="845"/>
      <c r="H33" s="845"/>
      <c r="I33" s="845"/>
      <c r="J33" s="845"/>
      <c r="K33" s="845"/>
    </row>
    <row r="34" spans="1:11" ht="26.25" customHeight="1" x14ac:dyDescent="0.25">
      <c r="A34" s="862" t="s">
        <v>925</v>
      </c>
      <c r="B34" s="862"/>
      <c r="C34" s="862"/>
      <c r="D34" s="862"/>
      <c r="E34" s="862"/>
      <c r="F34" s="862"/>
      <c r="G34" s="862"/>
      <c r="H34" s="862"/>
      <c r="I34" s="862"/>
      <c r="J34" s="862"/>
      <c r="K34" s="862"/>
    </row>
    <row r="35" spans="1:11" s="318" customFormat="1" ht="11.25" x14ac:dyDescent="0.2">
      <c r="A35" s="292" t="s">
        <v>692</v>
      </c>
      <c r="B35" s="10"/>
      <c r="C35" s="10"/>
      <c r="D35" s="10"/>
      <c r="E35" s="10"/>
      <c r="F35" s="10"/>
      <c r="G35" s="10"/>
      <c r="H35" s="518"/>
      <c r="I35" s="518"/>
      <c r="J35" s="518"/>
      <c r="K35" s="518"/>
    </row>
    <row r="36" spans="1:11" s="318" customFormat="1" ht="11.25" x14ac:dyDescent="0.2">
      <c r="A36" s="318" t="s">
        <v>1499</v>
      </c>
      <c r="H36" s="518"/>
      <c r="I36" s="518"/>
      <c r="J36" s="518"/>
      <c r="K36" s="518"/>
    </row>
    <row r="37" spans="1:11" s="318" customFormat="1" ht="23.25" customHeight="1" x14ac:dyDescent="0.2">
      <c r="A37" s="955" t="s">
        <v>1506</v>
      </c>
      <c r="B37" s="955"/>
      <c r="C37" s="955"/>
      <c r="D37" s="955"/>
      <c r="E37" s="955"/>
      <c r="F37" s="955"/>
      <c r="G37" s="955"/>
      <c r="H37" s="955"/>
      <c r="I37" s="955"/>
      <c r="J37" s="955"/>
      <c r="K37" s="955"/>
    </row>
    <row r="38" spans="1:11" x14ac:dyDescent="0.25">
      <c r="A38" s="955" t="s">
        <v>1552</v>
      </c>
      <c r="B38" s="955"/>
      <c r="C38" s="955"/>
      <c r="D38" s="955"/>
      <c r="E38" s="955"/>
      <c r="F38" s="955"/>
      <c r="G38" s="955"/>
      <c r="H38" s="955"/>
      <c r="I38" s="955"/>
      <c r="J38" s="955"/>
      <c r="K38" s="955"/>
    </row>
  </sheetData>
  <mergeCells count="15">
    <mergeCell ref="A38:K38"/>
    <mergeCell ref="A37:K37"/>
    <mergeCell ref="A33:K33"/>
    <mergeCell ref="A1:K1"/>
    <mergeCell ref="A2:K2"/>
    <mergeCell ref="A3:K3"/>
    <mergeCell ref="A5:K5"/>
    <mergeCell ref="A7:A10"/>
    <mergeCell ref="B7:C7"/>
    <mergeCell ref="D7:E7"/>
    <mergeCell ref="F7:G7"/>
    <mergeCell ref="H7:I7"/>
    <mergeCell ref="J7:K7"/>
    <mergeCell ref="A4:K4"/>
    <mergeCell ref="A34:K34"/>
  </mergeCells>
  <pageMargins left="0.7" right="0.7" top="0.75" bottom="0.75" header="0.3" footer="0.3"/>
  <pageSetup paperSize="9" scale="64" orientation="portrait" r:id="rId1"/>
  <headerFooter>
    <oddFooter>&amp;C&amp;A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63">
    <tabColor theme="4" tint="0.39997558519241921"/>
    <pageSetUpPr fitToPage="1"/>
  </sheetPr>
  <dimension ref="A1:K33"/>
  <sheetViews>
    <sheetView topLeftCell="A16" zoomScale="70" zoomScaleNormal="70" zoomScaleSheetLayoutView="100" workbookViewId="0">
      <selection activeCell="B12" sqref="B12:K25"/>
    </sheetView>
  </sheetViews>
  <sheetFormatPr defaultColWidth="9" defaultRowHeight="15" x14ac:dyDescent="0.25"/>
  <cols>
    <col min="1" max="1" width="35.85546875" style="24" customWidth="1"/>
    <col min="2" max="2" width="14" style="24" customWidth="1"/>
    <col min="3" max="3" width="17" style="24" bestFit="1" customWidth="1"/>
    <col min="4" max="8" width="14" style="24" customWidth="1"/>
    <col min="9" max="9" width="17.85546875" style="24" bestFit="1" customWidth="1"/>
    <col min="10" max="10" width="14" style="24" customWidth="1"/>
    <col min="11" max="11" width="18.28515625" style="24" bestFit="1" customWidth="1"/>
    <col min="12" max="16384" width="9" style="24"/>
  </cols>
  <sheetData>
    <row r="1" spans="1:11" ht="22.5" x14ac:dyDescent="0.3">
      <c r="A1" s="937" t="s">
        <v>1232</v>
      </c>
      <c r="B1" s="937"/>
      <c r="C1" s="937"/>
      <c r="D1" s="937"/>
      <c r="E1" s="937"/>
      <c r="F1" s="937"/>
      <c r="G1" s="937"/>
      <c r="H1" s="937"/>
      <c r="I1" s="937"/>
      <c r="J1" s="937"/>
      <c r="K1" s="937"/>
    </row>
    <row r="2" spans="1:11" ht="22.5" x14ac:dyDescent="0.3">
      <c r="A2" s="937" t="s">
        <v>301</v>
      </c>
      <c r="B2" s="937"/>
      <c r="C2" s="937"/>
      <c r="D2" s="937"/>
      <c r="E2" s="937"/>
      <c r="F2" s="937"/>
      <c r="G2" s="937"/>
      <c r="H2" s="937"/>
      <c r="I2" s="937"/>
      <c r="J2" s="937"/>
      <c r="K2" s="937"/>
    </row>
    <row r="3" spans="1:11" ht="15.75" x14ac:dyDescent="0.25">
      <c r="A3" s="971" t="s">
        <v>1694</v>
      </c>
      <c r="B3" s="971"/>
      <c r="C3" s="971"/>
      <c r="D3" s="971"/>
      <c r="E3" s="971"/>
      <c r="F3" s="971"/>
      <c r="G3" s="971"/>
      <c r="H3" s="971"/>
      <c r="I3" s="971"/>
      <c r="J3" s="971"/>
      <c r="K3" s="971"/>
    </row>
    <row r="4" spans="1:11" s="113" customFormat="1" ht="12" x14ac:dyDescent="0.2">
      <c r="A4" s="1027" t="s">
        <v>1290</v>
      </c>
      <c r="B4" s="1027"/>
      <c r="C4" s="1027"/>
      <c r="D4" s="1027"/>
      <c r="E4" s="1027"/>
      <c r="F4" s="1027"/>
      <c r="G4" s="1027"/>
      <c r="H4" s="1027"/>
      <c r="I4" s="1027"/>
      <c r="J4" s="1027"/>
      <c r="K4" s="1027"/>
    </row>
    <row r="5" spans="1:11" s="113" customFormat="1" ht="12.75" thickBot="1" x14ac:dyDescent="0.25">
      <c r="A5" s="935" t="s">
        <v>1300</v>
      </c>
      <c r="B5" s="935"/>
      <c r="C5" s="935"/>
      <c r="D5" s="935"/>
      <c r="E5" s="935"/>
      <c r="F5" s="935"/>
      <c r="G5" s="935"/>
      <c r="H5" s="935"/>
      <c r="I5" s="935"/>
      <c r="J5" s="935"/>
      <c r="K5" s="935"/>
    </row>
    <row r="6" spans="1:11" ht="15" hidden="1" customHeight="1" x14ac:dyDescent="0.25">
      <c r="A6" s="51" t="s">
        <v>866</v>
      </c>
      <c r="B6" s="52"/>
      <c r="C6" s="53"/>
      <c r="D6" s="53"/>
      <c r="E6" s="53"/>
      <c r="F6" s="53"/>
      <c r="G6" s="53"/>
    </row>
    <row r="7" spans="1:11" ht="38.25" customHeight="1" thickBot="1" x14ac:dyDescent="0.3">
      <c r="A7" s="993" t="s">
        <v>1198</v>
      </c>
      <c r="B7" s="1002" t="s">
        <v>907</v>
      </c>
      <c r="C7" s="1028"/>
      <c r="D7" s="996" t="s">
        <v>908</v>
      </c>
      <c r="E7" s="996"/>
      <c r="F7" s="1003" t="s">
        <v>909</v>
      </c>
      <c r="G7" s="1029"/>
      <c r="H7" s="1002" t="s">
        <v>888</v>
      </c>
      <c r="I7" s="1028"/>
      <c r="J7" s="1002" t="s">
        <v>284</v>
      </c>
      <c r="K7" s="996"/>
    </row>
    <row r="8" spans="1:11" ht="15.75" hidden="1" customHeight="1" x14ac:dyDescent="0.25">
      <c r="A8" s="994"/>
      <c r="B8" s="212" t="s">
        <v>910</v>
      </c>
      <c r="C8" s="110" t="s">
        <v>104</v>
      </c>
      <c r="D8" s="212" t="s">
        <v>910</v>
      </c>
      <c r="E8" s="110" t="s">
        <v>104</v>
      </c>
      <c r="F8" s="212" t="s">
        <v>910</v>
      </c>
      <c r="G8" s="110" t="s">
        <v>104</v>
      </c>
      <c r="H8" s="212" t="s">
        <v>910</v>
      </c>
      <c r="I8" s="110" t="s">
        <v>104</v>
      </c>
      <c r="J8" s="212" t="s">
        <v>910</v>
      </c>
      <c r="K8" s="110" t="s">
        <v>104</v>
      </c>
    </row>
    <row r="9" spans="1:11" ht="15" hidden="1" customHeight="1" x14ac:dyDescent="0.25">
      <c r="A9" s="994"/>
      <c r="B9" s="110"/>
      <c r="C9" s="85"/>
      <c r="D9" s="85"/>
      <c r="E9" s="85"/>
      <c r="F9" s="85"/>
      <c r="G9" s="85"/>
      <c r="H9" s="1"/>
      <c r="I9" s="1"/>
      <c r="J9" s="1"/>
      <c r="K9" s="1"/>
    </row>
    <row r="10" spans="1:11" ht="43.5" customHeight="1" thickBot="1" x14ac:dyDescent="0.3">
      <c r="A10" s="995"/>
      <c r="B10" s="285" t="s">
        <v>910</v>
      </c>
      <c r="C10" s="158" t="s">
        <v>104</v>
      </c>
      <c r="D10" s="286" t="s">
        <v>910</v>
      </c>
      <c r="E10" s="569" t="s">
        <v>104</v>
      </c>
      <c r="F10" s="286" t="s">
        <v>910</v>
      </c>
      <c r="G10" s="282" t="s">
        <v>104</v>
      </c>
      <c r="H10" s="285" t="s">
        <v>910</v>
      </c>
      <c r="I10" s="283" t="s">
        <v>104</v>
      </c>
      <c r="J10" s="288" t="s">
        <v>910</v>
      </c>
      <c r="K10" s="282" t="s">
        <v>104</v>
      </c>
    </row>
    <row r="11" spans="1:11" x14ac:dyDescent="0.25">
      <c r="A11" s="212"/>
      <c r="B11" s="45"/>
      <c r="C11" s="39"/>
      <c r="D11" s="45"/>
      <c r="E11" s="39"/>
      <c r="F11" s="45"/>
      <c r="G11" s="39"/>
      <c r="H11" s="23"/>
      <c r="I11" s="23"/>
      <c r="J11" s="23"/>
      <c r="K11" s="23"/>
    </row>
    <row r="12" spans="1:11" s="63" customFormat="1" ht="44.25" customHeight="1" x14ac:dyDescent="0.2">
      <c r="A12" s="150" t="s">
        <v>1199</v>
      </c>
      <c r="B12" s="558">
        <v>5024831</v>
      </c>
      <c r="C12" s="697">
        <v>1730123.4910830001</v>
      </c>
      <c r="D12" s="558">
        <v>801807</v>
      </c>
      <c r="E12" s="697">
        <v>145043.33374500001</v>
      </c>
      <c r="F12" s="558">
        <v>1396</v>
      </c>
      <c r="G12" s="697">
        <v>7514.9710000000014</v>
      </c>
      <c r="H12" s="558">
        <v>397545</v>
      </c>
      <c r="I12" s="697">
        <v>6795659.873102</v>
      </c>
      <c r="J12" s="558">
        <v>6225579</v>
      </c>
      <c r="K12" s="697">
        <v>8678341.6689299997</v>
      </c>
    </row>
    <row r="13" spans="1:11" s="63" customFormat="1" ht="44.25" customHeight="1" x14ac:dyDescent="0.2">
      <c r="A13" s="150" t="s">
        <v>1200</v>
      </c>
      <c r="B13" s="558">
        <v>558434</v>
      </c>
      <c r="C13" s="697">
        <v>614775.33012599999</v>
      </c>
      <c r="D13" s="558">
        <v>53770</v>
      </c>
      <c r="E13" s="697">
        <v>49041.351000000002</v>
      </c>
      <c r="F13" s="558">
        <v>3036</v>
      </c>
      <c r="G13" s="697">
        <v>16991.558000000001</v>
      </c>
      <c r="H13" s="558">
        <v>57228</v>
      </c>
      <c r="I13" s="697">
        <v>4856946.5329999998</v>
      </c>
      <c r="J13" s="558">
        <v>672468</v>
      </c>
      <c r="K13" s="697">
        <v>5537754.7721259994</v>
      </c>
    </row>
    <row r="14" spans="1:11" ht="44.25" customHeight="1" x14ac:dyDescent="0.25">
      <c r="A14" s="1" t="s">
        <v>1201</v>
      </c>
      <c r="B14" s="560">
        <v>72362</v>
      </c>
      <c r="C14" s="698">
        <v>123588.934694</v>
      </c>
      <c r="D14" s="560">
        <v>5825</v>
      </c>
      <c r="E14" s="698">
        <v>9769.2860000000001</v>
      </c>
      <c r="F14" s="560">
        <v>9</v>
      </c>
      <c r="G14" s="698">
        <v>13.76</v>
      </c>
      <c r="H14" s="560">
        <v>16391</v>
      </c>
      <c r="I14" s="698">
        <v>139310.674</v>
      </c>
      <c r="J14" s="560">
        <v>94587</v>
      </c>
      <c r="K14" s="698">
        <v>272682.65469400003</v>
      </c>
    </row>
    <row r="15" spans="1:11" ht="44.25" customHeight="1" x14ac:dyDescent="0.25">
      <c r="A15" s="1" t="s">
        <v>1202</v>
      </c>
      <c r="B15" s="560">
        <v>67955</v>
      </c>
      <c r="C15" s="698">
        <v>140817.41543200001</v>
      </c>
      <c r="D15" s="560">
        <v>6362</v>
      </c>
      <c r="E15" s="698">
        <v>8874.2219999999998</v>
      </c>
      <c r="F15" s="560">
        <v>812</v>
      </c>
      <c r="G15" s="698">
        <v>2332.4279999999999</v>
      </c>
      <c r="H15" s="560">
        <v>13845</v>
      </c>
      <c r="I15" s="698">
        <v>1479831.219</v>
      </c>
      <c r="J15" s="560">
        <v>88974</v>
      </c>
      <c r="K15" s="698">
        <v>1631855.2844320002</v>
      </c>
    </row>
    <row r="16" spans="1:11" ht="44.25" customHeight="1" x14ac:dyDescent="0.25">
      <c r="A16" s="1" t="s">
        <v>1203</v>
      </c>
      <c r="B16" s="560">
        <v>634</v>
      </c>
      <c r="C16" s="698">
        <v>13550.191999999999</v>
      </c>
      <c r="D16" s="560">
        <v>15</v>
      </c>
      <c r="E16" s="698">
        <v>2018.598</v>
      </c>
      <c r="F16" s="560">
        <v>0</v>
      </c>
      <c r="G16" s="698">
        <v>0</v>
      </c>
      <c r="H16" s="560">
        <v>6585</v>
      </c>
      <c r="I16" s="698">
        <v>568985.39300000004</v>
      </c>
      <c r="J16" s="560">
        <v>7234</v>
      </c>
      <c r="K16" s="698">
        <v>584554.18300000008</v>
      </c>
    </row>
    <row r="17" spans="1:11" ht="44.25" customHeight="1" x14ac:dyDescent="0.25">
      <c r="A17" s="1" t="s">
        <v>1204</v>
      </c>
      <c r="B17" s="560">
        <v>111</v>
      </c>
      <c r="C17" s="698">
        <v>1729.0219999999999</v>
      </c>
      <c r="D17" s="560">
        <v>0</v>
      </c>
      <c r="E17" s="698">
        <v>0</v>
      </c>
      <c r="F17" s="560">
        <v>0</v>
      </c>
      <c r="G17" s="698">
        <v>0</v>
      </c>
      <c r="H17" s="560">
        <v>0</v>
      </c>
      <c r="I17" s="698">
        <v>0</v>
      </c>
      <c r="J17" s="560">
        <v>111</v>
      </c>
      <c r="K17" s="698">
        <v>1729.0219999999999</v>
      </c>
    </row>
    <row r="18" spans="1:11" ht="44.25" customHeight="1" x14ac:dyDescent="0.25">
      <c r="A18" s="1" t="s">
        <v>1205</v>
      </c>
      <c r="B18" s="560">
        <v>9403</v>
      </c>
      <c r="C18" s="698">
        <v>19051.886999999999</v>
      </c>
      <c r="D18" s="560">
        <v>690</v>
      </c>
      <c r="E18" s="698">
        <v>661.94399999999996</v>
      </c>
      <c r="F18" s="560">
        <v>13</v>
      </c>
      <c r="G18" s="698">
        <v>21.558</v>
      </c>
      <c r="H18" s="560">
        <v>6267</v>
      </c>
      <c r="I18" s="698">
        <v>164934.84599999999</v>
      </c>
      <c r="J18" s="560">
        <v>16373</v>
      </c>
      <c r="K18" s="698">
        <v>184670.23499999996</v>
      </c>
    </row>
    <row r="19" spans="1:11" ht="44.25" customHeight="1" x14ac:dyDescent="0.25">
      <c r="A19" s="1" t="s">
        <v>1206</v>
      </c>
      <c r="B19" s="560">
        <v>25939</v>
      </c>
      <c r="C19" s="698">
        <v>12046.281999999999</v>
      </c>
      <c r="D19" s="560">
        <v>3699</v>
      </c>
      <c r="E19" s="698">
        <v>1867.4259999999999</v>
      </c>
      <c r="F19" s="560">
        <v>0</v>
      </c>
      <c r="G19" s="698">
        <v>0</v>
      </c>
      <c r="H19" s="560">
        <v>2548</v>
      </c>
      <c r="I19" s="698">
        <v>76434.763999999996</v>
      </c>
      <c r="J19" s="560">
        <v>32186</v>
      </c>
      <c r="K19" s="698">
        <v>90348.472000000009</v>
      </c>
    </row>
    <row r="20" spans="1:11" ht="44.25" customHeight="1" x14ac:dyDescent="0.25">
      <c r="A20" s="1" t="s">
        <v>1207</v>
      </c>
      <c r="B20" s="560">
        <v>14200</v>
      </c>
      <c r="C20" s="698">
        <v>37053.311000000002</v>
      </c>
      <c r="D20" s="560">
        <v>1367</v>
      </c>
      <c r="E20" s="698">
        <v>2519.8939999999998</v>
      </c>
      <c r="F20" s="560">
        <v>7</v>
      </c>
      <c r="G20" s="698">
        <v>34.421999999999997</v>
      </c>
      <c r="H20" s="560">
        <v>2365</v>
      </c>
      <c r="I20" s="698">
        <v>352225.397</v>
      </c>
      <c r="J20" s="560">
        <v>17939</v>
      </c>
      <c r="K20" s="698">
        <v>391833.02399999998</v>
      </c>
    </row>
    <row r="21" spans="1:11" ht="44.25" customHeight="1" x14ac:dyDescent="0.25">
      <c r="A21" s="1" t="s">
        <v>1208</v>
      </c>
      <c r="B21" s="560">
        <v>146</v>
      </c>
      <c r="C21" s="698">
        <v>2448.0909999999999</v>
      </c>
      <c r="D21" s="560">
        <v>0</v>
      </c>
      <c r="E21" s="698">
        <v>0</v>
      </c>
      <c r="F21" s="560">
        <v>0</v>
      </c>
      <c r="G21" s="698">
        <v>0</v>
      </c>
      <c r="H21" s="560">
        <v>1302</v>
      </c>
      <c r="I21" s="698">
        <v>112120.077</v>
      </c>
      <c r="J21" s="560">
        <v>1448</v>
      </c>
      <c r="K21" s="698">
        <v>114568.16800000001</v>
      </c>
    </row>
    <row r="22" spans="1:11" ht="44.25" customHeight="1" x14ac:dyDescent="0.25">
      <c r="A22" s="1" t="s">
        <v>1209</v>
      </c>
      <c r="B22" s="560">
        <v>312962</v>
      </c>
      <c r="C22" s="698">
        <v>37518.800000000003</v>
      </c>
      <c r="D22" s="560">
        <v>29421</v>
      </c>
      <c r="E22" s="698">
        <v>3112.857</v>
      </c>
      <c r="F22" s="560">
        <v>0</v>
      </c>
      <c r="G22" s="698">
        <v>0</v>
      </c>
      <c r="H22" s="560">
        <v>1</v>
      </c>
      <c r="I22" s="698">
        <v>0.5</v>
      </c>
      <c r="J22" s="560">
        <v>342384</v>
      </c>
      <c r="K22" s="698">
        <v>40632.157000000007</v>
      </c>
    </row>
    <row r="23" spans="1:11" ht="44.25" customHeight="1" x14ac:dyDescent="0.25">
      <c r="A23" s="1" t="s">
        <v>1210</v>
      </c>
      <c r="B23" s="560">
        <v>1076</v>
      </c>
      <c r="C23" s="698">
        <v>1924.318</v>
      </c>
      <c r="D23" s="560">
        <v>104</v>
      </c>
      <c r="E23" s="698">
        <v>104.419</v>
      </c>
      <c r="F23" s="560">
        <v>0</v>
      </c>
      <c r="G23" s="698">
        <v>0</v>
      </c>
      <c r="H23" s="560">
        <v>116</v>
      </c>
      <c r="I23" s="698">
        <v>54275.703000000001</v>
      </c>
      <c r="J23" s="560">
        <v>1296</v>
      </c>
      <c r="K23" s="698">
        <v>56304.44</v>
      </c>
    </row>
    <row r="24" spans="1:11" ht="44.25" customHeight="1" thickBot="1" x14ac:dyDescent="0.3">
      <c r="A24" s="266" t="s">
        <v>1211</v>
      </c>
      <c r="B24" s="141">
        <v>53646</v>
      </c>
      <c r="C24" s="142">
        <v>225047.07699999999</v>
      </c>
      <c r="D24" s="141">
        <v>6287</v>
      </c>
      <c r="E24" s="142">
        <v>20112.705000000002</v>
      </c>
      <c r="F24" s="141">
        <v>2195</v>
      </c>
      <c r="G24" s="142">
        <v>14589.39</v>
      </c>
      <c r="H24" s="141">
        <v>7808</v>
      </c>
      <c r="I24" s="142">
        <v>1908827.96</v>
      </c>
      <c r="J24" s="141">
        <v>69936</v>
      </c>
      <c r="K24" s="142">
        <v>2168577.1319999998</v>
      </c>
    </row>
    <row r="25" spans="1:11" ht="44.25" customHeight="1" thickTop="1" thickBot="1" x14ac:dyDescent="0.3">
      <c r="A25" s="286" t="s">
        <v>284</v>
      </c>
      <c r="B25" s="563">
        <v>5583265</v>
      </c>
      <c r="C25" s="699">
        <v>2344898.821209</v>
      </c>
      <c r="D25" s="563">
        <v>855577</v>
      </c>
      <c r="E25" s="699">
        <v>194084.68474500001</v>
      </c>
      <c r="F25" s="563">
        <v>4432</v>
      </c>
      <c r="G25" s="699">
        <v>24506.529000000002</v>
      </c>
      <c r="H25" s="563">
        <v>454773</v>
      </c>
      <c r="I25" s="699">
        <v>11652606.406102</v>
      </c>
      <c r="J25" s="563">
        <v>6898047</v>
      </c>
      <c r="K25" s="699">
        <v>14216096.441055998</v>
      </c>
    </row>
    <row r="26" spans="1:11" s="113" customFormat="1" ht="12.75" thickTop="1" x14ac:dyDescent="0.2">
      <c r="A26" s="845" t="s">
        <v>1273</v>
      </c>
      <c r="B26" s="845"/>
      <c r="C26" s="845"/>
      <c r="D26" s="845"/>
      <c r="E26" s="845"/>
      <c r="F26" s="845"/>
      <c r="G26" s="845"/>
      <c r="H26" s="845"/>
      <c r="I26" s="845"/>
      <c r="J26" s="845"/>
      <c r="K26" s="845"/>
    </row>
    <row r="27" spans="1:11" s="113" customFormat="1" ht="28.5" customHeight="1" x14ac:dyDescent="0.2">
      <c r="A27" s="800" t="s">
        <v>925</v>
      </c>
      <c r="B27" s="800"/>
      <c r="C27" s="800"/>
      <c r="D27" s="800"/>
      <c r="E27" s="800"/>
      <c r="F27" s="800"/>
      <c r="G27" s="800"/>
      <c r="H27" s="800"/>
      <c r="I27" s="800"/>
      <c r="J27" s="800"/>
      <c r="K27" s="800"/>
    </row>
    <row r="28" spans="1:11" s="113" customFormat="1" ht="12" x14ac:dyDescent="0.2">
      <c r="A28" s="323" t="s">
        <v>692</v>
      </c>
      <c r="B28" s="293"/>
      <c r="C28" s="293"/>
      <c r="D28" s="293"/>
      <c r="E28" s="293"/>
      <c r="F28" s="293"/>
      <c r="G28" s="293"/>
      <c r="H28" s="188"/>
      <c r="I28" s="188"/>
      <c r="J28" s="188"/>
      <c r="K28" s="188"/>
    </row>
    <row r="29" spans="1:11" s="113" customFormat="1" ht="12" x14ac:dyDescent="0.2">
      <c r="A29" s="113" t="s">
        <v>1499</v>
      </c>
      <c r="H29" s="188"/>
      <c r="I29" s="188"/>
      <c r="J29" s="188"/>
      <c r="K29" s="188"/>
    </row>
    <row r="30" spans="1:11" s="113" customFormat="1" ht="12" x14ac:dyDescent="0.2">
      <c r="A30" s="911" t="s">
        <v>1506</v>
      </c>
      <c r="B30" s="911"/>
      <c r="C30" s="911"/>
      <c r="D30" s="911"/>
      <c r="E30" s="911"/>
      <c r="F30" s="911"/>
      <c r="G30" s="911"/>
      <c r="H30" s="911"/>
      <c r="I30" s="911"/>
      <c r="J30" s="911"/>
      <c r="K30" s="911"/>
    </row>
    <row r="31" spans="1:11" s="113" customFormat="1" ht="12" x14ac:dyDescent="0.2">
      <c r="A31" s="113" t="s">
        <v>1552</v>
      </c>
    </row>
    <row r="32" spans="1:11" s="113" customFormat="1" ht="12" x14ac:dyDescent="0.2"/>
    <row r="33" s="113" customFormat="1" ht="12" x14ac:dyDescent="0.2"/>
  </sheetData>
  <mergeCells count="14">
    <mergeCell ref="A30:K30"/>
    <mergeCell ref="A26:K26"/>
    <mergeCell ref="A1:K1"/>
    <mergeCell ref="A2:K2"/>
    <mergeCell ref="A3:K3"/>
    <mergeCell ref="A5:K5"/>
    <mergeCell ref="A7:A10"/>
    <mergeCell ref="B7:C7"/>
    <mergeCell ref="D7:E7"/>
    <mergeCell ref="F7:G7"/>
    <mergeCell ref="H7:I7"/>
    <mergeCell ref="J7:K7"/>
    <mergeCell ref="A4:K4"/>
    <mergeCell ref="A27:K27"/>
  </mergeCells>
  <pageMargins left="0.7" right="0.7" top="0.75" bottom="0.75" header="0.3" footer="0.3"/>
  <pageSetup paperSize="9" scale="57" orientation="portrait" r:id="rId1"/>
  <headerFooter>
    <oddFooter>&amp;C&amp;A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65">
    <tabColor theme="4" tint="0.39997558519241921"/>
    <pageSetUpPr fitToPage="1"/>
  </sheetPr>
  <dimension ref="A1:K46"/>
  <sheetViews>
    <sheetView topLeftCell="A26" zoomScale="85" zoomScaleNormal="85" zoomScaleSheetLayoutView="70" workbookViewId="0">
      <selection activeCell="F31" sqref="F31"/>
    </sheetView>
  </sheetViews>
  <sheetFormatPr defaultColWidth="9" defaultRowHeight="15" x14ac:dyDescent="0.25"/>
  <cols>
    <col min="1" max="1" width="49.140625" style="24" customWidth="1"/>
    <col min="2" max="2" width="14" style="490" customWidth="1"/>
    <col min="3" max="3" width="13.42578125" style="490" bestFit="1" customWidth="1"/>
    <col min="4" max="4" width="14" style="490" customWidth="1"/>
    <col min="5" max="5" width="11.5703125" style="490" bestFit="1" customWidth="1"/>
    <col min="6" max="6" width="14" style="490" customWidth="1"/>
    <col min="7" max="7" width="10.42578125" style="490" bestFit="1" customWidth="1"/>
    <col min="8" max="8" width="9.85546875" style="490" bestFit="1" customWidth="1"/>
    <col min="9" max="9" width="14.5703125" style="490" bestFit="1" customWidth="1"/>
    <col min="10" max="10" width="11.5703125" style="490" bestFit="1" customWidth="1"/>
    <col min="11" max="11" width="14.5703125" style="490" bestFit="1" customWidth="1"/>
    <col min="12" max="16384" width="9" style="24"/>
  </cols>
  <sheetData>
    <row r="1" spans="1:11" ht="22.5" x14ac:dyDescent="0.3">
      <c r="A1" s="855" t="s">
        <v>1255</v>
      </c>
      <c r="B1" s="855"/>
      <c r="C1" s="855"/>
      <c r="D1" s="855"/>
      <c r="E1" s="855"/>
      <c r="F1" s="855"/>
      <c r="G1" s="855"/>
      <c r="H1" s="855"/>
      <c r="I1" s="855"/>
      <c r="J1" s="855"/>
      <c r="K1" s="855"/>
    </row>
    <row r="2" spans="1:11" ht="22.5" x14ac:dyDescent="0.3">
      <c r="A2" s="1032" t="s">
        <v>301</v>
      </c>
      <c r="B2" s="1032"/>
      <c r="C2" s="1032"/>
      <c r="D2" s="1032"/>
      <c r="E2" s="1032"/>
      <c r="F2" s="1032"/>
      <c r="G2" s="1032"/>
      <c r="H2" s="1032"/>
      <c r="I2" s="1032"/>
      <c r="J2" s="1032"/>
      <c r="K2" s="1032"/>
    </row>
    <row r="3" spans="1:11" ht="15.75" x14ac:dyDescent="0.25">
      <c r="A3" s="971" t="s">
        <v>1694</v>
      </c>
      <c r="B3" s="971"/>
      <c r="C3" s="971"/>
      <c r="D3" s="971"/>
      <c r="E3" s="971"/>
      <c r="F3" s="971"/>
      <c r="G3" s="971"/>
      <c r="H3" s="971"/>
      <c r="I3" s="971"/>
      <c r="J3" s="971"/>
      <c r="K3" s="971"/>
    </row>
    <row r="4" spans="1:11" x14ac:dyDescent="0.25">
      <c r="A4" s="1038" t="s">
        <v>1290</v>
      </c>
      <c r="B4" s="1038"/>
      <c r="C4" s="1038"/>
      <c r="D4" s="1038"/>
      <c r="E4" s="1038"/>
      <c r="F4" s="1038"/>
      <c r="G4" s="1038"/>
      <c r="H4" s="1038"/>
      <c r="I4" s="1038"/>
      <c r="J4" s="1038"/>
      <c r="K4" s="1038"/>
    </row>
    <row r="5" spans="1:11" ht="15.75" thickBot="1" x14ac:dyDescent="0.3">
      <c r="A5" s="1033" t="s">
        <v>1300</v>
      </c>
      <c r="B5" s="1033"/>
      <c r="C5" s="1033"/>
      <c r="D5" s="1033"/>
      <c r="E5" s="1033"/>
      <c r="F5" s="1033"/>
      <c r="G5" s="1033"/>
      <c r="H5" s="1033"/>
      <c r="I5" s="1033"/>
      <c r="J5" s="1033"/>
      <c r="K5" s="1033"/>
    </row>
    <row r="6" spans="1:11" ht="15.75" hidden="1" thickBot="1" x14ac:dyDescent="0.3">
      <c r="A6" s="1034" t="s">
        <v>1233</v>
      </c>
      <c r="B6" s="922" t="e">
        <v>#REF!</v>
      </c>
      <c r="C6" s="922"/>
      <c r="D6" s="922"/>
      <c r="E6" s="922"/>
      <c r="F6" s="922"/>
      <c r="G6" s="922"/>
      <c r="H6" s="922"/>
      <c r="I6" s="922"/>
      <c r="J6" s="922"/>
      <c r="K6" s="922"/>
    </row>
    <row r="7" spans="1:11" ht="15.75" thickBot="1" x14ac:dyDescent="0.3">
      <c r="A7" s="1035"/>
      <c r="B7" s="1031" t="s">
        <v>907</v>
      </c>
      <c r="C7" s="1031"/>
      <c r="D7" s="1030" t="s">
        <v>908</v>
      </c>
      <c r="E7" s="1037"/>
      <c r="F7" s="1030" t="s">
        <v>909</v>
      </c>
      <c r="G7" s="1037"/>
      <c r="H7" s="1031" t="s">
        <v>1556</v>
      </c>
      <c r="I7" s="1031"/>
      <c r="J7" s="1030" t="s">
        <v>284</v>
      </c>
      <c r="K7" s="1031"/>
    </row>
    <row r="8" spans="1:11" ht="37.5" customHeight="1" thickBot="1" x14ac:dyDescent="0.3">
      <c r="A8" s="1036"/>
      <c r="B8" s="570" t="s">
        <v>910</v>
      </c>
      <c r="C8" s="571" t="s">
        <v>104</v>
      </c>
      <c r="D8" s="572" t="s">
        <v>910</v>
      </c>
      <c r="E8" s="571" t="s">
        <v>104</v>
      </c>
      <c r="F8" s="572" t="s">
        <v>910</v>
      </c>
      <c r="G8" s="571" t="s">
        <v>104</v>
      </c>
      <c r="H8" s="572" t="s">
        <v>910</v>
      </c>
      <c r="I8" s="571" t="s">
        <v>104</v>
      </c>
      <c r="J8" s="573" t="s">
        <v>910</v>
      </c>
      <c r="K8" s="571" t="s">
        <v>104</v>
      </c>
    </row>
    <row r="10" spans="1:11" s="63" customFormat="1" ht="48" customHeight="1" x14ac:dyDescent="0.2">
      <c r="A10" s="574" t="s">
        <v>1234</v>
      </c>
      <c r="B10" s="575">
        <v>853</v>
      </c>
      <c r="C10" s="703">
        <v>73163.774000000005</v>
      </c>
      <c r="D10" s="575">
        <v>64</v>
      </c>
      <c r="E10" s="703">
        <v>2388.7750000000001</v>
      </c>
      <c r="F10" s="575">
        <v>0</v>
      </c>
      <c r="G10" s="703">
        <v>0</v>
      </c>
      <c r="H10" s="575">
        <v>9357</v>
      </c>
      <c r="I10" s="703">
        <v>1202574.1000000001</v>
      </c>
      <c r="J10" s="575">
        <v>10274</v>
      </c>
      <c r="K10" s="709">
        <v>1278126.649</v>
      </c>
    </row>
    <row r="11" spans="1:11" ht="48" customHeight="1" x14ac:dyDescent="0.25">
      <c r="A11" s="576" t="s">
        <v>1235</v>
      </c>
      <c r="B11" s="577">
        <v>338</v>
      </c>
      <c r="C11" s="704">
        <v>20885.368999999999</v>
      </c>
      <c r="D11" s="577">
        <v>7</v>
      </c>
      <c r="E11" s="704">
        <v>13.811</v>
      </c>
      <c r="F11" s="577">
        <v>0</v>
      </c>
      <c r="G11" s="704">
        <v>0</v>
      </c>
      <c r="H11" s="577">
        <v>2842</v>
      </c>
      <c r="I11" s="704">
        <v>351569.36300000001</v>
      </c>
      <c r="J11" s="577">
        <v>3187</v>
      </c>
      <c r="K11" s="705">
        <v>372468.54300000001</v>
      </c>
    </row>
    <row r="12" spans="1:11" ht="48" customHeight="1" x14ac:dyDescent="0.25">
      <c r="A12" s="576" t="s">
        <v>1236</v>
      </c>
      <c r="B12" s="577">
        <v>515</v>
      </c>
      <c r="C12" s="704">
        <v>52278.404999999999</v>
      </c>
      <c r="D12" s="577">
        <v>57</v>
      </c>
      <c r="E12" s="704">
        <v>2374.9639999999999</v>
      </c>
      <c r="F12" s="577">
        <v>0</v>
      </c>
      <c r="G12" s="704">
        <v>0</v>
      </c>
      <c r="H12" s="577">
        <v>6515</v>
      </c>
      <c r="I12" s="704">
        <v>851004.73699999996</v>
      </c>
      <c r="J12" s="577">
        <v>7087</v>
      </c>
      <c r="K12" s="705">
        <v>905658.10600000003</v>
      </c>
    </row>
    <row r="13" spans="1:11" s="63" customFormat="1" ht="48" customHeight="1" x14ac:dyDescent="0.2">
      <c r="A13" s="574" t="s">
        <v>1237</v>
      </c>
      <c r="B13" s="575">
        <v>488</v>
      </c>
      <c r="C13" s="703">
        <v>7182.979233</v>
      </c>
      <c r="D13" s="575">
        <v>18</v>
      </c>
      <c r="E13" s="703">
        <v>148.83600000000001</v>
      </c>
      <c r="F13" s="575">
        <v>0</v>
      </c>
      <c r="G13" s="703">
        <v>0</v>
      </c>
      <c r="H13" s="575">
        <v>7859</v>
      </c>
      <c r="I13" s="703">
        <v>546249.35970400006</v>
      </c>
      <c r="J13" s="575">
        <v>8365</v>
      </c>
      <c r="K13" s="709">
        <v>553581.17493700003</v>
      </c>
    </row>
    <row r="14" spans="1:11" s="63" customFormat="1" ht="48" customHeight="1" x14ac:dyDescent="0.2">
      <c r="A14" s="574" t="s">
        <v>1238</v>
      </c>
      <c r="B14" s="575">
        <v>39910</v>
      </c>
      <c r="C14" s="703">
        <v>91250.401999999987</v>
      </c>
      <c r="D14" s="575">
        <v>3947</v>
      </c>
      <c r="E14" s="703">
        <v>7119.43</v>
      </c>
      <c r="F14" s="575">
        <v>17</v>
      </c>
      <c r="G14" s="703">
        <v>31.167000000000002</v>
      </c>
      <c r="H14" s="575">
        <v>19871</v>
      </c>
      <c r="I14" s="703">
        <v>37429.18</v>
      </c>
      <c r="J14" s="575">
        <v>63745</v>
      </c>
      <c r="K14" s="709">
        <v>135830.179</v>
      </c>
    </row>
    <row r="15" spans="1:11" s="63" customFormat="1" ht="48" customHeight="1" x14ac:dyDescent="0.2">
      <c r="A15" s="574" t="s">
        <v>1239</v>
      </c>
      <c r="B15" s="575">
        <v>4141654</v>
      </c>
      <c r="C15" s="703">
        <v>792090.33320900006</v>
      </c>
      <c r="D15" s="575">
        <v>667427</v>
      </c>
      <c r="E15" s="703">
        <v>42743.102608999987</v>
      </c>
      <c r="F15" s="575">
        <v>551</v>
      </c>
      <c r="G15" s="703">
        <v>2639.1460000000002</v>
      </c>
      <c r="H15" s="575">
        <v>305507</v>
      </c>
      <c r="I15" s="703">
        <v>5384914.003122</v>
      </c>
      <c r="J15" s="575">
        <v>5115139</v>
      </c>
      <c r="K15" s="709">
        <v>6222386.5849399995</v>
      </c>
    </row>
    <row r="16" spans="1:11" ht="48" customHeight="1" x14ac:dyDescent="0.25">
      <c r="A16" s="576" t="s">
        <v>1240</v>
      </c>
      <c r="B16" s="578">
        <v>2986718</v>
      </c>
      <c r="C16" s="705">
        <v>238597.011727</v>
      </c>
      <c r="D16" s="578">
        <v>586944</v>
      </c>
      <c r="E16" s="705">
        <v>19427.304120000001</v>
      </c>
      <c r="F16" s="578">
        <v>17</v>
      </c>
      <c r="G16" s="704">
        <v>44.481999999999999</v>
      </c>
      <c r="H16" s="577">
        <v>79216</v>
      </c>
      <c r="I16" s="704">
        <v>273911.23057800002</v>
      </c>
      <c r="J16" s="577">
        <v>3652895</v>
      </c>
      <c r="K16" s="705">
        <v>531980.02842500003</v>
      </c>
    </row>
    <row r="17" spans="1:11" ht="48" customHeight="1" x14ac:dyDescent="0.25">
      <c r="A17" s="579" t="s">
        <v>1241</v>
      </c>
      <c r="B17" s="578">
        <v>0</v>
      </c>
      <c r="C17" s="705">
        <v>0</v>
      </c>
      <c r="D17" s="578">
        <v>0</v>
      </c>
      <c r="E17" s="705">
        <v>0</v>
      </c>
      <c r="F17" s="578">
        <v>0</v>
      </c>
      <c r="G17" s="704">
        <v>0</v>
      </c>
      <c r="H17" s="577">
        <v>0</v>
      </c>
      <c r="I17" s="704">
        <v>0</v>
      </c>
      <c r="J17" s="577">
        <v>0</v>
      </c>
      <c r="K17" s="705">
        <v>0</v>
      </c>
    </row>
    <row r="18" spans="1:11" ht="60" customHeight="1" x14ac:dyDescent="0.25">
      <c r="A18" s="579" t="s">
        <v>1257</v>
      </c>
      <c r="B18" s="578">
        <v>16</v>
      </c>
      <c r="C18" s="705">
        <v>4.0629999999999997</v>
      </c>
      <c r="D18" s="578">
        <v>4</v>
      </c>
      <c r="E18" s="705">
        <v>0</v>
      </c>
      <c r="F18" s="578">
        <v>0</v>
      </c>
      <c r="G18" s="704">
        <v>0</v>
      </c>
      <c r="H18" s="577">
        <v>532</v>
      </c>
      <c r="I18" s="704">
        <v>10555.7</v>
      </c>
      <c r="J18" s="577">
        <v>552</v>
      </c>
      <c r="K18" s="705">
        <v>10559.763000000001</v>
      </c>
    </row>
    <row r="19" spans="1:11" ht="48" customHeight="1" x14ac:dyDescent="0.25">
      <c r="A19" s="576" t="s">
        <v>1242</v>
      </c>
      <c r="B19" s="577">
        <v>1154874</v>
      </c>
      <c r="C19" s="704">
        <v>552565.02548199997</v>
      </c>
      <c r="D19" s="577">
        <v>80479</v>
      </c>
      <c r="E19" s="704">
        <v>23315.798489000001</v>
      </c>
      <c r="F19" s="577">
        <v>534</v>
      </c>
      <c r="G19" s="704">
        <v>2594.6640000000002</v>
      </c>
      <c r="H19" s="577">
        <v>225392</v>
      </c>
      <c r="I19" s="704">
        <v>4045785.0505440002</v>
      </c>
      <c r="J19" s="577">
        <v>1461279</v>
      </c>
      <c r="K19" s="705">
        <v>4624260.5385150006</v>
      </c>
    </row>
    <row r="20" spans="1:11" ht="48" customHeight="1" x14ac:dyDescent="0.25">
      <c r="A20" s="576" t="s">
        <v>1243</v>
      </c>
      <c r="B20" s="577">
        <v>46</v>
      </c>
      <c r="C20" s="704">
        <v>924.23300000000006</v>
      </c>
      <c r="D20" s="577">
        <v>0</v>
      </c>
      <c r="E20" s="704">
        <v>0</v>
      </c>
      <c r="F20" s="577">
        <v>0</v>
      </c>
      <c r="G20" s="704">
        <v>0</v>
      </c>
      <c r="H20" s="577">
        <v>367</v>
      </c>
      <c r="I20" s="704">
        <v>1054662.0220000001</v>
      </c>
      <c r="J20" s="577">
        <v>413</v>
      </c>
      <c r="K20" s="705">
        <v>1055586.2550000001</v>
      </c>
    </row>
    <row r="21" spans="1:11" s="63" customFormat="1" ht="48" customHeight="1" x14ac:dyDescent="0.2">
      <c r="A21" s="574" t="s">
        <v>1244</v>
      </c>
      <c r="B21" s="575">
        <v>1400360</v>
      </c>
      <c r="C21" s="703">
        <v>1381211.332767</v>
      </c>
      <c r="D21" s="575">
        <v>184121</v>
      </c>
      <c r="E21" s="703">
        <v>141684.54113600001</v>
      </c>
      <c r="F21" s="575">
        <v>3864</v>
      </c>
      <c r="G21" s="703">
        <v>21836.216</v>
      </c>
      <c r="H21" s="575">
        <v>112179</v>
      </c>
      <c r="I21" s="703">
        <v>4481439.7632760014</v>
      </c>
      <c r="J21" s="575">
        <v>1700524</v>
      </c>
      <c r="K21" s="709">
        <v>6026171.8531790022</v>
      </c>
    </row>
    <row r="22" spans="1:11" ht="57.75" customHeight="1" x14ac:dyDescent="0.25">
      <c r="A22" s="579" t="s">
        <v>1245</v>
      </c>
      <c r="B22" s="577">
        <v>290</v>
      </c>
      <c r="C22" s="704">
        <v>2561.2069999999999</v>
      </c>
      <c r="D22" s="577">
        <v>5</v>
      </c>
      <c r="E22" s="704">
        <v>68.915000000000006</v>
      </c>
      <c r="F22" s="577">
        <v>0</v>
      </c>
      <c r="G22" s="704">
        <v>0</v>
      </c>
      <c r="H22" s="577">
        <v>12424</v>
      </c>
      <c r="I22" s="704">
        <v>389600.78899999999</v>
      </c>
      <c r="J22" s="577">
        <v>12719</v>
      </c>
      <c r="K22" s="705">
        <v>392230.91099999996</v>
      </c>
    </row>
    <row r="23" spans="1:11" ht="48" customHeight="1" x14ac:dyDescent="0.25">
      <c r="A23" s="576" t="s">
        <v>1246</v>
      </c>
      <c r="B23" s="577">
        <v>514</v>
      </c>
      <c r="C23" s="704">
        <v>5877.67</v>
      </c>
      <c r="D23" s="577">
        <v>22</v>
      </c>
      <c r="E23" s="704">
        <v>35.097000000000001</v>
      </c>
      <c r="F23" s="577">
        <v>4</v>
      </c>
      <c r="G23" s="704">
        <v>2.6360000000000001</v>
      </c>
      <c r="H23" s="577">
        <v>2132</v>
      </c>
      <c r="I23" s="704">
        <v>68448.085999999996</v>
      </c>
      <c r="J23" s="577">
        <v>2672</v>
      </c>
      <c r="K23" s="705">
        <v>74363.488999999987</v>
      </c>
    </row>
    <row r="24" spans="1:11" ht="63" customHeight="1" x14ac:dyDescent="0.25">
      <c r="A24" s="579" t="s">
        <v>1247</v>
      </c>
      <c r="B24" s="577">
        <v>1</v>
      </c>
      <c r="C24" s="704">
        <v>16.666</v>
      </c>
      <c r="D24" s="577">
        <v>0</v>
      </c>
      <c r="E24" s="704">
        <v>0</v>
      </c>
      <c r="F24" s="577">
        <v>0</v>
      </c>
      <c r="G24" s="704">
        <v>0</v>
      </c>
      <c r="H24" s="577">
        <v>22</v>
      </c>
      <c r="I24" s="704">
        <v>327.71899999999999</v>
      </c>
      <c r="J24" s="577">
        <v>23</v>
      </c>
      <c r="K24" s="705">
        <v>344.38499999999999</v>
      </c>
    </row>
    <row r="25" spans="1:11" ht="53.25" customHeight="1" x14ac:dyDescent="0.25">
      <c r="A25" s="579" t="s">
        <v>1248</v>
      </c>
      <c r="B25" s="577">
        <v>85</v>
      </c>
      <c r="C25" s="704">
        <v>820.28300000000002</v>
      </c>
      <c r="D25" s="577">
        <v>627</v>
      </c>
      <c r="E25" s="704">
        <v>637.5680000000001</v>
      </c>
      <c r="F25" s="577">
        <v>0</v>
      </c>
      <c r="G25" s="704">
        <v>0</v>
      </c>
      <c r="H25" s="577">
        <v>391</v>
      </c>
      <c r="I25" s="704">
        <v>3218.7179999999998</v>
      </c>
      <c r="J25" s="577">
        <v>1103</v>
      </c>
      <c r="K25" s="705">
        <v>4676.5690000000004</v>
      </c>
    </row>
    <row r="26" spans="1:11" ht="48" customHeight="1" x14ac:dyDescent="0.25">
      <c r="A26" s="579" t="s">
        <v>1249</v>
      </c>
      <c r="B26" s="577">
        <v>47</v>
      </c>
      <c r="C26" s="704">
        <v>868.56799999999998</v>
      </c>
      <c r="D26" s="577">
        <v>0</v>
      </c>
      <c r="E26" s="704">
        <v>0</v>
      </c>
      <c r="F26" s="577">
        <v>0</v>
      </c>
      <c r="G26" s="704">
        <v>0</v>
      </c>
      <c r="H26" s="577">
        <v>195</v>
      </c>
      <c r="I26" s="704">
        <v>5664.0780000000004</v>
      </c>
      <c r="J26" s="577">
        <v>242</v>
      </c>
      <c r="K26" s="705">
        <v>6532.6460000000006</v>
      </c>
    </row>
    <row r="27" spans="1:11" ht="48" customHeight="1" x14ac:dyDescent="0.25">
      <c r="A27" s="576" t="s">
        <v>1250</v>
      </c>
      <c r="B27" s="577">
        <v>379292</v>
      </c>
      <c r="C27" s="704">
        <v>266740.18900000001</v>
      </c>
      <c r="D27" s="577">
        <v>60735</v>
      </c>
      <c r="E27" s="704">
        <v>26271.845000000001</v>
      </c>
      <c r="F27" s="577">
        <v>480</v>
      </c>
      <c r="G27" s="704">
        <v>988.86599999999999</v>
      </c>
      <c r="H27" s="577">
        <v>20862</v>
      </c>
      <c r="I27" s="704">
        <v>154870.14600099999</v>
      </c>
      <c r="J27" s="577">
        <v>461369</v>
      </c>
      <c r="K27" s="705">
        <v>448871.04600099998</v>
      </c>
    </row>
    <row r="28" spans="1:11" ht="48" customHeight="1" x14ac:dyDescent="0.25">
      <c r="A28" s="576" t="s">
        <v>1251</v>
      </c>
      <c r="B28" s="577">
        <v>918377</v>
      </c>
      <c r="C28" s="704">
        <v>686107.25285399996</v>
      </c>
      <c r="D28" s="577">
        <v>104566</v>
      </c>
      <c r="E28" s="704">
        <v>64641.814212000012</v>
      </c>
      <c r="F28" s="577">
        <v>905</v>
      </c>
      <c r="G28" s="704">
        <v>3163.0160000000001</v>
      </c>
      <c r="H28" s="577">
        <v>72666</v>
      </c>
      <c r="I28" s="704">
        <v>3670675.7712750002</v>
      </c>
      <c r="J28" s="577">
        <v>1096514</v>
      </c>
      <c r="K28" s="705">
        <v>4424587.8543410003</v>
      </c>
    </row>
    <row r="29" spans="1:11" ht="48" customHeight="1" x14ac:dyDescent="0.25">
      <c r="A29" s="576" t="s">
        <v>1252</v>
      </c>
      <c r="B29" s="577">
        <v>95904</v>
      </c>
      <c r="C29" s="704">
        <v>399870.35291299998</v>
      </c>
      <c r="D29" s="577">
        <v>17996</v>
      </c>
      <c r="E29" s="704">
        <v>49516.982924000004</v>
      </c>
      <c r="F29" s="577">
        <v>2475</v>
      </c>
      <c r="G29" s="704">
        <v>17681.698</v>
      </c>
      <c r="H29" s="577">
        <v>1172</v>
      </c>
      <c r="I29" s="704">
        <v>110046.52099999999</v>
      </c>
      <c r="J29" s="577">
        <v>117547</v>
      </c>
      <c r="K29" s="705">
        <v>577115.55483699997</v>
      </c>
    </row>
    <row r="30" spans="1:11" ht="48" customHeight="1" x14ac:dyDescent="0.25">
      <c r="A30" s="576" t="s">
        <v>1253</v>
      </c>
      <c r="B30" s="577">
        <v>5836</v>
      </c>
      <c r="C30" s="704">
        <v>18335.088</v>
      </c>
      <c r="D30" s="577">
        <v>169</v>
      </c>
      <c r="E30" s="704">
        <v>508.4</v>
      </c>
      <c r="F30" s="577">
        <v>0</v>
      </c>
      <c r="G30" s="704">
        <v>0</v>
      </c>
      <c r="H30" s="577">
        <v>2023</v>
      </c>
      <c r="I30" s="704">
        <v>8019.4339999999993</v>
      </c>
      <c r="J30" s="577">
        <v>8028</v>
      </c>
      <c r="K30" s="705">
        <v>26862.921999999999</v>
      </c>
    </row>
    <row r="31" spans="1:11" ht="48" customHeight="1" x14ac:dyDescent="0.25">
      <c r="A31" s="576" t="s">
        <v>1254</v>
      </c>
      <c r="B31" s="577">
        <v>14</v>
      </c>
      <c r="C31" s="704">
        <v>14.055999999999999</v>
      </c>
      <c r="D31" s="577">
        <v>1</v>
      </c>
      <c r="E31" s="704">
        <v>3.919</v>
      </c>
      <c r="F31" s="577">
        <v>0</v>
      </c>
      <c r="G31" s="704">
        <v>0</v>
      </c>
      <c r="H31" s="577">
        <v>292</v>
      </c>
      <c r="I31" s="704">
        <v>70568.501000000004</v>
      </c>
      <c r="J31" s="577">
        <v>307</v>
      </c>
      <c r="K31" s="705">
        <v>70586.475999999995</v>
      </c>
    </row>
    <row r="32" spans="1:11" ht="0.75" customHeight="1" x14ac:dyDescent="0.25">
      <c r="A32" s="580"/>
      <c r="B32" s="581"/>
      <c r="C32" s="706"/>
      <c r="D32" s="581"/>
      <c r="E32" s="708"/>
      <c r="F32" s="582"/>
      <c r="G32" s="706"/>
      <c r="H32" s="582"/>
      <c r="I32" s="706"/>
      <c r="J32" s="581"/>
      <c r="K32" s="706"/>
    </row>
    <row r="33" spans="1:11" ht="15.75" thickBot="1" x14ac:dyDescent="0.3">
      <c r="A33" s="583"/>
      <c r="B33" s="581"/>
      <c r="C33" s="706"/>
      <c r="D33" s="581"/>
      <c r="E33" s="708"/>
      <c r="F33" s="582"/>
      <c r="G33" s="706"/>
      <c r="H33" s="582"/>
      <c r="I33" s="706"/>
      <c r="J33" s="581"/>
      <c r="K33" s="710"/>
    </row>
    <row r="34" spans="1:11" ht="16.5" thickTop="1" thickBot="1" x14ac:dyDescent="0.3">
      <c r="A34" s="584" t="s">
        <v>284</v>
      </c>
      <c r="B34" s="585">
        <v>5583265</v>
      </c>
      <c r="C34" s="707">
        <v>2344898.821209</v>
      </c>
      <c r="D34" s="585">
        <v>855577</v>
      </c>
      <c r="E34" s="707">
        <v>194084.68474500001</v>
      </c>
      <c r="F34" s="585">
        <v>4432</v>
      </c>
      <c r="G34" s="707">
        <v>24506.529000000002</v>
      </c>
      <c r="H34" s="585">
        <v>454773</v>
      </c>
      <c r="I34" s="707">
        <v>11652606.406102002</v>
      </c>
      <c r="J34" s="585">
        <v>6898047</v>
      </c>
      <c r="K34" s="707">
        <v>14216096.441056002</v>
      </c>
    </row>
    <row r="35" spans="1:11" s="113" customFormat="1" ht="16.5" customHeight="1" thickTop="1" x14ac:dyDescent="0.2">
      <c r="A35" s="845" t="s">
        <v>1273</v>
      </c>
      <c r="B35" s="845"/>
      <c r="C35" s="845"/>
      <c r="D35" s="845"/>
      <c r="E35" s="845"/>
      <c r="F35" s="845"/>
      <c r="G35" s="845"/>
      <c r="H35" s="845"/>
      <c r="I35" s="845"/>
      <c r="J35" s="845"/>
      <c r="K35" s="845"/>
    </row>
    <row r="36" spans="1:11" s="113" customFormat="1" ht="27.75" customHeight="1" x14ac:dyDescent="0.2">
      <c r="A36" s="800" t="s">
        <v>925</v>
      </c>
      <c r="B36" s="800"/>
      <c r="C36" s="800"/>
      <c r="D36" s="800"/>
      <c r="E36" s="800"/>
      <c r="F36" s="800"/>
      <c r="G36" s="800"/>
      <c r="H36" s="800"/>
      <c r="I36" s="800"/>
      <c r="J36" s="800"/>
      <c r="K36" s="800"/>
    </row>
    <row r="37" spans="1:11" s="113" customFormat="1" ht="12" x14ac:dyDescent="0.2">
      <c r="A37" s="323" t="s">
        <v>692</v>
      </c>
      <c r="B37" s="293"/>
      <c r="C37" s="293"/>
      <c r="D37" s="293"/>
      <c r="E37" s="293"/>
      <c r="F37" s="293"/>
      <c r="G37" s="293"/>
      <c r="H37" s="188"/>
      <c r="I37" s="188"/>
      <c r="J37" s="188"/>
      <c r="K37" s="188"/>
    </row>
    <row r="38" spans="1:11" s="113" customFormat="1" ht="12" x14ac:dyDescent="0.2">
      <c r="A38" s="113" t="s">
        <v>1499</v>
      </c>
      <c r="H38" s="188"/>
      <c r="I38" s="188"/>
      <c r="J38" s="188"/>
      <c r="K38" s="188"/>
    </row>
    <row r="39" spans="1:11" s="113" customFormat="1" ht="12" x14ac:dyDescent="0.2">
      <c r="A39" s="911" t="s">
        <v>1506</v>
      </c>
      <c r="B39" s="911"/>
      <c r="C39" s="911"/>
      <c r="D39" s="911"/>
      <c r="E39" s="911"/>
      <c r="F39" s="911"/>
      <c r="G39" s="911"/>
      <c r="H39" s="911"/>
      <c r="I39" s="911"/>
      <c r="J39" s="911"/>
      <c r="K39" s="911"/>
    </row>
    <row r="40" spans="1:11" s="113" customFormat="1" ht="12" x14ac:dyDescent="0.2">
      <c r="A40" s="113" t="s">
        <v>1552</v>
      </c>
      <c r="B40" s="586"/>
      <c r="C40" s="586"/>
      <c r="D40" s="586"/>
      <c r="E40" s="586"/>
      <c r="F40" s="586"/>
      <c r="G40" s="586"/>
      <c r="H40" s="586"/>
      <c r="I40" s="586"/>
      <c r="J40" s="586"/>
      <c r="K40" s="586"/>
    </row>
    <row r="41" spans="1:11" s="113" customFormat="1" ht="12" x14ac:dyDescent="0.2">
      <c r="B41" s="586"/>
      <c r="C41" s="586"/>
      <c r="D41" s="586"/>
      <c r="E41" s="586"/>
      <c r="F41" s="586"/>
      <c r="G41" s="586"/>
      <c r="H41" s="586"/>
      <c r="I41" s="586"/>
      <c r="J41" s="586"/>
      <c r="K41" s="586"/>
    </row>
    <row r="42" spans="1:11" s="113" customFormat="1" ht="12" x14ac:dyDescent="0.2">
      <c r="B42" s="586"/>
      <c r="C42" s="586"/>
      <c r="D42" s="586"/>
      <c r="E42" s="586"/>
      <c r="F42" s="586"/>
      <c r="G42" s="586"/>
      <c r="H42" s="586"/>
      <c r="I42" s="586"/>
      <c r="J42" s="586"/>
      <c r="K42" s="586"/>
    </row>
    <row r="43" spans="1:11" x14ac:dyDescent="0.25">
      <c r="A43" s="318"/>
      <c r="B43" s="587"/>
      <c r="C43" s="587"/>
      <c r="D43" s="587"/>
      <c r="E43" s="587"/>
      <c r="F43" s="587"/>
      <c r="G43" s="587"/>
      <c r="H43" s="587"/>
      <c r="I43" s="587"/>
      <c r="J43" s="587"/>
      <c r="K43" s="587"/>
    </row>
    <row r="44" spans="1:11" x14ac:dyDescent="0.25">
      <c r="A44" s="318"/>
      <c r="B44" s="587"/>
      <c r="C44" s="587"/>
      <c r="D44" s="587"/>
      <c r="E44" s="587"/>
      <c r="F44" s="587"/>
      <c r="G44" s="587"/>
      <c r="H44" s="587"/>
      <c r="I44" s="587"/>
      <c r="J44" s="587"/>
      <c r="K44" s="587"/>
    </row>
    <row r="45" spans="1:11" x14ac:dyDescent="0.25">
      <c r="A45" s="318"/>
      <c r="B45" s="587"/>
      <c r="C45" s="587"/>
      <c r="D45" s="587"/>
      <c r="E45" s="587"/>
      <c r="F45" s="587"/>
      <c r="G45" s="587"/>
      <c r="H45" s="587"/>
      <c r="I45" s="587"/>
      <c r="J45" s="587"/>
      <c r="K45" s="587"/>
    </row>
    <row r="46" spans="1:11" x14ac:dyDescent="0.25">
      <c r="A46" s="317"/>
      <c r="B46" s="588"/>
      <c r="C46" s="588"/>
      <c r="D46" s="588"/>
      <c r="E46" s="588"/>
      <c r="F46" s="588"/>
      <c r="G46" s="588"/>
      <c r="H46" s="588"/>
      <c r="I46" s="588"/>
      <c r="J46" s="588"/>
      <c r="K46" s="588"/>
    </row>
  </sheetData>
  <mergeCells count="15">
    <mergeCell ref="A39:K39"/>
    <mergeCell ref="A35:K35"/>
    <mergeCell ref="J7:K7"/>
    <mergeCell ref="A1:K1"/>
    <mergeCell ref="A2:K2"/>
    <mergeCell ref="A3:K3"/>
    <mergeCell ref="A5:K5"/>
    <mergeCell ref="A6:A8"/>
    <mergeCell ref="B6:K6"/>
    <mergeCell ref="B7:C7"/>
    <mergeCell ref="D7:E7"/>
    <mergeCell ref="F7:G7"/>
    <mergeCell ref="H7:I7"/>
    <mergeCell ref="A4:K4"/>
    <mergeCell ref="A36:K36"/>
  </mergeCells>
  <pageMargins left="0.7" right="0.7" top="0.75" bottom="0.75" header="0.3" footer="0.3"/>
  <pageSetup paperSize="9" scale="46" orientation="portrait" r:id="rId1"/>
  <headerFooter>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A62A-2172-4B04-A278-EF84B0523279}">
  <sheetPr>
    <pageSetUpPr fitToPage="1"/>
  </sheetPr>
  <dimension ref="A1:G65"/>
  <sheetViews>
    <sheetView view="pageBreakPreview" zoomScaleNormal="100" zoomScaleSheetLayoutView="100" workbookViewId="0">
      <selection activeCell="I53" sqref="I53"/>
    </sheetView>
  </sheetViews>
  <sheetFormatPr defaultColWidth="9.140625" defaultRowHeight="15" x14ac:dyDescent="0.25"/>
  <cols>
    <col min="1" max="1" width="50.5703125" style="24" customWidth="1"/>
    <col min="2" max="7" width="11.42578125" style="24" bestFit="1" customWidth="1"/>
    <col min="8" max="16384" width="9.140625" style="24"/>
  </cols>
  <sheetData>
    <row r="1" spans="1:7" ht="22.5" x14ac:dyDescent="0.25">
      <c r="A1" s="887" t="s">
        <v>499</v>
      </c>
      <c r="B1" s="887"/>
      <c r="C1" s="887"/>
      <c r="D1" s="887"/>
      <c r="E1" s="887"/>
      <c r="F1" s="887"/>
      <c r="G1" s="887"/>
    </row>
    <row r="2" spans="1:7" ht="15.75" thickBot="1" x14ac:dyDescent="0.3">
      <c r="A2" s="1039" t="s">
        <v>866</v>
      </c>
      <c r="B2" s="1039"/>
      <c r="C2" s="1039"/>
      <c r="D2" s="1039"/>
      <c r="E2" s="1039"/>
      <c r="F2" s="1039"/>
      <c r="G2" s="1039"/>
    </row>
    <row r="3" spans="1:7" ht="16.5" thickTop="1" thickBot="1" x14ac:dyDescent="0.3">
      <c r="A3" s="106" t="s">
        <v>500</v>
      </c>
      <c r="B3" s="213">
        <v>45809</v>
      </c>
      <c r="C3" s="213">
        <v>46174</v>
      </c>
      <c r="D3" s="214">
        <v>46082</v>
      </c>
      <c r="E3" s="214">
        <v>46113</v>
      </c>
      <c r="F3" s="214">
        <v>46143</v>
      </c>
      <c r="G3" s="214">
        <v>46174</v>
      </c>
    </row>
    <row r="4" spans="1:7" ht="17.25" customHeight="1" thickTop="1" x14ac:dyDescent="0.25">
      <c r="A4" s="103" t="s">
        <v>501</v>
      </c>
      <c r="B4" s="118">
        <v>494762.41100000008</v>
      </c>
      <c r="C4" s="118">
        <v>671108.78</v>
      </c>
      <c r="D4" s="118">
        <v>593263.74699999997</v>
      </c>
      <c r="E4" s="118">
        <v>594894.52500000002</v>
      </c>
      <c r="F4" s="118">
        <v>612703.82199999993</v>
      </c>
      <c r="G4" s="118">
        <v>671108.78</v>
      </c>
    </row>
    <row r="5" spans="1:7" ht="17.25" customHeight="1" x14ac:dyDescent="0.25">
      <c r="A5" s="112" t="s">
        <v>502</v>
      </c>
      <c r="B5" s="88">
        <v>2751.357</v>
      </c>
      <c r="C5" s="88">
        <v>10632.985000000001</v>
      </c>
      <c r="D5" s="88">
        <v>12246.163999999999</v>
      </c>
      <c r="E5" s="88">
        <v>15957.114999999998</v>
      </c>
      <c r="F5" s="88">
        <v>16741.148000000001</v>
      </c>
      <c r="G5" s="88">
        <v>10632.985000000001</v>
      </c>
    </row>
    <row r="6" spans="1:7" ht="17.25" customHeight="1" x14ac:dyDescent="0.25">
      <c r="A6" s="112" t="s">
        <v>503</v>
      </c>
      <c r="B6" s="88">
        <v>261385.25300000003</v>
      </c>
      <c r="C6" s="88">
        <v>335056.43699999998</v>
      </c>
      <c r="D6" s="88">
        <v>301820.74200000009</v>
      </c>
      <c r="E6" s="88">
        <v>290529.70999999996</v>
      </c>
      <c r="F6" s="88">
        <v>296697.51199999999</v>
      </c>
      <c r="G6" s="88">
        <v>335056.43699999998</v>
      </c>
    </row>
    <row r="7" spans="1:7" ht="17.25" customHeight="1" x14ac:dyDescent="0.25">
      <c r="A7" s="112" t="s">
        <v>504</v>
      </c>
      <c r="B7" s="88">
        <v>200690.239</v>
      </c>
      <c r="C7" s="88">
        <v>278882.79499999998</v>
      </c>
      <c r="D7" s="88">
        <v>241135.13</v>
      </c>
      <c r="E7" s="88">
        <v>247675.85700000002</v>
      </c>
      <c r="F7" s="88">
        <v>257681.95500000005</v>
      </c>
      <c r="G7" s="88">
        <v>278882.79499999998</v>
      </c>
    </row>
    <row r="8" spans="1:7" ht="17.25" customHeight="1" x14ac:dyDescent="0.25">
      <c r="A8" s="112" t="s">
        <v>505</v>
      </c>
      <c r="B8" s="88">
        <v>874.16600000000005</v>
      </c>
      <c r="C8" s="88">
        <v>1005.261</v>
      </c>
      <c r="D8" s="88">
        <v>524.02600000000007</v>
      </c>
      <c r="E8" s="88">
        <v>495.435</v>
      </c>
      <c r="F8" s="88">
        <v>475.20099999999996</v>
      </c>
      <c r="G8" s="88">
        <v>1005.261</v>
      </c>
    </row>
    <row r="9" spans="1:7" ht="17.25" customHeight="1" x14ac:dyDescent="0.25">
      <c r="A9" s="112" t="s">
        <v>506</v>
      </c>
      <c r="B9" s="88">
        <v>29061.396000000004</v>
      </c>
      <c r="C9" s="88">
        <v>45531.302000000003</v>
      </c>
      <c r="D9" s="88">
        <v>37537.684999999998</v>
      </c>
      <c r="E9" s="88">
        <v>40236.407999999989</v>
      </c>
      <c r="F9" s="88">
        <v>41108.005999999994</v>
      </c>
      <c r="G9" s="88">
        <v>45531.302000000003</v>
      </c>
    </row>
    <row r="10" spans="1:7" ht="17.25" customHeight="1" x14ac:dyDescent="0.25">
      <c r="A10" s="103" t="s">
        <v>507</v>
      </c>
      <c r="B10" s="118">
        <v>88607.521000000008</v>
      </c>
      <c r="C10" s="118">
        <v>77142.942999999999</v>
      </c>
      <c r="D10" s="118">
        <v>74751.689999999988</v>
      </c>
      <c r="E10" s="118">
        <v>73302.476999999999</v>
      </c>
      <c r="F10" s="118">
        <v>75593.841</v>
      </c>
      <c r="G10" s="118">
        <v>77142.942999999999</v>
      </c>
    </row>
    <row r="11" spans="1:7" ht="17.25" customHeight="1" x14ac:dyDescent="0.25">
      <c r="A11" s="112" t="s">
        <v>502</v>
      </c>
      <c r="B11" s="88">
        <v>2454.096</v>
      </c>
      <c r="C11" s="88">
        <v>1465.604</v>
      </c>
      <c r="D11" s="88">
        <v>1233.0999999999999</v>
      </c>
      <c r="E11" s="88">
        <v>1546.702</v>
      </c>
      <c r="F11" s="88">
        <v>1459.1790000000001</v>
      </c>
      <c r="G11" s="88">
        <v>1465.604</v>
      </c>
    </row>
    <row r="12" spans="1:7" ht="17.25" customHeight="1" x14ac:dyDescent="0.25">
      <c r="A12" s="112" t="s">
        <v>503</v>
      </c>
      <c r="B12" s="88">
        <v>33601.985000000001</v>
      </c>
      <c r="C12" s="88">
        <v>24899.754000000001</v>
      </c>
      <c r="D12" s="88">
        <v>23611.464999999997</v>
      </c>
      <c r="E12" s="88">
        <v>22034.443000000003</v>
      </c>
      <c r="F12" s="88">
        <v>24085.023999999998</v>
      </c>
      <c r="G12" s="88">
        <v>24899.754000000001</v>
      </c>
    </row>
    <row r="13" spans="1:7" ht="17.25" customHeight="1" x14ac:dyDescent="0.25">
      <c r="A13" s="112" t="s">
        <v>504</v>
      </c>
      <c r="B13" s="88">
        <v>50845.119000000006</v>
      </c>
      <c r="C13" s="88">
        <v>50313.708999999995</v>
      </c>
      <c r="D13" s="88">
        <v>49896.370999999999</v>
      </c>
      <c r="E13" s="88">
        <v>49711.580999999998</v>
      </c>
      <c r="F13" s="88">
        <v>47281.041000000005</v>
      </c>
      <c r="G13" s="88">
        <v>50313.708999999995</v>
      </c>
    </row>
    <row r="14" spans="1:7" ht="17.25" customHeight="1" x14ac:dyDescent="0.25">
      <c r="A14" s="112" t="s">
        <v>505</v>
      </c>
      <c r="B14" s="88">
        <v>0.36599999999999999</v>
      </c>
      <c r="C14" s="88">
        <v>0</v>
      </c>
      <c r="D14" s="88">
        <v>0</v>
      </c>
      <c r="E14" s="88">
        <v>0</v>
      </c>
      <c r="F14" s="88">
        <v>0</v>
      </c>
      <c r="G14" s="88">
        <v>0</v>
      </c>
    </row>
    <row r="15" spans="1:7" ht="17.25" customHeight="1" x14ac:dyDescent="0.25">
      <c r="A15" s="112" t="s">
        <v>506</v>
      </c>
      <c r="B15" s="88">
        <v>1705.9549999999999</v>
      </c>
      <c r="C15" s="88">
        <v>463.87600000000003</v>
      </c>
      <c r="D15" s="88">
        <v>10.754</v>
      </c>
      <c r="E15" s="88">
        <v>9.7510000000000012</v>
      </c>
      <c r="F15" s="88">
        <v>2768.5970000000002</v>
      </c>
      <c r="G15" s="88">
        <v>463.87600000000003</v>
      </c>
    </row>
    <row r="16" spans="1:7" ht="17.25" customHeight="1" x14ac:dyDescent="0.25">
      <c r="A16" s="103" t="s">
        <v>508</v>
      </c>
      <c r="B16" s="118">
        <v>5354889.2340000002</v>
      </c>
      <c r="C16" s="118">
        <v>6011510.7460000003</v>
      </c>
      <c r="D16" s="118">
        <v>5857102.1270000003</v>
      </c>
      <c r="E16" s="118">
        <v>5794217.7340000002</v>
      </c>
      <c r="F16" s="118">
        <v>5789007.1189999999</v>
      </c>
      <c r="G16" s="118">
        <v>6011510.7460000003</v>
      </c>
    </row>
    <row r="17" spans="1:7" ht="17.25" customHeight="1" x14ac:dyDescent="0.25">
      <c r="A17" s="112" t="s">
        <v>502</v>
      </c>
      <c r="B17" s="88">
        <v>1372424.4069999999</v>
      </c>
      <c r="C17" s="88">
        <v>1530162.1889999998</v>
      </c>
      <c r="D17" s="88">
        <v>1517502.3949999998</v>
      </c>
      <c r="E17" s="88">
        <v>1487137.787</v>
      </c>
      <c r="F17" s="88">
        <v>1515645.7829999996</v>
      </c>
      <c r="G17" s="88">
        <v>1530162.1889999998</v>
      </c>
    </row>
    <row r="18" spans="1:7" ht="17.25" customHeight="1" x14ac:dyDescent="0.25">
      <c r="A18" s="112" t="s">
        <v>503</v>
      </c>
      <c r="B18" s="88">
        <v>2258831.0889999997</v>
      </c>
      <c r="C18" s="88">
        <v>2467230.4660000005</v>
      </c>
      <c r="D18" s="88">
        <v>2451860.8429999999</v>
      </c>
      <c r="E18" s="88">
        <v>2372627.8060000003</v>
      </c>
      <c r="F18" s="88">
        <v>2333600.7280000001</v>
      </c>
      <c r="G18" s="88">
        <v>2467230.4660000005</v>
      </c>
    </row>
    <row r="19" spans="1:7" ht="17.25" customHeight="1" x14ac:dyDescent="0.25">
      <c r="A19" s="112" t="s">
        <v>504</v>
      </c>
      <c r="B19" s="88">
        <v>1591663.0160000003</v>
      </c>
      <c r="C19" s="88">
        <v>1871085.791</v>
      </c>
      <c r="D19" s="88">
        <v>1755884.2690000003</v>
      </c>
      <c r="E19" s="88">
        <v>1804293.5199999991</v>
      </c>
      <c r="F19" s="88">
        <v>1809866.0409999997</v>
      </c>
      <c r="G19" s="88">
        <v>1871085.791</v>
      </c>
    </row>
    <row r="20" spans="1:7" ht="17.25" customHeight="1" x14ac:dyDescent="0.25">
      <c r="A20" s="112" t="s">
        <v>505</v>
      </c>
      <c r="B20" s="88">
        <v>14194.88</v>
      </c>
      <c r="C20" s="88">
        <v>4234.7700000000004</v>
      </c>
      <c r="D20" s="88">
        <v>5202.4410000000007</v>
      </c>
      <c r="E20" s="88">
        <v>5016.1140000000005</v>
      </c>
      <c r="F20" s="88">
        <v>3965.2979999999998</v>
      </c>
      <c r="G20" s="88">
        <v>4234.7700000000004</v>
      </c>
    </row>
    <row r="21" spans="1:7" ht="17.25" customHeight="1" x14ac:dyDescent="0.25">
      <c r="A21" s="112" t="s">
        <v>506</v>
      </c>
      <c r="B21" s="88">
        <v>117775.842</v>
      </c>
      <c r="C21" s="88">
        <v>138797.53</v>
      </c>
      <c r="D21" s="88">
        <v>126652.179</v>
      </c>
      <c r="E21" s="88">
        <v>125142.507</v>
      </c>
      <c r="F21" s="88">
        <v>125929.26899999999</v>
      </c>
      <c r="G21" s="88">
        <v>138797.53</v>
      </c>
    </row>
    <row r="22" spans="1:7" ht="17.25" customHeight="1" x14ac:dyDescent="0.25">
      <c r="A22" s="103" t="s">
        <v>509</v>
      </c>
      <c r="B22" s="118">
        <v>486486.78900000005</v>
      </c>
      <c r="C22" s="118">
        <v>423315.63000000006</v>
      </c>
      <c r="D22" s="118">
        <v>377202.03700000001</v>
      </c>
      <c r="E22" s="118">
        <v>398944.42199999996</v>
      </c>
      <c r="F22" s="118">
        <v>393976.70999999996</v>
      </c>
      <c r="G22" s="118">
        <v>423315.63000000006</v>
      </c>
    </row>
    <row r="23" spans="1:7" ht="17.25" customHeight="1" x14ac:dyDescent="0.25">
      <c r="A23" s="112" t="s">
        <v>502</v>
      </c>
      <c r="B23" s="88">
        <v>2422.8670000000002</v>
      </c>
      <c r="C23" s="88">
        <v>2314.5349999999999</v>
      </c>
      <c r="D23" s="88">
        <v>3786.7280000000001</v>
      </c>
      <c r="E23" s="88">
        <v>3239.8410000000003</v>
      </c>
      <c r="F23" s="88">
        <v>2522.107</v>
      </c>
      <c r="G23" s="88">
        <v>2314.5349999999999</v>
      </c>
    </row>
    <row r="24" spans="1:7" ht="17.25" customHeight="1" x14ac:dyDescent="0.25">
      <c r="A24" s="112" t="s">
        <v>503</v>
      </c>
      <c r="B24" s="88">
        <v>192722.65199999997</v>
      </c>
      <c r="C24" s="88">
        <v>174579.24800000002</v>
      </c>
      <c r="D24" s="88">
        <v>141787.96400000001</v>
      </c>
      <c r="E24" s="88">
        <v>156645.76500000001</v>
      </c>
      <c r="F24" s="88">
        <v>151214.79599999997</v>
      </c>
      <c r="G24" s="88">
        <v>174579.24800000002</v>
      </c>
    </row>
    <row r="25" spans="1:7" ht="17.25" customHeight="1" x14ac:dyDescent="0.25">
      <c r="A25" s="112" t="s">
        <v>504</v>
      </c>
      <c r="B25" s="88">
        <v>290971.33400000003</v>
      </c>
      <c r="C25" s="88">
        <v>245480.59000000003</v>
      </c>
      <c r="D25" s="88">
        <v>231460.84699999998</v>
      </c>
      <c r="E25" s="88">
        <v>238296.75599999996</v>
      </c>
      <c r="F25" s="88">
        <v>239571.147</v>
      </c>
      <c r="G25" s="88">
        <v>245480.59000000003</v>
      </c>
    </row>
    <row r="26" spans="1:7" ht="17.25" customHeight="1" x14ac:dyDescent="0.25">
      <c r="A26" s="112" t="s">
        <v>505</v>
      </c>
      <c r="B26" s="88">
        <v>226.44399999999999</v>
      </c>
      <c r="C26" s="88">
        <v>571.18299999999999</v>
      </c>
      <c r="D26" s="88">
        <v>0</v>
      </c>
      <c r="E26" s="88">
        <v>0</v>
      </c>
      <c r="F26" s="88">
        <v>455.75400000000002</v>
      </c>
      <c r="G26" s="88">
        <v>571.18299999999999</v>
      </c>
    </row>
    <row r="27" spans="1:7" ht="17.25" customHeight="1" x14ac:dyDescent="0.25">
      <c r="A27" s="112" t="s">
        <v>506</v>
      </c>
      <c r="B27" s="88">
        <v>143.49199999999999</v>
      </c>
      <c r="C27" s="88">
        <v>370.07400000000001</v>
      </c>
      <c r="D27" s="88">
        <v>166.49799999999999</v>
      </c>
      <c r="E27" s="88">
        <v>762.06</v>
      </c>
      <c r="F27" s="88">
        <v>212.90600000000001</v>
      </c>
      <c r="G27" s="88">
        <v>370.07400000000001</v>
      </c>
    </row>
    <row r="28" spans="1:7" ht="25.5" x14ac:dyDescent="0.25">
      <c r="A28" s="175" t="s">
        <v>510</v>
      </c>
      <c r="B28" s="118">
        <v>32246.246999999999</v>
      </c>
      <c r="C28" s="118">
        <v>44479.343999999997</v>
      </c>
      <c r="D28" s="118">
        <v>44715.495999999999</v>
      </c>
      <c r="E28" s="118">
        <v>43194.829999999994</v>
      </c>
      <c r="F28" s="118">
        <v>41406.25</v>
      </c>
      <c r="G28" s="118">
        <v>44479.343999999997</v>
      </c>
    </row>
    <row r="29" spans="1:7" ht="17.25" customHeight="1" x14ac:dyDescent="0.25">
      <c r="A29" s="112" t="s">
        <v>502</v>
      </c>
      <c r="B29" s="88">
        <v>1371.37</v>
      </c>
      <c r="C29" s="88">
        <v>1531.4639999999999</v>
      </c>
      <c r="D29" s="88">
        <v>2707.7840000000001</v>
      </c>
      <c r="E29" s="88">
        <v>2239.0299999999997</v>
      </c>
      <c r="F29" s="88">
        <v>1618.989</v>
      </c>
      <c r="G29" s="88">
        <v>1531.4639999999999</v>
      </c>
    </row>
    <row r="30" spans="1:7" ht="17.25" customHeight="1" x14ac:dyDescent="0.25">
      <c r="A30" s="112" t="s">
        <v>503</v>
      </c>
      <c r="B30" s="88">
        <v>4795.2449999999999</v>
      </c>
      <c r="C30" s="88">
        <v>5900.8169999999991</v>
      </c>
      <c r="D30" s="88">
        <v>4009.9240000000004</v>
      </c>
      <c r="E30" s="88">
        <v>2989.6669999999999</v>
      </c>
      <c r="F30" s="88">
        <v>2827.4830000000002</v>
      </c>
      <c r="G30" s="88">
        <v>5900.8169999999991</v>
      </c>
    </row>
    <row r="31" spans="1:7" ht="17.25" customHeight="1" x14ac:dyDescent="0.25">
      <c r="A31" s="112" t="s">
        <v>504</v>
      </c>
      <c r="B31" s="88">
        <v>25986.908000000003</v>
      </c>
      <c r="C31" s="88">
        <v>36967.714</v>
      </c>
      <c r="D31" s="88">
        <v>37918.358</v>
      </c>
      <c r="E31" s="88">
        <v>37886.729999999996</v>
      </c>
      <c r="F31" s="88">
        <v>36880.402000000002</v>
      </c>
      <c r="G31" s="88">
        <v>36967.714</v>
      </c>
    </row>
    <row r="32" spans="1:7" ht="17.25" customHeight="1" x14ac:dyDescent="0.25">
      <c r="A32" s="112" t="s">
        <v>505</v>
      </c>
      <c r="B32" s="88">
        <v>0</v>
      </c>
      <c r="C32" s="88">
        <v>0</v>
      </c>
      <c r="D32" s="88">
        <v>0</v>
      </c>
      <c r="E32" s="88">
        <v>0</v>
      </c>
      <c r="F32" s="88">
        <v>0</v>
      </c>
      <c r="G32" s="88">
        <v>0</v>
      </c>
    </row>
    <row r="33" spans="1:7" ht="17.25" customHeight="1" x14ac:dyDescent="0.25">
      <c r="A33" s="112" t="s">
        <v>506</v>
      </c>
      <c r="B33" s="88">
        <v>92.72399999999999</v>
      </c>
      <c r="C33" s="88">
        <v>79.349000000000004</v>
      </c>
      <c r="D33" s="88">
        <v>79.430000000000007</v>
      </c>
      <c r="E33" s="88">
        <v>79.403000000000006</v>
      </c>
      <c r="F33" s="88">
        <v>79.376000000000005</v>
      </c>
      <c r="G33" s="88">
        <v>79.349000000000004</v>
      </c>
    </row>
    <row r="34" spans="1:7" ht="17.25" customHeight="1" x14ac:dyDescent="0.25">
      <c r="A34" s="103" t="s">
        <v>511</v>
      </c>
      <c r="B34" s="118">
        <v>210346.14699999997</v>
      </c>
      <c r="C34" s="118">
        <v>236148.98200000002</v>
      </c>
      <c r="D34" s="118">
        <v>217445.71400000001</v>
      </c>
      <c r="E34" s="118">
        <v>215573.46300000002</v>
      </c>
      <c r="F34" s="118">
        <v>226387.33000000002</v>
      </c>
      <c r="G34" s="118">
        <v>236148.98200000002</v>
      </c>
    </row>
    <row r="35" spans="1:7" ht="17.25" customHeight="1" x14ac:dyDescent="0.25">
      <c r="A35" s="112" t="s">
        <v>502</v>
      </c>
      <c r="B35" s="88">
        <v>1278.501</v>
      </c>
      <c r="C35" s="88">
        <v>1272.8990000000001</v>
      </c>
      <c r="D35" s="88">
        <v>2834.0320000000002</v>
      </c>
      <c r="E35" s="88">
        <v>1550.672</v>
      </c>
      <c r="F35" s="88">
        <v>1247.2939999999999</v>
      </c>
      <c r="G35" s="88">
        <v>1272.8990000000001</v>
      </c>
    </row>
    <row r="36" spans="1:7" ht="17.25" customHeight="1" x14ac:dyDescent="0.25">
      <c r="A36" s="112" t="s">
        <v>503</v>
      </c>
      <c r="B36" s="88">
        <v>46244.082999999999</v>
      </c>
      <c r="C36" s="88">
        <v>64816.244000000006</v>
      </c>
      <c r="D36" s="88">
        <v>56095.978000000003</v>
      </c>
      <c r="E36" s="88">
        <v>52715.925000000003</v>
      </c>
      <c r="F36" s="88">
        <v>53062.021999999997</v>
      </c>
      <c r="G36" s="88">
        <v>64816.244000000006</v>
      </c>
    </row>
    <row r="37" spans="1:7" ht="17.25" customHeight="1" x14ac:dyDescent="0.25">
      <c r="A37" s="112" t="s">
        <v>504</v>
      </c>
      <c r="B37" s="88">
        <v>47699.513999999996</v>
      </c>
      <c r="C37" s="88">
        <v>94638.603000000003</v>
      </c>
      <c r="D37" s="88">
        <v>74816.891000000003</v>
      </c>
      <c r="E37" s="88">
        <v>77402.597999999998</v>
      </c>
      <c r="F37" s="88">
        <v>88000.661999999997</v>
      </c>
      <c r="G37" s="88">
        <v>94638.603000000003</v>
      </c>
    </row>
    <row r="38" spans="1:7" ht="17.25" customHeight="1" x14ac:dyDescent="0.25">
      <c r="A38" s="112" t="s">
        <v>505</v>
      </c>
      <c r="B38" s="88">
        <v>114509.81799999998</v>
      </c>
      <c r="C38" s="88">
        <v>73822.731</v>
      </c>
      <c r="D38" s="88">
        <v>82838.714000000007</v>
      </c>
      <c r="E38" s="88">
        <v>82992.920000000013</v>
      </c>
      <c r="F38" s="88">
        <v>82841.992000000013</v>
      </c>
      <c r="G38" s="88">
        <v>73822.731</v>
      </c>
    </row>
    <row r="39" spans="1:7" ht="17.25" customHeight="1" x14ac:dyDescent="0.25">
      <c r="A39" s="112" t="s">
        <v>506</v>
      </c>
      <c r="B39" s="88">
        <v>614.23099999999999</v>
      </c>
      <c r="C39" s="88">
        <v>1598.5050000000001</v>
      </c>
      <c r="D39" s="88">
        <v>860.09900000000005</v>
      </c>
      <c r="E39" s="88">
        <v>911.34799999999996</v>
      </c>
      <c r="F39" s="88">
        <v>1235.3600000000001</v>
      </c>
      <c r="G39" s="88">
        <v>1598.5050000000001</v>
      </c>
    </row>
    <row r="40" spans="1:7" ht="25.5" x14ac:dyDescent="0.25">
      <c r="A40" s="175" t="s">
        <v>512</v>
      </c>
      <c r="B40" s="118">
        <v>677115.28699999989</v>
      </c>
      <c r="C40" s="118">
        <v>885489.45499999996</v>
      </c>
      <c r="D40" s="118">
        <v>829957.25</v>
      </c>
      <c r="E40" s="118">
        <v>827911.31799999985</v>
      </c>
      <c r="F40" s="118">
        <v>850160.58899999992</v>
      </c>
      <c r="G40" s="118">
        <v>885489.45499999996</v>
      </c>
    </row>
    <row r="41" spans="1:7" ht="17.25" customHeight="1" x14ac:dyDescent="0.25">
      <c r="A41" s="112" t="s">
        <v>502</v>
      </c>
      <c r="B41" s="88">
        <v>67758.031000000003</v>
      </c>
      <c r="C41" s="88">
        <v>93690.883000000002</v>
      </c>
      <c r="D41" s="88">
        <v>87081.342999999993</v>
      </c>
      <c r="E41" s="88">
        <v>95694.603999999992</v>
      </c>
      <c r="F41" s="88">
        <v>99308.375999999989</v>
      </c>
      <c r="G41" s="88">
        <v>93690.883000000002</v>
      </c>
    </row>
    <row r="42" spans="1:7" ht="17.25" customHeight="1" x14ac:dyDescent="0.25">
      <c r="A42" s="112" t="s">
        <v>503</v>
      </c>
      <c r="B42" s="88">
        <v>390125.29299999995</v>
      </c>
      <c r="C42" s="88">
        <v>501740.66699999996</v>
      </c>
      <c r="D42" s="88">
        <v>467688.41200000001</v>
      </c>
      <c r="E42" s="88">
        <v>451624.674</v>
      </c>
      <c r="F42" s="88">
        <v>459933.35499999998</v>
      </c>
      <c r="G42" s="88">
        <v>501740.66699999996</v>
      </c>
    </row>
    <row r="43" spans="1:7" ht="17.25" customHeight="1" x14ac:dyDescent="0.25">
      <c r="A43" s="112" t="s">
        <v>504</v>
      </c>
      <c r="B43" s="88">
        <v>143953.43999999997</v>
      </c>
      <c r="C43" s="88">
        <v>221130.84600000002</v>
      </c>
      <c r="D43" s="88">
        <v>208444.94799999997</v>
      </c>
      <c r="E43" s="88">
        <v>213617.93799999999</v>
      </c>
      <c r="F43" s="88">
        <v>225983.70300000001</v>
      </c>
      <c r="G43" s="88">
        <v>221130.84600000002</v>
      </c>
    </row>
    <row r="44" spans="1:7" ht="17.25" customHeight="1" x14ac:dyDescent="0.25">
      <c r="A44" s="112" t="s">
        <v>505</v>
      </c>
      <c r="B44" s="88">
        <v>14274.291000000001</v>
      </c>
      <c r="C44" s="88">
        <v>682.09500000000003</v>
      </c>
      <c r="D44" s="88">
        <v>1470.16</v>
      </c>
      <c r="E44" s="88">
        <v>1023.2180000000001</v>
      </c>
      <c r="F44" s="88">
        <v>686.15299999999991</v>
      </c>
      <c r="G44" s="88">
        <v>682.09500000000003</v>
      </c>
    </row>
    <row r="45" spans="1:7" ht="17.25" customHeight="1" x14ac:dyDescent="0.25">
      <c r="A45" s="112" t="s">
        <v>506</v>
      </c>
      <c r="B45" s="88">
        <v>61004.231999999996</v>
      </c>
      <c r="C45" s="88">
        <v>68244.964000000007</v>
      </c>
      <c r="D45" s="88">
        <v>65272.386999999995</v>
      </c>
      <c r="E45" s="88">
        <v>65950.883999999991</v>
      </c>
      <c r="F45" s="88">
        <v>64249.002000000008</v>
      </c>
      <c r="G45" s="88">
        <v>68244.964000000007</v>
      </c>
    </row>
    <row r="46" spans="1:7" ht="17.25" customHeight="1" x14ac:dyDescent="0.25">
      <c r="A46" s="103" t="s">
        <v>513</v>
      </c>
      <c r="B46" s="118">
        <v>129433.87299999999</v>
      </c>
      <c r="C46" s="118">
        <v>204307.20199999999</v>
      </c>
      <c r="D46" s="118">
        <v>168735.59700000001</v>
      </c>
      <c r="E46" s="118">
        <v>173359.41800000001</v>
      </c>
      <c r="F46" s="118">
        <v>175773.69099999999</v>
      </c>
      <c r="G46" s="118">
        <v>204307.20199999999</v>
      </c>
    </row>
    <row r="47" spans="1:7" ht="17.25" customHeight="1" x14ac:dyDescent="0.25">
      <c r="A47" s="112" t="s">
        <v>502</v>
      </c>
      <c r="B47" s="88">
        <v>3621.3130000000001</v>
      </c>
      <c r="C47" s="88">
        <v>4926.4089999999997</v>
      </c>
      <c r="D47" s="88">
        <v>4369.0129999999999</v>
      </c>
      <c r="E47" s="88">
        <v>5695.7470000000003</v>
      </c>
      <c r="F47" s="88">
        <v>5684.3379999999997</v>
      </c>
      <c r="G47" s="88">
        <v>4926.4089999999997</v>
      </c>
    </row>
    <row r="48" spans="1:7" ht="17.25" customHeight="1" x14ac:dyDescent="0.25">
      <c r="A48" s="112" t="s">
        <v>503</v>
      </c>
      <c r="B48" s="88">
        <v>29226.448000000004</v>
      </c>
      <c r="C48" s="88">
        <v>40191.686999999998</v>
      </c>
      <c r="D48" s="88">
        <v>40707.868000000002</v>
      </c>
      <c r="E48" s="88">
        <v>34237.58</v>
      </c>
      <c r="F48" s="88">
        <v>34299.858</v>
      </c>
      <c r="G48" s="88">
        <v>40191.686999999998</v>
      </c>
    </row>
    <row r="49" spans="1:7" ht="17.25" customHeight="1" x14ac:dyDescent="0.25">
      <c r="A49" s="112" t="s">
        <v>504</v>
      </c>
      <c r="B49" s="88">
        <v>77328.448999999993</v>
      </c>
      <c r="C49" s="88">
        <v>112884.38500000001</v>
      </c>
      <c r="D49" s="88">
        <v>91022.034</v>
      </c>
      <c r="E49" s="88">
        <v>97510.998999999996</v>
      </c>
      <c r="F49" s="88">
        <v>96700.323999999993</v>
      </c>
      <c r="G49" s="88">
        <v>112884.38500000001</v>
      </c>
    </row>
    <row r="50" spans="1:7" ht="17.25" customHeight="1" x14ac:dyDescent="0.25">
      <c r="A50" s="112" t="s">
        <v>505</v>
      </c>
      <c r="B50" s="88">
        <v>3853.9459999999999</v>
      </c>
      <c r="C50" s="88">
        <v>7110.482</v>
      </c>
      <c r="D50" s="88">
        <v>3589.9479999999999</v>
      </c>
      <c r="E50" s="88">
        <v>3579.0319999999997</v>
      </c>
      <c r="F50" s="88">
        <v>3566.75</v>
      </c>
      <c r="G50" s="88">
        <v>7110.482</v>
      </c>
    </row>
    <row r="51" spans="1:7" ht="17.25" customHeight="1" x14ac:dyDescent="0.25">
      <c r="A51" s="112" t="s">
        <v>506</v>
      </c>
      <c r="B51" s="88">
        <v>15403.717000000001</v>
      </c>
      <c r="C51" s="88">
        <v>39194.238999999994</v>
      </c>
      <c r="D51" s="88">
        <v>29046.734</v>
      </c>
      <c r="E51" s="88">
        <v>32336.06</v>
      </c>
      <c r="F51" s="88">
        <v>35522.420999999995</v>
      </c>
      <c r="G51" s="88">
        <v>39194.238999999994</v>
      </c>
    </row>
    <row r="52" spans="1:7" ht="17.25" customHeight="1" x14ac:dyDescent="0.25">
      <c r="A52" s="103" t="s">
        <v>514</v>
      </c>
      <c r="B52" s="118">
        <v>80594.606</v>
      </c>
      <c r="C52" s="118">
        <v>97998.119999999981</v>
      </c>
      <c r="D52" s="118">
        <v>94535.446000000025</v>
      </c>
      <c r="E52" s="118">
        <v>94076.719000000026</v>
      </c>
      <c r="F52" s="118">
        <v>92926.396999999997</v>
      </c>
      <c r="G52" s="118">
        <v>97998.119999999981</v>
      </c>
    </row>
    <row r="53" spans="1:7" ht="17.25" customHeight="1" x14ac:dyDescent="0.25">
      <c r="A53" s="112" t="s">
        <v>502</v>
      </c>
      <c r="B53" s="88">
        <v>1774.4939999999999</v>
      </c>
      <c r="C53" s="88">
        <v>5034.6699999999992</v>
      </c>
      <c r="D53" s="88">
        <v>4214.991</v>
      </c>
      <c r="E53" s="88">
        <v>4212.9210000000003</v>
      </c>
      <c r="F53" s="88">
        <v>4326.942</v>
      </c>
      <c r="G53" s="88">
        <v>5034.6699999999992</v>
      </c>
    </row>
    <row r="54" spans="1:7" ht="17.25" customHeight="1" x14ac:dyDescent="0.25">
      <c r="A54" s="112" t="s">
        <v>503</v>
      </c>
      <c r="B54" s="88">
        <v>9239.0079999999998</v>
      </c>
      <c r="C54" s="88">
        <v>15559.714</v>
      </c>
      <c r="D54" s="88">
        <v>17392.201000000001</v>
      </c>
      <c r="E54" s="88">
        <v>16946.227999999999</v>
      </c>
      <c r="F54" s="88">
        <v>16207.596</v>
      </c>
      <c r="G54" s="88">
        <v>15559.714</v>
      </c>
    </row>
    <row r="55" spans="1:7" ht="17.25" customHeight="1" x14ac:dyDescent="0.25">
      <c r="A55" s="112" t="s">
        <v>504</v>
      </c>
      <c r="B55" s="88">
        <v>61107.822</v>
      </c>
      <c r="C55" s="88">
        <v>71130.236999999994</v>
      </c>
      <c r="D55" s="88">
        <v>66555.749000000011</v>
      </c>
      <c r="E55" s="88">
        <v>66395.838000000018</v>
      </c>
      <c r="F55" s="88">
        <v>65858.245999999999</v>
      </c>
      <c r="G55" s="88">
        <v>71130.236999999994</v>
      </c>
    </row>
    <row r="56" spans="1:7" ht="17.25" customHeight="1" x14ac:dyDescent="0.25">
      <c r="A56" s="112" t="s">
        <v>505</v>
      </c>
      <c r="B56" s="88">
        <v>7316.3830000000007</v>
      </c>
      <c r="C56" s="88">
        <v>5296.625</v>
      </c>
      <c r="D56" s="88">
        <v>5420.42</v>
      </c>
      <c r="E56" s="88">
        <v>5527.1660000000002</v>
      </c>
      <c r="F56" s="88">
        <v>5529.308</v>
      </c>
      <c r="G56" s="88">
        <v>5296.625</v>
      </c>
    </row>
    <row r="57" spans="1:7" ht="17.25" customHeight="1" thickBot="1" x14ac:dyDescent="0.3">
      <c r="A57" s="215" t="s">
        <v>506</v>
      </c>
      <c r="B57" s="136">
        <v>1156.8989999999999</v>
      </c>
      <c r="C57" s="136">
        <v>976.87400000000002</v>
      </c>
      <c r="D57" s="136">
        <v>952.08499999999981</v>
      </c>
      <c r="E57" s="136">
        <v>994.56599999999992</v>
      </c>
      <c r="F57" s="136">
        <v>1004.3050000000001</v>
      </c>
      <c r="G57" s="136">
        <v>976.87400000000002</v>
      </c>
    </row>
    <row r="58" spans="1:7" ht="8.25" customHeight="1" thickTop="1" x14ac:dyDescent="0.25">
      <c r="A58" s="1"/>
    </row>
    <row r="59" spans="1:7" x14ac:dyDescent="0.25">
      <c r="A59" s="1"/>
    </row>
    <row r="60" spans="1:7" x14ac:dyDescent="0.25">
      <c r="A60" s="1"/>
    </row>
    <row r="61" spans="1:7" x14ac:dyDescent="0.25">
      <c r="A61" s="1"/>
    </row>
    <row r="62" spans="1:7" x14ac:dyDescent="0.25">
      <c r="A62" s="1"/>
    </row>
    <row r="63" spans="1:7" x14ac:dyDescent="0.25">
      <c r="A63" s="1"/>
    </row>
    <row r="64" spans="1:7" x14ac:dyDescent="0.25">
      <c r="A64" s="1"/>
    </row>
    <row r="65" spans="1:1" x14ac:dyDescent="0.25">
      <c r="A65" s="1"/>
    </row>
  </sheetData>
  <mergeCells count="2">
    <mergeCell ref="A1:G1"/>
    <mergeCell ref="A2:G2"/>
  </mergeCells>
  <pageMargins left="0.7" right="0.7" top="0.75" bottom="0.75" header="0.3" footer="0.3"/>
  <pageSetup paperSize="9" scale="74" orientation="portrait" verticalDpi="1200" r:id="rId1"/>
  <headerFooter>
    <oddFooter>&amp;C&amp;A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2B00-914D-438E-90F5-BB706B7B7A15}">
  <sheetPr>
    <pageSetUpPr fitToPage="1"/>
  </sheetPr>
  <dimension ref="A1:XFD65"/>
  <sheetViews>
    <sheetView view="pageBreakPreview" topLeftCell="A43" zoomScale="115" zoomScaleNormal="100" zoomScaleSheetLayoutView="115" workbookViewId="0">
      <selection activeCell="J9" sqref="J9"/>
    </sheetView>
  </sheetViews>
  <sheetFormatPr defaultColWidth="9.140625" defaultRowHeight="15" x14ac:dyDescent="0.25"/>
  <cols>
    <col min="1" max="1" width="50.5703125" style="24" customWidth="1"/>
    <col min="2" max="2" width="11.28515625" style="24" bestFit="1" customWidth="1"/>
    <col min="3" max="7" width="11.5703125" style="24" bestFit="1" customWidth="1"/>
    <col min="8" max="16384" width="9.140625" style="24"/>
  </cols>
  <sheetData>
    <row r="1" spans="1:7" ht="22.5" x14ac:dyDescent="0.25">
      <c r="A1" s="897" t="s">
        <v>499</v>
      </c>
      <c r="B1" s="897"/>
      <c r="C1" s="897"/>
      <c r="D1" s="897"/>
      <c r="E1" s="897"/>
      <c r="F1" s="897"/>
      <c r="G1" s="897"/>
    </row>
    <row r="2" spans="1:7" ht="15.75" thickBot="1" x14ac:dyDescent="0.3">
      <c r="A2" s="1040" t="s">
        <v>866</v>
      </c>
      <c r="B2" s="1040"/>
      <c r="C2" s="1040"/>
      <c r="D2" s="1040"/>
      <c r="E2" s="1040"/>
      <c r="F2" s="1040"/>
      <c r="G2" s="1040"/>
    </row>
    <row r="3" spans="1:7" ht="16.5" thickTop="1" thickBot="1" x14ac:dyDescent="0.3">
      <c r="A3" s="106" t="s">
        <v>500</v>
      </c>
      <c r="B3" s="213">
        <v>45809</v>
      </c>
      <c r="C3" s="213">
        <v>46174</v>
      </c>
      <c r="D3" s="214">
        <v>46082</v>
      </c>
      <c r="E3" s="214">
        <v>46113</v>
      </c>
      <c r="F3" s="214">
        <v>46143</v>
      </c>
      <c r="G3" s="214">
        <v>46174</v>
      </c>
    </row>
    <row r="4" spans="1:7" ht="18.75" customHeight="1" thickTop="1" x14ac:dyDescent="0.25">
      <c r="A4" s="103" t="s">
        <v>515</v>
      </c>
      <c r="B4" s="118">
        <v>552295.75699999998</v>
      </c>
      <c r="C4" s="118">
        <v>595456.40899999999</v>
      </c>
      <c r="D4" s="625">
        <v>593972.8679999999</v>
      </c>
      <c r="E4" s="625">
        <v>575301.11100000003</v>
      </c>
      <c r="F4" s="118">
        <v>590927.30199999991</v>
      </c>
      <c r="G4" s="118">
        <v>595456.40899999999</v>
      </c>
    </row>
    <row r="5" spans="1:7" ht="18.75" customHeight="1" x14ac:dyDescent="0.25">
      <c r="A5" s="198" t="s">
        <v>502</v>
      </c>
      <c r="B5" s="88">
        <v>4017.5329999999999</v>
      </c>
      <c r="C5" s="88">
        <v>10329.855</v>
      </c>
      <c r="D5" s="626">
        <v>7850.9029999999993</v>
      </c>
      <c r="E5" s="626">
        <v>10185.553</v>
      </c>
      <c r="F5" s="88">
        <v>10302.241000000002</v>
      </c>
      <c r="G5" s="88">
        <v>10329.855</v>
      </c>
    </row>
    <row r="6" spans="1:7" ht="18.75" customHeight="1" x14ac:dyDescent="0.25">
      <c r="A6" s="198" t="s">
        <v>503</v>
      </c>
      <c r="B6" s="88">
        <v>76852.276999999987</v>
      </c>
      <c r="C6" s="88">
        <v>82992.353000000003</v>
      </c>
      <c r="D6" s="626">
        <v>84273.604000000007</v>
      </c>
      <c r="E6" s="626">
        <v>76839.888000000006</v>
      </c>
      <c r="F6" s="88">
        <v>83762.044999999998</v>
      </c>
      <c r="G6" s="88">
        <v>82992.353000000003</v>
      </c>
    </row>
    <row r="7" spans="1:7" ht="18.75" customHeight="1" x14ac:dyDescent="0.25">
      <c r="A7" s="198" t="s">
        <v>504</v>
      </c>
      <c r="B7" s="88">
        <v>441735.81499999994</v>
      </c>
      <c r="C7" s="88">
        <v>467933.97199999995</v>
      </c>
      <c r="D7" s="626">
        <v>467752.75099999987</v>
      </c>
      <c r="E7" s="626">
        <v>454558.14199999993</v>
      </c>
      <c r="F7" s="88">
        <v>462729.65699999989</v>
      </c>
      <c r="G7" s="88">
        <v>467933.97199999995</v>
      </c>
    </row>
    <row r="8" spans="1:7" ht="18.75" customHeight="1" x14ac:dyDescent="0.25">
      <c r="A8" s="198" t="s">
        <v>505</v>
      </c>
      <c r="B8" s="88">
        <v>1265.066</v>
      </c>
      <c r="C8" s="88">
        <v>863.66399999999999</v>
      </c>
      <c r="D8" s="626">
        <v>963.80100000000004</v>
      </c>
      <c r="E8" s="626">
        <v>905.21899999999994</v>
      </c>
      <c r="F8" s="88">
        <v>903.51699999999994</v>
      </c>
      <c r="G8" s="88">
        <v>863.66399999999999</v>
      </c>
    </row>
    <row r="9" spans="1:7" ht="18.75" customHeight="1" x14ac:dyDescent="0.25">
      <c r="A9" s="198" t="s">
        <v>506</v>
      </c>
      <c r="B9" s="88">
        <v>28425.066000000003</v>
      </c>
      <c r="C9" s="88">
        <v>33336.565000000002</v>
      </c>
      <c r="D9" s="626">
        <v>33131.809000000001</v>
      </c>
      <c r="E9" s="626">
        <v>32812.309000000001</v>
      </c>
      <c r="F9" s="88">
        <v>33229.842000000004</v>
      </c>
      <c r="G9" s="88">
        <v>33336.565000000002</v>
      </c>
    </row>
    <row r="10" spans="1:7" ht="18.75" customHeight="1" x14ac:dyDescent="0.25">
      <c r="A10" s="103" t="s">
        <v>516</v>
      </c>
      <c r="B10" s="118">
        <v>42592.377999999997</v>
      </c>
      <c r="C10" s="118">
        <v>47561.185000000005</v>
      </c>
      <c r="D10" s="625">
        <v>45993.320999999996</v>
      </c>
      <c r="E10" s="625">
        <v>45463.454999999994</v>
      </c>
      <c r="F10" s="118">
        <v>43811.593999999997</v>
      </c>
      <c r="G10" s="118">
        <v>47561.185000000005</v>
      </c>
    </row>
    <row r="11" spans="1:7" ht="18.75" customHeight="1" x14ac:dyDescent="0.25">
      <c r="A11" s="198" t="s">
        <v>502</v>
      </c>
      <c r="B11" s="88">
        <v>316.25400000000002</v>
      </c>
      <c r="C11" s="88">
        <v>646.41100000000006</v>
      </c>
      <c r="D11" s="626">
        <v>573.12900000000002</v>
      </c>
      <c r="E11" s="626">
        <v>528.98099999999999</v>
      </c>
      <c r="F11" s="88">
        <v>549.36799999999994</v>
      </c>
      <c r="G11" s="88">
        <v>646.41100000000006</v>
      </c>
    </row>
    <row r="12" spans="1:7" ht="18.75" customHeight="1" x14ac:dyDescent="0.25">
      <c r="A12" s="198" t="s">
        <v>503</v>
      </c>
      <c r="B12" s="88">
        <v>6156.4169999999995</v>
      </c>
      <c r="C12" s="88">
        <v>12639.153999999999</v>
      </c>
      <c r="D12" s="626">
        <v>17268.208000000002</v>
      </c>
      <c r="E12" s="626">
        <v>15728.898999999999</v>
      </c>
      <c r="F12" s="88">
        <v>14309.795000000002</v>
      </c>
      <c r="G12" s="88">
        <v>12639.153999999999</v>
      </c>
    </row>
    <row r="13" spans="1:7" ht="18.75" customHeight="1" x14ac:dyDescent="0.25">
      <c r="A13" s="198" t="s">
        <v>504</v>
      </c>
      <c r="B13" s="88">
        <v>11901.197</v>
      </c>
      <c r="C13" s="88">
        <v>23450.172000000002</v>
      </c>
      <c r="D13" s="626">
        <v>16722.053</v>
      </c>
      <c r="E13" s="626">
        <v>17802.455000000002</v>
      </c>
      <c r="F13" s="88">
        <v>17532.356</v>
      </c>
      <c r="G13" s="88">
        <v>23450.172000000002</v>
      </c>
    </row>
    <row r="14" spans="1:7" ht="18.75" customHeight="1" x14ac:dyDescent="0.25">
      <c r="A14" s="198" t="s">
        <v>505</v>
      </c>
      <c r="B14" s="88">
        <v>24187.241000000002</v>
      </c>
      <c r="C14" s="88">
        <v>10815.913</v>
      </c>
      <c r="D14" s="626">
        <v>11417.409</v>
      </c>
      <c r="E14" s="626">
        <v>11391.365</v>
      </c>
      <c r="F14" s="88">
        <v>11409.018</v>
      </c>
      <c r="G14" s="88">
        <v>10815.913</v>
      </c>
    </row>
    <row r="15" spans="1:7" ht="18.75" customHeight="1" x14ac:dyDescent="0.25">
      <c r="A15" s="198" t="s">
        <v>506</v>
      </c>
      <c r="B15" s="88">
        <v>31.268999999999998</v>
      </c>
      <c r="C15" s="88">
        <v>9.5350000000000001</v>
      </c>
      <c r="D15" s="626">
        <v>12.522</v>
      </c>
      <c r="E15" s="626">
        <v>11.755000000000001</v>
      </c>
      <c r="F15" s="88">
        <v>11.057</v>
      </c>
      <c r="G15" s="88">
        <v>9.5350000000000001</v>
      </c>
    </row>
    <row r="16" spans="1:7" ht="18.75" customHeight="1" x14ac:dyDescent="0.25">
      <c r="A16" s="103" t="s">
        <v>517</v>
      </c>
      <c r="B16" s="118">
        <v>69863.491999999998</v>
      </c>
      <c r="C16" s="118">
        <v>65636.305999999997</v>
      </c>
      <c r="D16" s="625">
        <v>114583.58</v>
      </c>
      <c r="E16" s="625">
        <v>114115.09600000001</v>
      </c>
      <c r="F16" s="118">
        <v>60038.04</v>
      </c>
      <c r="G16" s="118">
        <v>65636.305999999997</v>
      </c>
    </row>
    <row r="17" spans="1:7" ht="18.75" customHeight="1" x14ac:dyDescent="0.25">
      <c r="A17" s="198" t="s">
        <v>502</v>
      </c>
      <c r="B17" s="88">
        <v>9161.82</v>
      </c>
      <c r="C17" s="88">
        <v>3496.2799999999997</v>
      </c>
      <c r="D17" s="626">
        <v>3666.84</v>
      </c>
      <c r="E17" s="626">
        <v>4974.4549999999999</v>
      </c>
      <c r="F17" s="88">
        <v>3055.6390000000001</v>
      </c>
      <c r="G17" s="88">
        <v>3496.2799999999997</v>
      </c>
    </row>
    <row r="18" spans="1:7" ht="18.75" customHeight="1" x14ac:dyDescent="0.25">
      <c r="A18" s="198" t="s">
        <v>503</v>
      </c>
      <c r="B18" s="88">
        <v>45691.762000000002</v>
      </c>
      <c r="C18" s="88">
        <v>36103.963999999993</v>
      </c>
      <c r="D18" s="626">
        <v>55868.423000000003</v>
      </c>
      <c r="E18" s="626">
        <v>52234.968999999997</v>
      </c>
      <c r="F18" s="88">
        <v>31804.608</v>
      </c>
      <c r="G18" s="88">
        <v>36103.963999999993</v>
      </c>
    </row>
    <row r="19" spans="1:7" ht="18.75" customHeight="1" x14ac:dyDescent="0.25">
      <c r="A19" s="198" t="s">
        <v>504</v>
      </c>
      <c r="B19" s="88">
        <v>13242.035</v>
      </c>
      <c r="C19" s="88">
        <v>24931.71</v>
      </c>
      <c r="D19" s="626">
        <v>54365.398999999998</v>
      </c>
      <c r="E19" s="626">
        <v>55944.467000000004</v>
      </c>
      <c r="F19" s="88">
        <v>24521.830999999998</v>
      </c>
      <c r="G19" s="88">
        <v>24931.71</v>
      </c>
    </row>
    <row r="20" spans="1:7" ht="18.75" customHeight="1" x14ac:dyDescent="0.25">
      <c r="A20" s="198" t="s">
        <v>505</v>
      </c>
      <c r="B20" s="88">
        <v>1060.4170000000001</v>
      </c>
      <c r="C20" s="88">
        <v>0</v>
      </c>
      <c r="D20" s="626">
        <v>164.61600000000001</v>
      </c>
      <c r="E20" s="626">
        <v>163.977</v>
      </c>
      <c r="F20" s="88">
        <v>0</v>
      </c>
      <c r="G20" s="88">
        <v>0</v>
      </c>
    </row>
    <row r="21" spans="1:7" ht="18.75" customHeight="1" x14ac:dyDescent="0.25">
      <c r="A21" s="198" t="s">
        <v>506</v>
      </c>
      <c r="B21" s="88">
        <v>707.45800000000008</v>
      </c>
      <c r="C21" s="88">
        <v>1104.3519999999999</v>
      </c>
      <c r="D21" s="626">
        <v>518.30200000000002</v>
      </c>
      <c r="E21" s="626">
        <v>797.22800000000007</v>
      </c>
      <c r="F21" s="88">
        <v>655.96199999999999</v>
      </c>
      <c r="G21" s="88">
        <v>1104.3519999999999</v>
      </c>
    </row>
    <row r="22" spans="1:7" ht="18.75" customHeight="1" x14ac:dyDescent="0.25">
      <c r="A22" s="103" t="s">
        <v>518</v>
      </c>
      <c r="B22" s="118">
        <v>60985.212000000007</v>
      </c>
      <c r="C22" s="118">
        <v>54529.33</v>
      </c>
      <c r="D22" s="625">
        <v>61192.428</v>
      </c>
      <c r="E22" s="625">
        <v>56434.952000000005</v>
      </c>
      <c r="F22" s="118">
        <v>52350.254000000001</v>
      </c>
      <c r="G22" s="118">
        <v>54529.33</v>
      </c>
    </row>
    <row r="23" spans="1:7" ht="18.75" customHeight="1" x14ac:dyDescent="0.25">
      <c r="A23" s="198" t="s">
        <v>502</v>
      </c>
      <c r="B23" s="88">
        <v>1907.461</v>
      </c>
      <c r="C23" s="88">
        <v>2293.7469999999998</v>
      </c>
      <c r="D23" s="626">
        <v>1899.0900000000001</v>
      </c>
      <c r="E23" s="626">
        <v>2260.92</v>
      </c>
      <c r="F23" s="88">
        <v>2089.0600000000004</v>
      </c>
      <c r="G23" s="88">
        <v>2293.7469999999998</v>
      </c>
    </row>
    <row r="24" spans="1:7" ht="18.75" customHeight="1" x14ac:dyDescent="0.25">
      <c r="A24" s="198" t="s">
        <v>503</v>
      </c>
      <c r="B24" s="88">
        <v>28972.141000000003</v>
      </c>
      <c r="C24" s="88">
        <v>28544.031999999999</v>
      </c>
      <c r="D24" s="626">
        <v>25782.449000000001</v>
      </c>
      <c r="E24" s="626">
        <v>25105.755999999998</v>
      </c>
      <c r="F24" s="88">
        <v>24787.06</v>
      </c>
      <c r="G24" s="88">
        <v>28544.031999999999</v>
      </c>
    </row>
    <row r="25" spans="1:7" ht="18.75" customHeight="1" x14ac:dyDescent="0.25">
      <c r="A25" s="198" t="s">
        <v>504</v>
      </c>
      <c r="B25" s="88">
        <v>26195.683000000001</v>
      </c>
      <c r="C25" s="88">
        <v>22611.998</v>
      </c>
      <c r="D25" s="626">
        <v>28998.256999999998</v>
      </c>
      <c r="E25" s="626">
        <v>27804.097000000005</v>
      </c>
      <c r="F25" s="88">
        <v>24327.788</v>
      </c>
      <c r="G25" s="88">
        <v>22611.998</v>
      </c>
    </row>
    <row r="26" spans="1:7" ht="18.75" customHeight="1" x14ac:dyDescent="0.25">
      <c r="A26" s="198" t="s">
        <v>505</v>
      </c>
      <c r="B26" s="88">
        <v>0</v>
      </c>
      <c r="C26" s="88">
        <v>1.4179999999999999</v>
      </c>
      <c r="D26" s="626">
        <v>3576.6979999999999</v>
      </c>
      <c r="E26" s="626">
        <v>0</v>
      </c>
      <c r="F26" s="88">
        <v>0</v>
      </c>
      <c r="G26" s="88">
        <v>1.4179999999999999</v>
      </c>
    </row>
    <row r="27" spans="1:7" ht="18.75" customHeight="1" x14ac:dyDescent="0.25">
      <c r="A27" s="198" t="s">
        <v>506</v>
      </c>
      <c r="B27" s="88">
        <v>3909.9270000000001</v>
      </c>
      <c r="C27" s="88">
        <v>1078.1349999999998</v>
      </c>
      <c r="D27" s="626">
        <v>935.93400000000008</v>
      </c>
      <c r="E27" s="626">
        <v>1264.1790000000001</v>
      </c>
      <c r="F27" s="88">
        <v>1146.346</v>
      </c>
      <c r="G27" s="88">
        <v>1078.1349999999998</v>
      </c>
    </row>
    <row r="28" spans="1:7" ht="18.75" customHeight="1" x14ac:dyDescent="0.25">
      <c r="A28" s="103" t="s">
        <v>519</v>
      </c>
      <c r="B28" s="118">
        <v>30245.327000000005</v>
      </c>
      <c r="C28" s="118">
        <v>36242.205999999998</v>
      </c>
      <c r="D28" s="625">
        <v>30002.571</v>
      </c>
      <c r="E28" s="625">
        <v>29541.488999999998</v>
      </c>
      <c r="F28" s="118">
        <v>30520.693999999996</v>
      </c>
      <c r="G28" s="118">
        <v>36242.205999999998</v>
      </c>
    </row>
    <row r="29" spans="1:7" ht="18.75" customHeight="1" x14ac:dyDescent="0.25">
      <c r="A29" s="198" t="s">
        <v>502</v>
      </c>
      <c r="B29" s="88">
        <v>0</v>
      </c>
      <c r="C29" s="88">
        <v>115.73099999999999</v>
      </c>
      <c r="D29" s="626">
        <v>127.288</v>
      </c>
      <c r="E29" s="626">
        <v>157.69800000000001</v>
      </c>
      <c r="F29" s="88">
        <v>129.63</v>
      </c>
      <c r="G29" s="88">
        <v>115.73099999999999</v>
      </c>
    </row>
    <row r="30" spans="1:7" ht="18.75" customHeight="1" x14ac:dyDescent="0.25">
      <c r="A30" s="198" t="s">
        <v>503</v>
      </c>
      <c r="B30" s="88">
        <v>12217.182000000001</v>
      </c>
      <c r="C30" s="88">
        <v>12587.606</v>
      </c>
      <c r="D30" s="626">
        <v>8563.9680000000008</v>
      </c>
      <c r="E30" s="626">
        <v>7594.7979999999998</v>
      </c>
      <c r="F30" s="88">
        <v>8289.7060000000001</v>
      </c>
      <c r="G30" s="88">
        <v>12587.606</v>
      </c>
    </row>
    <row r="31" spans="1:7" ht="18.75" customHeight="1" x14ac:dyDescent="0.25">
      <c r="A31" s="198" t="s">
        <v>504</v>
      </c>
      <c r="B31" s="88">
        <v>12859.849</v>
      </c>
      <c r="C31" s="88">
        <v>20327.690000000002</v>
      </c>
      <c r="D31" s="626">
        <v>17935.740000000002</v>
      </c>
      <c r="E31" s="626">
        <v>18542.351999999999</v>
      </c>
      <c r="F31" s="88">
        <v>18997.638999999999</v>
      </c>
      <c r="G31" s="88">
        <v>20327.690000000002</v>
      </c>
    </row>
    <row r="32" spans="1:7" ht="18.75" customHeight="1" x14ac:dyDescent="0.25">
      <c r="A32" s="198" t="s">
        <v>505</v>
      </c>
      <c r="B32" s="88">
        <v>4672.4479999999994</v>
      </c>
      <c r="C32" s="88">
        <v>2236.759</v>
      </c>
      <c r="D32" s="626">
        <v>2677.241</v>
      </c>
      <c r="E32" s="626">
        <v>2480.5449999999996</v>
      </c>
      <c r="F32" s="88">
        <v>2320.3670000000002</v>
      </c>
      <c r="G32" s="88">
        <v>2236.759</v>
      </c>
    </row>
    <row r="33" spans="1:7" ht="18.75" customHeight="1" x14ac:dyDescent="0.25">
      <c r="A33" s="198" t="s">
        <v>506</v>
      </c>
      <c r="B33" s="88">
        <v>495.84799999999996</v>
      </c>
      <c r="C33" s="88">
        <v>974.42000000000007</v>
      </c>
      <c r="D33" s="626">
        <v>698.33399999999995</v>
      </c>
      <c r="E33" s="626">
        <v>766.09599999999989</v>
      </c>
      <c r="F33" s="88">
        <v>783.35199999999998</v>
      </c>
      <c r="G33" s="88">
        <v>974.42000000000007</v>
      </c>
    </row>
    <row r="34" spans="1:7" ht="18.75" customHeight="1" x14ac:dyDescent="0.25">
      <c r="A34" s="103" t="s">
        <v>520</v>
      </c>
      <c r="B34" s="118">
        <v>16501.912</v>
      </c>
      <c r="C34" s="118">
        <v>19585.529000000002</v>
      </c>
      <c r="D34" s="625">
        <v>15388.947999999999</v>
      </c>
      <c r="E34" s="625">
        <v>15537.175000000001</v>
      </c>
      <c r="F34" s="118">
        <v>17879.127999999997</v>
      </c>
      <c r="G34" s="118">
        <v>19585.529000000002</v>
      </c>
    </row>
    <row r="35" spans="1:7" ht="18.75" customHeight="1" x14ac:dyDescent="0.25">
      <c r="A35" s="198" t="s">
        <v>502</v>
      </c>
      <c r="B35" s="88">
        <v>0</v>
      </c>
      <c r="C35" s="88">
        <v>13.7</v>
      </c>
      <c r="D35" s="626">
        <v>0</v>
      </c>
      <c r="E35" s="626">
        <v>0</v>
      </c>
      <c r="F35" s="88">
        <v>0</v>
      </c>
      <c r="G35" s="88">
        <v>13.7</v>
      </c>
    </row>
    <row r="36" spans="1:7" ht="18.75" customHeight="1" x14ac:dyDescent="0.25">
      <c r="A36" s="198" t="s">
        <v>503</v>
      </c>
      <c r="B36" s="88">
        <v>5574.37</v>
      </c>
      <c r="C36" s="88">
        <v>6372.0599999999995</v>
      </c>
      <c r="D36" s="626">
        <v>5265.9719999999998</v>
      </c>
      <c r="E36" s="626">
        <v>5210.5999999999995</v>
      </c>
      <c r="F36" s="88">
        <v>5824.5980000000009</v>
      </c>
      <c r="G36" s="88">
        <v>6372.0599999999995</v>
      </c>
    </row>
    <row r="37" spans="1:7" ht="18.75" customHeight="1" x14ac:dyDescent="0.25">
      <c r="A37" s="198" t="s">
        <v>504</v>
      </c>
      <c r="B37" s="88">
        <v>8671.9490000000005</v>
      </c>
      <c r="C37" s="88">
        <v>11906.682000000003</v>
      </c>
      <c r="D37" s="626">
        <v>8787.58</v>
      </c>
      <c r="E37" s="626">
        <v>8961.4760000000006</v>
      </c>
      <c r="F37" s="88">
        <v>10708.735999999999</v>
      </c>
      <c r="G37" s="88">
        <v>11906.682000000003</v>
      </c>
    </row>
    <row r="38" spans="1:7" ht="18.75" customHeight="1" x14ac:dyDescent="0.25">
      <c r="A38" s="198" t="s">
        <v>505</v>
      </c>
      <c r="B38" s="88">
        <v>1706.2000000000003</v>
      </c>
      <c r="C38" s="88">
        <v>733.58199999999999</v>
      </c>
      <c r="D38" s="626">
        <v>954.57799999999997</v>
      </c>
      <c r="E38" s="626">
        <v>911.17699999999991</v>
      </c>
      <c r="F38" s="88">
        <v>857.90300000000002</v>
      </c>
      <c r="G38" s="88">
        <v>733.58199999999999</v>
      </c>
    </row>
    <row r="39" spans="1:7" ht="18.75" customHeight="1" x14ac:dyDescent="0.25">
      <c r="A39" s="198" t="s">
        <v>506</v>
      </c>
      <c r="B39" s="88">
        <v>549.39300000000003</v>
      </c>
      <c r="C39" s="88">
        <v>559.50500000000011</v>
      </c>
      <c r="D39" s="626">
        <v>380.81799999999998</v>
      </c>
      <c r="E39" s="626">
        <v>453.92200000000003</v>
      </c>
      <c r="F39" s="88">
        <v>487.89099999999996</v>
      </c>
      <c r="G39" s="88">
        <v>559.50500000000011</v>
      </c>
    </row>
    <row r="40" spans="1:7" ht="18.75" customHeight="1" x14ac:dyDescent="0.25">
      <c r="A40" s="103" t="s">
        <v>521</v>
      </c>
      <c r="B40" s="118">
        <v>2358.5299999999997</v>
      </c>
      <c r="C40" s="118">
        <v>4565.9979999999996</v>
      </c>
      <c r="D40" s="625">
        <v>3764.9380000000001</v>
      </c>
      <c r="E40" s="625">
        <v>4088.9540000000002</v>
      </c>
      <c r="F40" s="118">
        <v>4631.3499999999995</v>
      </c>
      <c r="G40" s="118">
        <v>4565.9979999999996</v>
      </c>
    </row>
    <row r="41" spans="1:7" ht="18.75" customHeight="1" x14ac:dyDescent="0.25">
      <c r="A41" s="198" t="s">
        <v>502</v>
      </c>
      <c r="B41" s="88">
        <v>100</v>
      </c>
      <c r="C41" s="88">
        <v>100</v>
      </c>
      <c r="D41" s="626">
        <v>100</v>
      </c>
      <c r="E41" s="626">
        <v>100</v>
      </c>
      <c r="F41" s="88">
        <v>100</v>
      </c>
      <c r="G41" s="88">
        <v>100</v>
      </c>
    </row>
    <row r="42" spans="1:7" ht="18.75" customHeight="1" x14ac:dyDescent="0.25">
      <c r="A42" s="198" t="s">
        <v>503</v>
      </c>
      <c r="B42" s="88">
        <v>1076.4689999999998</v>
      </c>
      <c r="C42" s="88">
        <v>2164.8779999999997</v>
      </c>
      <c r="D42" s="626">
        <v>1539.7559999999999</v>
      </c>
      <c r="E42" s="626">
        <v>1556.758</v>
      </c>
      <c r="F42" s="88">
        <v>2156.7869999999998</v>
      </c>
      <c r="G42" s="88">
        <v>2164.8779999999997</v>
      </c>
    </row>
    <row r="43" spans="1:7" ht="18.75" customHeight="1" x14ac:dyDescent="0.25">
      <c r="A43" s="198" t="s">
        <v>504</v>
      </c>
      <c r="B43" s="88">
        <v>926.49399999999991</v>
      </c>
      <c r="C43" s="88">
        <v>2268.777</v>
      </c>
      <c r="D43" s="626">
        <v>2063.4820000000004</v>
      </c>
      <c r="E43" s="626">
        <v>2370.7870000000003</v>
      </c>
      <c r="F43" s="88">
        <v>2341.3609999999999</v>
      </c>
      <c r="G43" s="88">
        <v>2268.777</v>
      </c>
    </row>
    <row r="44" spans="1:7" ht="18.75" customHeight="1" x14ac:dyDescent="0.25">
      <c r="A44" s="198" t="s">
        <v>505</v>
      </c>
      <c r="B44" s="88">
        <v>242.267</v>
      </c>
      <c r="C44" s="88">
        <v>0.437</v>
      </c>
      <c r="D44" s="626">
        <v>28.003999999999998</v>
      </c>
      <c r="E44" s="626">
        <v>28.003999999999998</v>
      </c>
      <c r="F44" s="88">
        <v>0.65300000000000002</v>
      </c>
      <c r="G44" s="88">
        <v>0.437</v>
      </c>
    </row>
    <row r="45" spans="1:7" ht="18.75" customHeight="1" x14ac:dyDescent="0.25">
      <c r="A45" s="198" t="s">
        <v>506</v>
      </c>
      <c r="B45" s="88">
        <v>13.3</v>
      </c>
      <c r="C45" s="88">
        <v>31.905999999999999</v>
      </c>
      <c r="D45" s="626">
        <v>33.695999999999998</v>
      </c>
      <c r="E45" s="626">
        <v>33.405000000000001</v>
      </c>
      <c r="F45" s="88">
        <v>32.548999999999999</v>
      </c>
      <c r="G45" s="88">
        <v>31.905999999999999</v>
      </c>
    </row>
    <row r="46" spans="1:7" ht="18.75" customHeight="1" x14ac:dyDescent="0.25">
      <c r="A46" s="103" t="s">
        <v>522</v>
      </c>
      <c r="B46" s="118">
        <v>94785.994999999995</v>
      </c>
      <c r="C46" s="118">
        <v>124959.07200000001</v>
      </c>
      <c r="D46" s="625">
        <v>112198.076</v>
      </c>
      <c r="E46" s="625">
        <v>110606.99799999999</v>
      </c>
      <c r="F46" s="118">
        <v>114868.018</v>
      </c>
      <c r="G46" s="118">
        <v>124959.07200000001</v>
      </c>
    </row>
    <row r="47" spans="1:7" ht="18.75" customHeight="1" x14ac:dyDescent="0.25">
      <c r="A47" s="198" t="s">
        <v>502</v>
      </c>
      <c r="B47" s="88">
        <v>2276.8869999999997</v>
      </c>
      <c r="C47" s="88">
        <v>1501.0499999999997</v>
      </c>
      <c r="D47" s="626">
        <v>2626.806</v>
      </c>
      <c r="E47" s="626">
        <v>1828.0159999999998</v>
      </c>
      <c r="F47" s="88">
        <v>1663.5619999999999</v>
      </c>
      <c r="G47" s="88">
        <v>1501.0499999999997</v>
      </c>
    </row>
    <row r="48" spans="1:7" ht="18.75" customHeight="1" x14ac:dyDescent="0.25">
      <c r="A48" s="198" t="s">
        <v>503</v>
      </c>
      <c r="B48" s="88">
        <v>54223.006999999998</v>
      </c>
      <c r="C48" s="88">
        <v>68835.015000000014</v>
      </c>
      <c r="D48" s="626">
        <v>62959.609999999993</v>
      </c>
      <c r="E48" s="626">
        <v>60048.040999999997</v>
      </c>
      <c r="F48" s="88">
        <v>59400.252999999997</v>
      </c>
      <c r="G48" s="88">
        <v>68835.015000000014</v>
      </c>
    </row>
    <row r="49" spans="1:16384" s="24" customFormat="1" ht="18.75" customHeight="1" x14ac:dyDescent="0.25">
      <c r="A49" s="198" t="s">
        <v>504</v>
      </c>
      <c r="B49" s="88">
        <v>34564.118000000002</v>
      </c>
      <c r="C49" s="88">
        <v>44482.915000000001</v>
      </c>
      <c r="D49" s="626">
        <v>38378.076999999997</v>
      </c>
      <c r="E49" s="626">
        <v>39885.457000000002</v>
      </c>
      <c r="F49" s="88">
        <v>44846.104000000007</v>
      </c>
      <c r="G49" s="88">
        <v>44482.915000000001</v>
      </c>
    </row>
    <row r="50" spans="1:16384" s="24" customFormat="1" ht="18.75" customHeight="1" x14ac:dyDescent="0.25">
      <c r="A50" s="198" t="s">
        <v>505</v>
      </c>
      <c r="B50" s="88">
        <v>877.92</v>
      </c>
      <c r="C50" s="88">
        <v>647.61099999999999</v>
      </c>
      <c r="D50" s="626">
        <v>680.39199999999994</v>
      </c>
      <c r="E50" s="626">
        <v>750.98100000000011</v>
      </c>
      <c r="F50" s="88">
        <v>785.65000000000009</v>
      </c>
      <c r="G50" s="88">
        <v>647.61099999999999</v>
      </c>
    </row>
    <row r="51" spans="1:16384" s="24" customFormat="1" ht="18.75" customHeight="1" thickBot="1" x14ac:dyDescent="0.3">
      <c r="A51" s="216" t="s">
        <v>506</v>
      </c>
      <c r="B51" s="136">
        <v>2844.0630000000001</v>
      </c>
      <c r="C51" s="136">
        <v>9492.4809999999998</v>
      </c>
      <c r="D51" s="627">
        <v>7553.1909999999989</v>
      </c>
      <c r="E51" s="627">
        <v>8094.5029999999988</v>
      </c>
      <c r="F51" s="136">
        <v>8172.4490000000014</v>
      </c>
      <c r="G51" s="136">
        <v>9492.4809999999998</v>
      </c>
    </row>
    <row r="52" spans="1:16384" s="24" customFormat="1" ht="18.75" customHeight="1" thickTop="1" thickBot="1" x14ac:dyDescent="0.3">
      <c r="A52" s="84" t="s">
        <v>523</v>
      </c>
      <c r="B52" s="120">
        <v>8424110.7180000003</v>
      </c>
      <c r="C52" s="120">
        <v>9600037.2369999997</v>
      </c>
      <c r="D52" s="120">
        <v>9234805.8339999989</v>
      </c>
      <c r="E52" s="120">
        <v>9166564.1359999999</v>
      </c>
      <c r="F52" s="120">
        <v>9172962.1290000007</v>
      </c>
      <c r="G52" s="120">
        <v>9600037.2369999997</v>
      </c>
    </row>
    <row r="53" spans="1:16384" s="24" customFormat="1" ht="15.75" thickTop="1" x14ac:dyDescent="0.25">
      <c r="A53" s="1041" t="s">
        <v>1272</v>
      </c>
      <c r="B53" s="1041"/>
      <c r="C53" s="1041"/>
      <c r="D53" s="1041"/>
      <c r="E53" s="1041"/>
      <c r="F53" s="1041"/>
      <c r="G53" s="1041"/>
    </row>
    <row r="54" spans="1:16384" s="310" customFormat="1" ht="11.25" x14ac:dyDescent="0.2">
      <c r="A54" s="1042" t="s">
        <v>524</v>
      </c>
      <c r="B54" s="1042"/>
      <c r="C54" s="1042"/>
      <c r="D54" s="1042"/>
      <c r="E54" s="1042"/>
      <c r="F54" s="1042"/>
      <c r="G54" s="1042"/>
    </row>
    <row r="55" spans="1:16384" s="310" customFormat="1" ht="11.25" x14ac:dyDescent="0.2">
      <c r="A55" s="1043" t="s">
        <v>1517</v>
      </c>
      <c r="B55" s="1043"/>
      <c r="C55" s="1043"/>
      <c r="D55" s="1043"/>
      <c r="E55" s="1043"/>
      <c r="F55" s="1043"/>
      <c r="G55" s="1043"/>
    </row>
    <row r="56" spans="1:16384" s="310" customFormat="1" ht="15.75" customHeight="1" x14ac:dyDescent="0.2">
      <c r="A56" s="785" t="s">
        <v>1520</v>
      </c>
      <c r="B56" s="785"/>
      <c r="C56" s="785"/>
      <c r="D56" s="785"/>
      <c r="E56" s="785"/>
      <c r="F56" s="785"/>
      <c r="G56" s="785"/>
    </row>
    <row r="57" spans="1:16384" s="310" customFormat="1" ht="15.75" customHeight="1" x14ac:dyDescent="0.2">
      <c r="A57" s="785" t="s">
        <v>1518</v>
      </c>
      <c r="B57" s="785"/>
      <c r="C57" s="785"/>
      <c r="D57" s="785"/>
      <c r="E57" s="785"/>
      <c r="F57" s="785"/>
      <c r="G57" s="785"/>
    </row>
    <row r="58" spans="1:16384" s="310" customFormat="1" ht="11.25" x14ac:dyDescent="0.2">
      <c r="A58" s="785" t="s">
        <v>1522</v>
      </c>
      <c r="B58" s="785"/>
      <c r="C58" s="785"/>
      <c r="D58" s="785"/>
      <c r="E58" s="785"/>
      <c r="F58" s="785"/>
      <c r="G58" s="785"/>
    </row>
    <row r="59" spans="1:16384" s="310" customFormat="1" ht="12" customHeight="1" x14ac:dyDescent="0.2">
      <c r="A59" s="628" t="s">
        <v>1521</v>
      </c>
      <c r="B59" s="591"/>
      <c r="C59" s="591"/>
      <c r="D59" s="591"/>
      <c r="E59" s="591"/>
      <c r="F59" s="591"/>
      <c r="G59" s="591"/>
    </row>
    <row r="60" spans="1:16384" s="310" customFormat="1" ht="11.25" x14ac:dyDescent="0.2">
      <c r="A60" s="785" t="s">
        <v>1519</v>
      </c>
      <c r="B60" s="785"/>
      <c r="C60" s="785"/>
      <c r="D60" s="785"/>
      <c r="E60" s="785"/>
      <c r="F60" s="785"/>
      <c r="G60" s="785"/>
      <c r="H60" s="785"/>
      <c r="I60" s="785"/>
      <c r="J60" s="785"/>
      <c r="K60" s="785"/>
      <c r="L60" s="785"/>
      <c r="M60" s="785"/>
      <c r="N60" s="785"/>
      <c r="O60" s="785"/>
      <c r="P60" s="785"/>
      <c r="Q60" s="785"/>
      <c r="R60" s="785"/>
      <c r="S60" s="785"/>
      <c r="T60" s="785"/>
      <c r="U60" s="785"/>
      <c r="V60" s="785"/>
      <c r="W60" s="785"/>
      <c r="X60" s="785"/>
      <c r="Y60" s="785"/>
      <c r="Z60" s="785"/>
      <c r="AA60" s="785"/>
      <c r="AB60" s="785"/>
      <c r="AC60" s="785"/>
      <c r="AD60" s="785"/>
      <c r="AE60" s="785"/>
      <c r="AF60" s="785"/>
      <c r="AG60" s="785"/>
      <c r="AH60" s="785"/>
      <c r="AI60" s="785"/>
      <c r="AJ60" s="785"/>
      <c r="AK60" s="785"/>
      <c r="AL60" s="785"/>
      <c r="AM60" s="785"/>
      <c r="AN60" s="785"/>
      <c r="AO60" s="785"/>
      <c r="AP60" s="785"/>
      <c r="AQ60" s="785"/>
      <c r="AR60" s="785"/>
      <c r="AS60" s="785"/>
      <c r="AT60" s="785"/>
      <c r="AU60" s="785"/>
      <c r="AV60" s="785"/>
      <c r="AW60" s="785"/>
      <c r="AX60" s="785"/>
      <c r="AY60" s="785"/>
      <c r="AZ60" s="785"/>
      <c r="BA60" s="785"/>
      <c r="BB60" s="785"/>
      <c r="BC60" s="785"/>
      <c r="BD60" s="785"/>
      <c r="BE60" s="785"/>
      <c r="BF60" s="785"/>
      <c r="BG60" s="785"/>
      <c r="BH60" s="785"/>
      <c r="BI60" s="785"/>
      <c r="BJ60" s="785"/>
      <c r="BK60" s="785"/>
      <c r="BL60" s="785"/>
      <c r="BM60" s="785"/>
      <c r="BN60" s="785"/>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c r="JM60" s="785"/>
      <c r="JN60" s="785"/>
      <c r="JO60" s="785"/>
      <c r="JP60" s="785"/>
      <c r="JQ60" s="785"/>
      <c r="JR60" s="785"/>
      <c r="JS60" s="785"/>
      <c r="JT60" s="785"/>
      <c r="JU60" s="785"/>
      <c r="JV60" s="785"/>
      <c r="JW60" s="785"/>
      <c r="JX60" s="785"/>
      <c r="JY60" s="785"/>
      <c r="JZ60" s="785"/>
      <c r="KA60" s="785"/>
      <c r="KB60" s="785"/>
      <c r="KC60" s="785"/>
      <c r="KD60" s="785"/>
      <c r="KE60" s="785"/>
      <c r="KF60" s="785"/>
      <c r="KG60" s="785"/>
      <c r="KH60" s="785"/>
      <c r="KI60" s="785"/>
      <c r="KJ60" s="785"/>
      <c r="KK60" s="785"/>
      <c r="KL60" s="785"/>
      <c r="KM60" s="785"/>
      <c r="KN60" s="785"/>
      <c r="KO60" s="785"/>
      <c r="KP60" s="785"/>
      <c r="KQ60" s="785"/>
      <c r="KR60" s="785"/>
      <c r="KS60" s="785"/>
      <c r="KT60" s="785"/>
      <c r="KU60" s="785"/>
      <c r="KV60" s="785"/>
      <c r="KW60" s="785"/>
      <c r="KX60" s="785"/>
      <c r="KY60" s="785"/>
      <c r="KZ60" s="785"/>
      <c r="LA60" s="785"/>
      <c r="LB60" s="785"/>
      <c r="LC60" s="785"/>
      <c r="LD60" s="785"/>
      <c r="LE60" s="785"/>
      <c r="LF60" s="785"/>
      <c r="LG60" s="785"/>
      <c r="LH60" s="785"/>
      <c r="LI60" s="785"/>
      <c r="LJ60" s="785"/>
      <c r="LK60" s="785"/>
      <c r="LL60" s="785"/>
      <c r="LM60" s="785"/>
      <c r="LN60" s="785"/>
      <c r="LO60" s="785"/>
      <c r="LP60" s="785"/>
      <c r="LQ60" s="785"/>
      <c r="LR60" s="785"/>
      <c r="LS60" s="785"/>
      <c r="LT60" s="785"/>
      <c r="LU60" s="785"/>
      <c r="LV60" s="785"/>
      <c r="LW60" s="785"/>
      <c r="LX60" s="785"/>
      <c r="LY60" s="785"/>
      <c r="LZ60" s="785"/>
      <c r="MA60" s="785"/>
      <c r="MB60" s="785"/>
      <c r="MC60" s="785"/>
      <c r="MD60" s="785"/>
      <c r="ME60" s="785"/>
      <c r="MF60" s="785"/>
      <c r="MG60" s="785"/>
      <c r="MH60" s="785"/>
      <c r="MI60" s="785"/>
      <c r="MJ60" s="785"/>
      <c r="MK60" s="785"/>
      <c r="ML60" s="785"/>
      <c r="MM60" s="785"/>
      <c r="MN60" s="785"/>
      <c r="MO60" s="785"/>
      <c r="MP60" s="785"/>
      <c r="MQ60" s="785"/>
      <c r="MR60" s="785"/>
      <c r="MS60" s="785"/>
      <c r="MT60" s="785"/>
      <c r="MU60" s="785"/>
      <c r="MV60" s="785"/>
      <c r="MW60" s="785"/>
      <c r="MX60" s="785"/>
      <c r="MY60" s="785"/>
      <c r="MZ60" s="785"/>
      <c r="NA60" s="785"/>
      <c r="NB60" s="785"/>
      <c r="NC60" s="785"/>
      <c r="ND60" s="785"/>
      <c r="NE60" s="785"/>
      <c r="NF60" s="785"/>
      <c r="NG60" s="785"/>
      <c r="NH60" s="785"/>
      <c r="NI60" s="785"/>
      <c r="NJ60" s="785"/>
      <c r="NK60" s="785"/>
      <c r="NL60" s="785"/>
      <c r="NM60" s="785"/>
      <c r="NN60" s="785"/>
      <c r="NO60" s="785"/>
      <c r="NP60" s="785"/>
      <c r="NQ60" s="785"/>
      <c r="NR60" s="785"/>
      <c r="NS60" s="785"/>
      <c r="NT60" s="785"/>
      <c r="NU60" s="785"/>
      <c r="NV60" s="785"/>
      <c r="NW60" s="785"/>
      <c r="NX60" s="785"/>
      <c r="NY60" s="785"/>
      <c r="NZ60" s="785"/>
      <c r="OA60" s="785"/>
      <c r="OB60" s="785"/>
      <c r="OC60" s="785"/>
      <c r="OD60" s="785"/>
      <c r="OE60" s="785"/>
      <c r="OF60" s="785"/>
      <c r="OG60" s="785"/>
      <c r="OH60" s="785"/>
      <c r="OI60" s="785"/>
      <c r="OJ60" s="785"/>
      <c r="OK60" s="785"/>
      <c r="OL60" s="785"/>
      <c r="OM60" s="785"/>
      <c r="ON60" s="785"/>
      <c r="OO60" s="785"/>
      <c r="OP60" s="785"/>
      <c r="OQ60" s="785"/>
      <c r="OR60" s="785"/>
      <c r="OS60" s="785"/>
      <c r="OT60" s="785"/>
      <c r="OU60" s="785"/>
      <c r="OV60" s="785"/>
      <c r="OW60" s="785"/>
      <c r="OX60" s="785"/>
      <c r="OY60" s="785"/>
      <c r="OZ60" s="785"/>
      <c r="PA60" s="785"/>
      <c r="PB60" s="785"/>
      <c r="PC60" s="785"/>
      <c r="PD60" s="785"/>
      <c r="PE60" s="785"/>
      <c r="PF60" s="785"/>
      <c r="PG60" s="785"/>
      <c r="PH60" s="785"/>
      <c r="PI60" s="785"/>
      <c r="PJ60" s="785"/>
      <c r="PK60" s="785"/>
      <c r="PL60" s="785"/>
      <c r="PM60" s="785"/>
      <c r="PN60" s="785"/>
      <c r="PO60" s="785"/>
      <c r="PP60" s="785"/>
      <c r="PQ60" s="785"/>
      <c r="PR60" s="785"/>
      <c r="PS60" s="785"/>
      <c r="PT60" s="785"/>
      <c r="PU60" s="785"/>
      <c r="PV60" s="785"/>
      <c r="PW60" s="785"/>
      <c r="PX60" s="785"/>
      <c r="PY60" s="785"/>
      <c r="PZ60" s="785"/>
      <c r="QA60" s="785"/>
      <c r="QB60" s="785"/>
      <c r="QC60" s="785"/>
      <c r="QD60" s="785"/>
      <c r="QE60" s="785"/>
      <c r="QF60" s="785"/>
      <c r="QG60" s="785"/>
      <c r="QH60" s="785"/>
      <c r="QI60" s="785"/>
      <c r="QJ60" s="785"/>
      <c r="QK60" s="785"/>
      <c r="QL60" s="785"/>
      <c r="QM60" s="785"/>
      <c r="QN60" s="785"/>
      <c r="QO60" s="785"/>
      <c r="QP60" s="785"/>
      <c r="QQ60" s="785"/>
      <c r="QR60" s="785"/>
      <c r="QS60" s="785"/>
      <c r="QT60" s="785"/>
      <c r="QU60" s="785"/>
      <c r="QV60" s="785"/>
      <c r="QW60" s="785"/>
      <c r="QX60" s="785"/>
      <c r="QY60" s="785"/>
      <c r="QZ60" s="785"/>
      <c r="RA60" s="785"/>
      <c r="RB60" s="785"/>
      <c r="RC60" s="785"/>
      <c r="RD60" s="785"/>
      <c r="RE60" s="785"/>
      <c r="RF60" s="785"/>
      <c r="RG60" s="785"/>
      <c r="RH60" s="785"/>
      <c r="RI60" s="785"/>
      <c r="RJ60" s="785"/>
      <c r="RK60" s="785"/>
      <c r="RL60" s="785"/>
      <c r="RM60" s="785"/>
      <c r="RN60" s="785"/>
      <c r="RO60" s="785"/>
      <c r="RP60" s="785"/>
      <c r="RQ60" s="785"/>
      <c r="RR60" s="785"/>
      <c r="RS60" s="785"/>
      <c r="RT60" s="785"/>
      <c r="RU60" s="785"/>
      <c r="RV60" s="785"/>
      <c r="RW60" s="785"/>
      <c r="RX60" s="785"/>
      <c r="RY60" s="785"/>
      <c r="RZ60" s="785"/>
      <c r="SA60" s="785"/>
      <c r="SB60" s="785"/>
      <c r="SC60" s="785"/>
      <c r="SD60" s="785"/>
      <c r="SE60" s="785"/>
      <c r="SF60" s="785"/>
      <c r="SG60" s="785"/>
      <c r="SH60" s="785"/>
      <c r="SI60" s="785"/>
      <c r="SJ60" s="785"/>
      <c r="SK60" s="785"/>
      <c r="SL60" s="785"/>
      <c r="SM60" s="785"/>
      <c r="SN60" s="785"/>
      <c r="SO60" s="785"/>
      <c r="SP60" s="785"/>
      <c r="SQ60" s="785"/>
      <c r="SR60" s="785"/>
      <c r="SS60" s="785"/>
      <c r="ST60" s="785"/>
      <c r="SU60" s="785"/>
      <c r="SV60" s="785"/>
      <c r="SW60" s="785"/>
      <c r="SX60" s="785"/>
      <c r="SY60" s="785"/>
      <c r="SZ60" s="785"/>
      <c r="TA60" s="785"/>
      <c r="TB60" s="785"/>
      <c r="TC60" s="785"/>
      <c r="TD60" s="785"/>
      <c r="TE60" s="785"/>
      <c r="TF60" s="785"/>
      <c r="TG60" s="785"/>
      <c r="TH60" s="785"/>
      <c r="TI60" s="785"/>
      <c r="TJ60" s="785"/>
      <c r="TK60" s="785"/>
      <c r="TL60" s="785"/>
      <c r="TM60" s="785"/>
      <c r="TN60" s="785"/>
      <c r="TO60" s="785"/>
      <c r="TP60" s="785"/>
      <c r="TQ60" s="785"/>
      <c r="TR60" s="785"/>
      <c r="TS60" s="785"/>
      <c r="TT60" s="785"/>
      <c r="TU60" s="785"/>
      <c r="TV60" s="785"/>
      <c r="TW60" s="785"/>
      <c r="TX60" s="785"/>
      <c r="TY60" s="785"/>
      <c r="TZ60" s="785"/>
      <c r="UA60" s="785"/>
      <c r="UB60" s="785"/>
      <c r="UC60" s="785"/>
      <c r="UD60" s="785"/>
      <c r="UE60" s="785"/>
      <c r="UF60" s="785"/>
      <c r="UG60" s="785"/>
      <c r="UH60" s="785"/>
      <c r="UI60" s="785"/>
      <c r="UJ60" s="785"/>
      <c r="UK60" s="785"/>
      <c r="UL60" s="785"/>
      <c r="UM60" s="785"/>
      <c r="UN60" s="785"/>
      <c r="UO60" s="785"/>
      <c r="UP60" s="785"/>
      <c r="UQ60" s="785"/>
      <c r="UR60" s="785"/>
      <c r="US60" s="785"/>
      <c r="UT60" s="785"/>
      <c r="UU60" s="785"/>
      <c r="UV60" s="785"/>
      <c r="UW60" s="785"/>
      <c r="UX60" s="785"/>
      <c r="UY60" s="785"/>
      <c r="UZ60" s="785"/>
      <c r="VA60" s="785"/>
      <c r="VB60" s="785"/>
      <c r="VC60" s="785"/>
      <c r="VD60" s="785"/>
      <c r="VE60" s="785"/>
      <c r="VF60" s="785"/>
      <c r="VG60" s="785"/>
      <c r="VH60" s="785"/>
      <c r="VI60" s="785"/>
      <c r="VJ60" s="785"/>
      <c r="VK60" s="785"/>
      <c r="VL60" s="785"/>
      <c r="VM60" s="785"/>
      <c r="VN60" s="785"/>
      <c r="VO60" s="785"/>
      <c r="VP60" s="785"/>
      <c r="VQ60" s="785"/>
      <c r="VR60" s="785"/>
      <c r="VS60" s="785"/>
      <c r="VT60" s="785"/>
      <c r="VU60" s="785"/>
      <c r="VV60" s="785"/>
      <c r="VW60" s="785"/>
      <c r="VX60" s="785"/>
      <c r="VY60" s="785"/>
      <c r="VZ60" s="785"/>
      <c r="WA60" s="785"/>
      <c r="WB60" s="785"/>
      <c r="WC60" s="785"/>
      <c r="WD60" s="785"/>
      <c r="WE60" s="785"/>
      <c r="WF60" s="785"/>
      <c r="WG60" s="785"/>
      <c r="WH60" s="785"/>
      <c r="WI60" s="785"/>
      <c r="WJ60" s="785"/>
      <c r="WK60" s="785"/>
      <c r="WL60" s="785"/>
      <c r="WM60" s="785"/>
      <c r="WN60" s="785"/>
      <c r="WO60" s="785"/>
      <c r="WP60" s="785"/>
      <c r="WQ60" s="785"/>
      <c r="WR60" s="785"/>
      <c r="WS60" s="785"/>
      <c r="WT60" s="785"/>
      <c r="WU60" s="785"/>
      <c r="WV60" s="785"/>
      <c r="WW60" s="785"/>
      <c r="WX60" s="785"/>
      <c r="WY60" s="785"/>
      <c r="WZ60" s="785"/>
      <c r="XA60" s="785"/>
      <c r="XB60" s="785"/>
      <c r="XC60" s="785"/>
      <c r="XD60" s="785"/>
      <c r="XE60" s="785"/>
      <c r="XF60" s="785"/>
      <c r="XG60" s="785"/>
      <c r="XH60" s="785"/>
      <c r="XI60" s="785"/>
      <c r="XJ60" s="785"/>
      <c r="XK60" s="785"/>
      <c r="XL60" s="785"/>
      <c r="XM60" s="785"/>
      <c r="XN60" s="785"/>
      <c r="XO60" s="785"/>
      <c r="XP60" s="785"/>
      <c r="XQ60" s="785"/>
      <c r="XR60" s="785"/>
      <c r="XS60" s="785"/>
      <c r="XT60" s="785"/>
      <c r="XU60" s="785"/>
      <c r="XV60" s="785"/>
      <c r="XW60" s="785"/>
      <c r="XX60" s="785"/>
      <c r="XY60" s="785"/>
      <c r="XZ60" s="785"/>
      <c r="YA60" s="785"/>
      <c r="YB60" s="785"/>
      <c r="YC60" s="785"/>
      <c r="YD60" s="785"/>
      <c r="YE60" s="785"/>
      <c r="YF60" s="785"/>
      <c r="YG60" s="785"/>
      <c r="YH60" s="785"/>
      <c r="YI60" s="785"/>
      <c r="YJ60" s="785"/>
      <c r="YK60" s="785"/>
      <c r="YL60" s="785"/>
      <c r="YM60" s="785"/>
      <c r="YN60" s="785"/>
      <c r="YO60" s="785"/>
      <c r="YP60" s="785"/>
      <c r="YQ60" s="785"/>
      <c r="YR60" s="785"/>
      <c r="YS60" s="785"/>
      <c r="YT60" s="785"/>
      <c r="YU60" s="785"/>
      <c r="YV60" s="785"/>
      <c r="YW60" s="785"/>
      <c r="YX60" s="785"/>
      <c r="YY60" s="785"/>
      <c r="YZ60" s="785"/>
      <c r="ZA60" s="785"/>
      <c r="ZB60" s="785"/>
      <c r="ZC60" s="785"/>
      <c r="ZD60" s="785"/>
      <c r="ZE60" s="785"/>
      <c r="ZF60" s="785"/>
      <c r="ZG60" s="785"/>
      <c r="ZH60" s="785"/>
      <c r="ZI60" s="785"/>
      <c r="ZJ60" s="785"/>
      <c r="ZK60" s="785"/>
      <c r="ZL60" s="785"/>
      <c r="ZM60" s="785"/>
      <c r="ZN60" s="785"/>
      <c r="ZO60" s="785"/>
      <c r="ZP60" s="785"/>
      <c r="ZQ60" s="785"/>
      <c r="ZR60" s="785"/>
      <c r="ZS60" s="785"/>
      <c r="ZT60" s="785"/>
      <c r="ZU60" s="785"/>
      <c r="ZV60" s="785"/>
      <c r="ZW60" s="785"/>
      <c r="ZX60" s="785"/>
      <c r="ZY60" s="785"/>
      <c r="ZZ60" s="785"/>
      <c r="AAA60" s="785"/>
      <c r="AAB60" s="785"/>
      <c r="AAC60" s="785"/>
      <c r="AAD60" s="785"/>
      <c r="AAE60" s="785"/>
      <c r="AAF60" s="785"/>
      <c r="AAG60" s="785"/>
      <c r="AAH60" s="785"/>
      <c r="AAI60" s="785"/>
      <c r="AAJ60" s="785"/>
      <c r="AAK60" s="785"/>
      <c r="AAL60" s="785"/>
      <c r="AAM60" s="785"/>
      <c r="AAN60" s="785"/>
      <c r="AAO60" s="785"/>
      <c r="AAP60" s="785"/>
      <c r="AAQ60" s="785"/>
      <c r="AAR60" s="785"/>
      <c r="AAS60" s="785"/>
      <c r="AAT60" s="785"/>
      <c r="AAU60" s="785"/>
      <c r="AAV60" s="785"/>
      <c r="AAW60" s="785"/>
      <c r="AAX60" s="785"/>
      <c r="AAY60" s="785"/>
      <c r="AAZ60" s="785"/>
      <c r="ABA60" s="785"/>
      <c r="ABB60" s="785"/>
      <c r="ABC60" s="785"/>
      <c r="ABD60" s="785"/>
      <c r="ABE60" s="785"/>
      <c r="ABF60" s="785"/>
      <c r="ABG60" s="785"/>
      <c r="ABH60" s="785"/>
      <c r="ABI60" s="785"/>
      <c r="ABJ60" s="785"/>
      <c r="ABK60" s="785"/>
      <c r="ABL60" s="785"/>
      <c r="ABM60" s="785"/>
      <c r="ABN60" s="785"/>
      <c r="ABO60" s="785"/>
      <c r="ABP60" s="785"/>
      <c r="ABQ60" s="785"/>
      <c r="ABR60" s="785"/>
      <c r="ABS60" s="785"/>
      <c r="ABT60" s="785"/>
      <c r="ABU60" s="785"/>
      <c r="ABV60" s="785"/>
      <c r="ABW60" s="785"/>
      <c r="ABX60" s="785"/>
      <c r="ABY60" s="785"/>
      <c r="ABZ60" s="785"/>
      <c r="ACA60" s="785"/>
      <c r="ACB60" s="785"/>
      <c r="ACC60" s="785"/>
      <c r="ACD60" s="785"/>
      <c r="ACE60" s="785"/>
      <c r="ACF60" s="785"/>
      <c r="ACG60" s="785"/>
      <c r="ACH60" s="785"/>
      <c r="ACI60" s="785"/>
      <c r="ACJ60" s="785"/>
      <c r="ACK60" s="785"/>
      <c r="ACL60" s="785"/>
      <c r="ACM60" s="785"/>
      <c r="ACN60" s="785"/>
      <c r="ACO60" s="785"/>
      <c r="ACP60" s="785"/>
      <c r="ACQ60" s="785"/>
      <c r="ACR60" s="785"/>
      <c r="ACS60" s="785"/>
      <c r="ACT60" s="785"/>
      <c r="ACU60" s="785"/>
      <c r="ACV60" s="785"/>
      <c r="ACW60" s="785"/>
      <c r="ACX60" s="785"/>
      <c r="ACY60" s="785"/>
      <c r="ACZ60" s="785"/>
      <c r="ADA60" s="785"/>
      <c r="ADB60" s="785"/>
      <c r="ADC60" s="785"/>
      <c r="ADD60" s="785"/>
      <c r="ADE60" s="785"/>
      <c r="ADF60" s="785"/>
      <c r="ADG60" s="785"/>
      <c r="ADH60" s="785"/>
      <c r="ADI60" s="785"/>
      <c r="ADJ60" s="785"/>
      <c r="ADK60" s="785"/>
      <c r="ADL60" s="785"/>
      <c r="ADM60" s="785"/>
      <c r="ADN60" s="785"/>
      <c r="ADO60" s="785"/>
      <c r="ADP60" s="785"/>
      <c r="ADQ60" s="785"/>
      <c r="ADR60" s="785"/>
      <c r="ADS60" s="785"/>
      <c r="ADT60" s="785"/>
      <c r="ADU60" s="785"/>
      <c r="ADV60" s="785"/>
      <c r="ADW60" s="785"/>
      <c r="ADX60" s="785"/>
      <c r="ADY60" s="785"/>
      <c r="ADZ60" s="785"/>
      <c r="AEA60" s="785"/>
      <c r="AEB60" s="785"/>
      <c r="AEC60" s="785"/>
      <c r="AED60" s="785"/>
      <c r="AEE60" s="785"/>
      <c r="AEF60" s="785"/>
      <c r="AEG60" s="785"/>
      <c r="AEH60" s="785"/>
      <c r="AEI60" s="785"/>
      <c r="AEJ60" s="785"/>
      <c r="AEK60" s="785"/>
      <c r="AEL60" s="785"/>
      <c r="AEM60" s="785"/>
      <c r="AEN60" s="785"/>
      <c r="AEO60" s="785"/>
      <c r="AEP60" s="785"/>
      <c r="AEQ60" s="785"/>
      <c r="AER60" s="785"/>
      <c r="AES60" s="785"/>
      <c r="AET60" s="785"/>
      <c r="AEU60" s="785"/>
      <c r="AEV60" s="785"/>
      <c r="AEW60" s="785"/>
      <c r="AEX60" s="785"/>
      <c r="AEY60" s="785"/>
      <c r="AEZ60" s="785"/>
      <c r="AFA60" s="785"/>
      <c r="AFB60" s="785"/>
      <c r="AFC60" s="785"/>
      <c r="AFD60" s="785"/>
      <c r="AFE60" s="785"/>
      <c r="AFF60" s="785"/>
      <c r="AFG60" s="785"/>
      <c r="AFH60" s="785"/>
      <c r="AFI60" s="785"/>
      <c r="AFJ60" s="785"/>
      <c r="AFK60" s="785"/>
      <c r="AFL60" s="785"/>
      <c r="AFM60" s="785"/>
      <c r="AFN60" s="785"/>
      <c r="AFO60" s="785"/>
      <c r="AFP60" s="785"/>
      <c r="AFQ60" s="785"/>
      <c r="AFR60" s="785"/>
      <c r="AFS60" s="785"/>
      <c r="AFT60" s="785"/>
      <c r="AFU60" s="785"/>
      <c r="AFV60" s="785"/>
      <c r="AFW60" s="785"/>
      <c r="AFX60" s="785"/>
      <c r="AFY60" s="785"/>
      <c r="AFZ60" s="785"/>
      <c r="AGA60" s="785"/>
      <c r="AGB60" s="785"/>
      <c r="AGC60" s="785"/>
      <c r="AGD60" s="785"/>
      <c r="AGE60" s="785"/>
      <c r="AGF60" s="785"/>
      <c r="AGG60" s="785"/>
      <c r="AGH60" s="785"/>
      <c r="AGI60" s="785"/>
      <c r="AGJ60" s="785"/>
      <c r="AGK60" s="785"/>
      <c r="AGL60" s="785"/>
      <c r="AGM60" s="785"/>
      <c r="AGN60" s="785"/>
      <c r="AGO60" s="785"/>
      <c r="AGP60" s="785"/>
      <c r="AGQ60" s="785"/>
      <c r="AGR60" s="785"/>
      <c r="AGS60" s="785"/>
      <c r="AGT60" s="785"/>
      <c r="AGU60" s="785"/>
      <c r="AGV60" s="785"/>
      <c r="AGW60" s="785"/>
      <c r="AGX60" s="785"/>
      <c r="AGY60" s="785"/>
      <c r="AGZ60" s="785"/>
      <c r="AHA60" s="785"/>
      <c r="AHB60" s="785"/>
      <c r="AHC60" s="785"/>
      <c r="AHD60" s="785"/>
      <c r="AHE60" s="785"/>
      <c r="AHF60" s="785"/>
      <c r="AHG60" s="785"/>
      <c r="AHH60" s="785"/>
      <c r="AHI60" s="785"/>
      <c r="AHJ60" s="785"/>
      <c r="AHK60" s="785"/>
      <c r="AHL60" s="785"/>
      <c r="AHM60" s="785"/>
      <c r="AHN60" s="785"/>
      <c r="AHO60" s="785"/>
      <c r="AHP60" s="785"/>
      <c r="AHQ60" s="785"/>
      <c r="AHR60" s="785"/>
      <c r="AHS60" s="785"/>
      <c r="AHT60" s="785"/>
      <c r="AHU60" s="785"/>
      <c r="AHV60" s="785"/>
      <c r="AHW60" s="785"/>
      <c r="AHX60" s="785"/>
      <c r="AHY60" s="785"/>
      <c r="AHZ60" s="785"/>
      <c r="AIA60" s="785"/>
      <c r="AIB60" s="785"/>
      <c r="AIC60" s="785"/>
      <c r="AID60" s="785"/>
      <c r="AIE60" s="785"/>
      <c r="AIF60" s="785"/>
      <c r="AIG60" s="785"/>
      <c r="AIH60" s="785"/>
      <c r="AII60" s="785"/>
      <c r="AIJ60" s="785"/>
      <c r="AIK60" s="785"/>
      <c r="AIL60" s="785"/>
      <c r="AIM60" s="785"/>
      <c r="AIN60" s="785"/>
      <c r="AIO60" s="785"/>
      <c r="AIP60" s="785"/>
      <c r="AIQ60" s="785"/>
      <c r="AIR60" s="785"/>
      <c r="AIS60" s="785"/>
      <c r="AIT60" s="785"/>
      <c r="AIU60" s="785"/>
      <c r="AIV60" s="785"/>
      <c r="AIW60" s="785"/>
      <c r="AIX60" s="785"/>
      <c r="AIY60" s="785"/>
      <c r="AIZ60" s="785"/>
      <c r="AJA60" s="785"/>
      <c r="AJB60" s="785"/>
      <c r="AJC60" s="785"/>
      <c r="AJD60" s="785"/>
      <c r="AJE60" s="785"/>
      <c r="AJF60" s="785"/>
      <c r="AJG60" s="785"/>
      <c r="AJH60" s="785"/>
      <c r="AJI60" s="785"/>
      <c r="AJJ60" s="785"/>
      <c r="AJK60" s="785"/>
      <c r="AJL60" s="785"/>
      <c r="AJM60" s="785"/>
      <c r="AJN60" s="785"/>
      <c r="AJO60" s="785"/>
      <c r="AJP60" s="785"/>
      <c r="AJQ60" s="785"/>
      <c r="AJR60" s="785"/>
      <c r="AJS60" s="785"/>
      <c r="AJT60" s="785"/>
      <c r="AJU60" s="785"/>
      <c r="AJV60" s="785"/>
      <c r="AJW60" s="785"/>
      <c r="AJX60" s="785"/>
      <c r="AJY60" s="785"/>
      <c r="AJZ60" s="785"/>
      <c r="AKA60" s="785"/>
      <c r="AKB60" s="785"/>
      <c r="AKC60" s="785"/>
      <c r="AKD60" s="785"/>
      <c r="AKE60" s="785"/>
      <c r="AKF60" s="785"/>
      <c r="AKG60" s="785"/>
      <c r="AKH60" s="785"/>
      <c r="AKI60" s="785"/>
      <c r="AKJ60" s="785"/>
      <c r="AKK60" s="785"/>
      <c r="AKL60" s="785"/>
      <c r="AKM60" s="785"/>
      <c r="AKN60" s="785"/>
      <c r="AKO60" s="785"/>
      <c r="AKP60" s="785"/>
      <c r="AKQ60" s="785"/>
      <c r="AKR60" s="785"/>
      <c r="AKS60" s="785"/>
      <c r="AKT60" s="785"/>
      <c r="AKU60" s="785"/>
      <c r="AKV60" s="785"/>
      <c r="AKW60" s="785"/>
      <c r="AKX60" s="785"/>
      <c r="AKY60" s="785"/>
      <c r="AKZ60" s="785"/>
      <c r="ALA60" s="785"/>
      <c r="ALB60" s="785"/>
      <c r="ALC60" s="785"/>
      <c r="ALD60" s="785"/>
      <c r="ALE60" s="785"/>
      <c r="ALF60" s="785"/>
      <c r="ALG60" s="785"/>
      <c r="ALH60" s="785"/>
      <c r="ALI60" s="785"/>
      <c r="ALJ60" s="785"/>
      <c r="ALK60" s="785"/>
      <c r="ALL60" s="785"/>
      <c r="ALM60" s="785"/>
      <c r="ALN60" s="785"/>
      <c r="ALO60" s="785"/>
      <c r="ALP60" s="785"/>
      <c r="ALQ60" s="785"/>
      <c r="ALR60" s="785"/>
      <c r="ALS60" s="785"/>
      <c r="ALT60" s="785"/>
      <c r="ALU60" s="785"/>
      <c r="ALV60" s="785"/>
      <c r="ALW60" s="785"/>
      <c r="ALX60" s="785"/>
      <c r="ALY60" s="785"/>
      <c r="ALZ60" s="785"/>
      <c r="AMA60" s="785"/>
      <c r="AMB60" s="785"/>
      <c r="AMC60" s="785"/>
      <c r="AMD60" s="785"/>
      <c r="AME60" s="785"/>
      <c r="AMF60" s="785"/>
      <c r="AMG60" s="785"/>
      <c r="AMH60" s="785"/>
      <c r="AMI60" s="785"/>
      <c r="AMJ60" s="785"/>
      <c r="AMK60" s="785"/>
      <c r="AML60" s="785"/>
      <c r="AMM60" s="785"/>
      <c r="AMN60" s="785"/>
      <c r="AMO60" s="785"/>
      <c r="AMP60" s="785"/>
      <c r="AMQ60" s="785"/>
      <c r="AMR60" s="785"/>
      <c r="AMS60" s="785"/>
      <c r="AMT60" s="785"/>
      <c r="AMU60" s="785"/>
      <c r="AMV60" s="785"/>
      <c r="AMW60" s="785"/>
      <c r="AMX60" s="785"/>
      <c r="AMY60" s="785"/>
      <c r="AMZ60" s="785"/>
      <c r="ANA60" s="785"/>
      <c r="ANB60" s="785"/>
      <c r="ANC60" s="785"/>
      <c r="AND60" s="785"/>
      <c r="ANE60" s="785"/>
      <c r="ANF60" s="785"/>
      <c r="ANG60" s="785"/>
      <c r="ANH60" s="785"/>
      <c r="ANI60" s="785"/>
      <c r="ANJ60" s="785"/>
      <c r="ANK60" s="785"/>
      <c r="ANL60" s="785"/>
      <c r="ANM60" s="785"/>
      <c r="ANN60" s="785"/>
      <c r="ANO60" s="785"/>
      <c r="ANP60" s="785"/>
      <c r="ANQ60" s="785"/>
      <c r="ANR60" s="785"/>
      <c r="ANS60" s="785"/>
      <c r="ANT60" s="785"/>
      <c r="ANU60" s="785"/>
      <c r="ANV60" s="785"/>
      <c r="ANW60" s="785"/>
      <c r="ANX60" s="785"/>
      <c r="ANY60" s="785"/>
      <c r="ANZ60" s="785"/>
      <c r="AOA60" s="785"/>
      <c r="AOB60" s="785"/>
      <c r="AOC60" s="785"/>
      <c r="AOD60" s="785"/>
      <c r="AOE60" s="785"/>
      <c r="AOF60" s="785"/>
      <c r="AOG60" s="785"/>
      <c r="AOH60" s="785"/>
      <c r="AOI60" s="785"/>
      <c r="AOJ60" s="785"/>
      <c r="AOK60" s="785"/>
      <c r="AOL60" s="785"/>
      <c r="AOM60" s="785"/>
      <c r="AON60" s="785"/>
      <c r="AOO60" s="785"/>
      <c r="AOP60" s="785"/>
      <c r="AOQ60" s="785"/>
      <c r="AOR60" s="785"/>
      <c r="AOS60" s="785"/>
      <c r="AOT60" s="785"/>
      <c r="AOU60" s="785"/>
      <c r="AOV60" s="785"/>
      <c r="AOW60" s="785"/>
      <c r="AOX60" s="785"/>
      <c r="AOY60" s="785"/>
      <c r="AOZ60" s="785"/>
      <c r="APA60" s="785"/>
      <c r="APB60" s="785"/>
      <c r="APC60" s="785"/>
      <c r="APD60" s="785"/>
      <c r="APE60" s="785"/>
      <c r="APF60" s="785"/>
      <c r="APG60" s="785"/>
      <c r="APH60" s="785"/>
      <c r="API60" s="785"/>
      <c r="APJ60" s="785"/>
      <c r="APK60" s="785"/>
      <c r="APL60" s="785"/>
      <c r="APM60" s="785"/>
      <c r="APN60" s="785"/>
      <c r="APO60" s="785"/>
      <c r="APP60" s="785"/>
      <c r="APQ60" s="785"/>
      <c r="APR60" s="785"/>
      <c r="APS60" s="785"/>
      <c r="APT60" s="785"/>
      <c r="APU60" s="785"/>
      <c r="APV60" s="785"/>
      <c r="APW60" s="785"/>
      <c r="APX60" s="785"/>
      <c r="APY60" s="785"/>
      <c r="APZ60" s="785"/>
      <c r="AQA60" s="785"/>
      <c r="AQB60" s="785"/>
      <c r="AQC60" s="785"/>
      <c r="AQD60" s="785"/>
      <c r="AQE60" s="785"/>
      <c r="AQF60" s="785"/>
      <c r="AQG60" s="785"/>
      <c r="AQH60" s="785"/>
      <c r="AQI60" s="785"/>
      <c r="AQJ60" s="785"/>
      <c r="AQK60" s="785"/>
      <c r="AQL60" s="785"/>
      <c r="AQM60" s="785"/>
      <c r="AQN60" s="785"/>
      <c r="AQO60" s="785"/>
      <c r="AQP60" s="785"/>
      <c r="AQQ60" s="785"/>
      <c r="AQR60" s="785"/>
      <c r="AQS60" s="785"/>
      <c r="AQT60" s="785"/>
      <c r="AQU60" s="785"/>
      <c r="AQV60" s="785"/>
      <c r="AQW60" s="785"/>
      <c r="AQX60" s="785"/>
      <c r="AQY60" s="785"/>
      <c r="AQZ60" s="785"/>
      <c r="ARA60" s="785"/>
      <c r="ARB60" s="785"/>
      <c r="ARC60" s="785"/>
      <c r="ARD60" s="785"/>
      <c r="ARE60" s="785"/>
      <c r="ARF60" s="785"/>
      <c r="ARG60" s="785"/>
      <c r="ARH60" s="785"/>
      <c r="ARI60" s="785"/>
      <c r="ARJ60" s="785"/>
      <c r="ARK60" s="785"/>
      <c r="ARL60" s="785"/>
      <c r="ARM60" s="785"/>
      <c r="ARN60" s="785"/>
      <c r="ARO60" s="785"/>
      <c r="ARP60" s="785"/>
      <c r="ARQ60" s="785"/>
      <c r="ARR60" s="785"/>
      <c r="ARS60" s="785"/>
      <c r="ART60" s="785"/>
      <c r="ARU60" s="785"/>
      <c r="ARV60" s="785"/>
      <c r="ARW60" s="785"/>
      <c r="ARX60" s="785"/>
      <c r="ARY60" s="785"/>
      <c r="ARZ60" s="785"/>
      <c r="ASA60" s="785"/>
      <c r="ASB60" s="785"/>
      <c r="ASC60" s="785"/>
      <c r="ASD60" s="785"/>
      <c r="ASE60" s="785"/>
      <c r="ASF60" s="785"/>
      <c r="ASG60" s="785"/>
      <c r="ASH60" s="785"/>
      <c r="ASI60" s="785"/>
      <c r="ASJ60" s="785"/>
      <c r="ASK60" s="785"/>
      <c r="ASL60" s="785"/>
      <c r="ASM60" s="785"/>
      <c r="ASN60" s="785"/>
      <c r="ASO60" s="785"/>
      <c r="ASP60" s="785"/>
      <c r="ASQ60" s="785"/>
      <c r="ASR60" s="785"/>
      <c r="ASS60" s="785"/>
      <c r="AST60" s="785"/>
      <c r="ASU60" s="785"/>
      <c r="ASV60" s="785"/>
      <c r="ASW60" s="785"/>
      <c r="ASX60" s="785"/>
      <c r="ASY60" s="785"/>
      <c r="ASZ60" s="785"/>
      <c r="ATA60" s="785"/>
      <c r="ATB60" s="785"/>
      <c r="ATC60" s="785"/>
      <c r="ATD60" s="785"/>
      <c r="ATE60" s="785"/>
      <c r="ATF60" s="785"/>
      <c r="ATG60" s="785"/>
      <c r="ATH60" s="785"/>
      <c r="ATI60" s="785"/>
      <c r="ATJ60" s="785"/>
      <c r="ATK60" s="785"/>
      <c r="ATL60" s="785"/>
      <c r="ATM60" s="785"/>
      <c r="ATN60" s="785"/>
      <c r="ATO60" s="785"/>
      <c r="ATP60" s="785"/>
      <c r="ATQ60" s="785"/>
      <c r="ATR60" s="785"/>
      <c r="ATS60" s="785"/>
      <c r="ATT60" s="785"/>
      <c r="ATU60" s="785"/>
      <c r="ATV60" s="785"/>
      <c r="ATW60" s="785"/>
      <c r="ATX60" s="785"/>
      <c r="ATY60" s="785"/>
      <c r="ATZ60" s="785"/>
      <c r="AUA60" s="785"/>
      <c r="AUB60" s="785"/>
      <c r="AUC60" s="785"/>
      <c r="AUD60" s="785"/>
      <c r="AUE60" s="785"/>
      <c r="AUF60" s="785"/>
      <c r="AUG60" s="785"/>
      <c r="AUH60" s="785"/>
      <c r="AUI60" s="785"/>
      <c r="AUJ60" s="785"/>
      <c r="AUK60" s="785"/>
      <c r="AUL60" s="785"/>
      <c r="AUM60" s="785"/>
      <c r="AUN60" s="785"/>
      <c r="AUO60" s="785"/>
      <c r="AUP60" s="785"/>
      <c r="AUQ60" s="785"/>
      <c r="AUR60" s="785"/>
      <c r="AUS60" s="785"/>
      <c r="AUT60" s="785"/>
      <c r="AUU60" s="785"/>
      <c r="AUV60" s="785"/>
      <c r="AUW60" s="785"/>
      <c r="AUX60" s="785"/>
      <c r="AUY60" s="785"/>
      <c r="AUZ60" s="785"/>
      <c r="AVA60" s="785"/>
      <c r="AVB60" s="785"/>
      <c r="AVC60" s="785"/>
      <c r="AVD60" s="785"/>
      <c r="AVE60" s="785"/>
      <c r="AVF60" s="785"/>
      <c r="AVG60" s="785"/>
      <c r="AVH60" s="785"/>
      <c r="AVI60" s="785"/>
      <c r="AVJ60" s="785"/>
      <c r="AVK60" s="785"/>
      <c r="AVL60" s="785"/>
      <c r="AVM60" s="785"/>
      <c r="AVN60" s="785"/>
      <c r="AVO60" s="785"/>
      <c r="AVP60" s="785"/>
      <c r="AVQ60" s="785"/>
      <c r="AVR60" s="785"/>
      <c r="AVS60" s="785"/>
      <c r="AVT60" s="785"/>
      <c r="AVU60" s="785"/>
      <c r="AVV60" s="785"/>
      <c r="AVW60" s="785"/>
      <c r="AVX60" s="785"/>
      <c r="AVY60" s="785"/>
      <c r="AVZ60" s="785"/>
      <c r="AWA60" s="785"/>
      <c r="AWB60" s="785"/>
      <c r="AWC60" s="785"/>
      <c r="AWD60" s="785"/>
      <c r="AWE60" s="785"/>
      <c r="AWF60" s="785"/>
      <c r="AWG60" s="785"/>
      <c r="AWH60" s="785"/>
      <c r="AWI60" s="785"/>
      <c r="AWJ60" s="785"/>
      <c r="AWK60" s="785"/>
      <c r="AWL60" s="785"/>
      <c r="AWM60" s="785"/>
      <c r="AWN60" s="785"/>
      <c r="AWO60" s="785"/>
      <c r="AWP60" s="785"/>
      <c r="AWQ60" s="785"/>
      <c r="AWR60" s="785"/>
      <c r="AWS60" s="785"/>
      <c r="AWT60" s="785"/>
      <c r="AWU60" s="785"/>
      <c r="AWV60" s="785"/>
      <c r="AWW60" s="785"/>
      <c r="AWX60" s="785"/>
      <c r="AWY60" s="785"/>
      <c r="AWZ60" s="785"/>
      <c r="AXA60" s="785"/>
      <c r="AXB60" s="785"/>
      <c r="AXC60" s="785"/>
      <c r="AXD60" s="785"/>
      <c r="AXE60" s="785"/>
      <c r="AXF60" s="785"/>
      <c r="AXG60" s="785"/>
      <c r="AXH60" s="785"/>
      <c r="AXI60" s="785"/>
      <c r="AXJ60" s="785"/>
      <c r="AXK60" s="785"/>
      <c r="AXL60" s="785"/>
      <c r="AXM60" s="785"/>
      <c r="AXN60" s="785"/>
      <c r="AXO60" s="785"/>
      <c r="AXP60" s="785"/>
      <c r="AXQ60" s="785"/>
      <c r="AXR60" s="785"/>
      <c r="AXS60" s="785"/>
      <c r="AXT60" s="785"/>
      <c r="AXU60" s="785"/>
      <c r="AXV60" s="785"/>
      <c r="AXW60" s="785"/>
      <c r="AXX60" s="785"/>
      <c r="AXY60" s="785"/>
      <c r="AXZ60" s="785"/>
      <c r="AYA60" s="785"/>
      <c r="AYB60" s="785"/>
      <c r="AYC60" s="785"/>
      <c r="AYD60" s="785"/>
      <c r="AYE60" s="785"/>
      <c r="AYF60" s="785"/>
      <c r="AYG60" s="785"/>
      <c r="AYH60" s="785"/>
      <c r="AYI60" s="785"/>
      <c r="AYJ60" s="785"/>
      <c r="AYK60" s="785"/>
      <c r="AYL60" s="785"/>
      <c r="AYM60" s="785"/>
      <c r="AYN60" s="785"/>
      <c r="AYO60" s="785"/>
      <c r="AYP60" s="785"/>
      <c r="AYQ60" s="785"/>
      <c r="AYR60" s="785"/>
      <c r="AYS60" s="785"/>
      <c r="AYT60" s="785"/>
      <c r="AYU60" s="785"/>
      <c r="AYV60" s="785"/>
      <c r="AYW60" s="785"/>
      <c r="AYX60" s="785"/>
      <c r="AYY60" s="785"/>
      <c r="AYZ60" s="785"/>
      <c r="AZA60" s="785"/>
      <c r="AZB60" s="785"/>
      <c r="AZC60" s="785"/>
      <c r="AZD60" s="785"/>
      <c r="AZE60" s="785"/>
      <c r="AZF60" s="785"/>
      <c r="AZG60" s="785"/>
      <c r="AZH60" s="785"/>
      <c r="AZI60" s="785"/>
      <c r="AZJ60" s="785"/>
      <c r="AZK60" s="785"/>
      <c r="AZL60" s="785"/>
      <c r="AZM60" s="785"/>
      <c r="AZN60" s="785"/>
      <c r="AZO60" s="785"/>
      <c r="AZP60" s="785"/>
      <c r="AZQ60" s="785"/>
      <c r="AZR60" s="785"/>
      <c r="AZS60" s="785"/>
      <c r="AZT60" s="785"/>
      <c r="AZU60" s="785"/>
      <c r="AZV60" s="785"/>
      <c r="AZW60" s="785"/>
      <c r="AZX60" s="785"/>
      <c r="AZY60" s="785"/>
      <c r="AZZ60" s="785"/>
      <c r="BAA60" s="785"/>
      <c r="BAB60" s="785"/>
      <c r="BAC60" s="785"/>
      <c r="BAD60" s="785"/>
      <c r="BAE60" s="785"/>
      <c r="BAF60" s="785"/>
      <c r="BAG60" s="785"/>
      <c r="BAH60" s="785"/>
      <c r="BAI60" s="785"/>
      <c r="BAJ60" s="785"/>
      <c r="BAK60" s="785"/>
      <c r="BAL60" s="785"/>
      <c r="BAM60" s="785"/>
      <c r="BAN60" s="785"/>
      <c r="BAO60" s="785"/>
      <c r="BAP60" s="785"/>
      <c r="BAQ60" s="785"/>
      <c r="BAR60" s="785"/>
      <c r="BAS60" s="785"/>
      <c r="BAT60" s="785"/>
      <c r="BAU60" s="785"/>
      <c r="BAV60" s="785"/>
      <c r="BAW60" s="785"/>
      <c r="BAX60" s="785"/>
      <c r="BAY60" s="785"/>
      <c r="BAZ60" s="785"/>
      <c r="BBA60" s="785"/>
      <c r="BBB60" s="785"/>
      <c r="BBC60" s="785"/>
      <c r="BBD60" s="785"/>
      <c r="BBE60" s="785"/>
      <c r="BBF60" s="785"/>
      <c r="BBG60" s="785"/>
      <c r="BBH60" s="785"/>
      <c r="BBI60" s="785"/>
      <c r="BBJ60" s="785"/>
      <c r="BBK60" s="785"/>
      <c r="BBL60" s="785"/>
      <c r="BBM60" s="785"/>
      <c r="BBN60" s="785"/>
      <c r="BBO60" s="785"/>
      <c r="BBP60" s="785"/>
      <c r="BBQ60" s="785"/>
      <c r="BBR60" s="785"/>
      <c r="BBS60" s="785"/>
      <c r="BBT60" s="785"/>
      <c r="BBU60" s="785"/>
      <c r="BBV60" s="785"/>
      <c r="BBW60" s="785"/>
      <c r="BBX60" s="785"/>
      <c r="BBY60" s="785"/>
      <c r="BBZ60" s="785"/>
      <c r="BCA60" s="785"/>
      <c r="BCB60" s="785"/>
      <c r="BCC60" s="785"/>
      <c r="BCD60" s="785"/>
      <c r="BCE60" s="785"/>
      <c r="BCF60" s="785"/>
      <c r="BCG60" s="785"/>
      <c r="BCH60" s="785"/>
      <c r="BCI60" s="785"/>
      <c r="BCJ60" s="785"/>
      <c r="BCK60" s="785"/>
      <c r="BCL60" s="785"/>
      <c r="BCM60" s="785"/>
      <c r="BCN60" s="785"/>
      <c r="BCO60" s="785"/>
      <c r="BCP60" s="785"/>
      <c r="BCQ60" s="785"/>
      <c r="BCR60" s="785"/>
      <c r="BCS60" s="785"/>
      <c r="BCT60" s="785"/>
      <c r="BCU60" s="785"/>
      <c r="BCV60" s="785"/>
      <c r="BCW60" s="785"/>
      <c r="BCX60" s="785"/>
      <c r="BCY60" s="785"/>
      <c r="BCZ60" s="785"/>
      <c r="BDA60" s="785"/>
      <c r="BDB60" s="785"/>
      <c r="BDC60" s="785"/>
      <c r="BDD60" s="785"/>
      <c r="BDE60" s="785"/>
      <c r="BDF60" s="785"/>
      <c r="BDG60" s="785"/>
      <c r="BDH60" s="785"/>
      <c r="BDI60" s="785"/>
      <c r="BDJ60" s="785"/>
      <c r="BDK60" s="785"/>
      <c r="BDL60" s="785"/>
      <c r="BDM60" s="785"/>
      <c r="BDN60" s="785"/>
      <c r="BDO60" s="785"/>
      <c r="BDP60" s="785"/>
      <c r="BDQ60" s="785"/>
      <c r="BDR60" s="785"/>
      <c r="BDS60" s="785"/>
      <c r="BDT60" s="785"/>
      <c r="BDU60" s="785"/>
      <c r="BDV60" s="785"/>
      <c r="BDW60" s="785"/>
      <c r="BDX60" s="785"/>
      <c r="BDY60" s="785"/>
      <c r="BDZ60" s="785"/>
      <c r="BEA60" s="785"/>
      <c r="BEB60" s="785"/>
      <c r="BEC60" s="785"/>
      <c r="BED60" s="785"/>
      <c r="BEE60" s="785"/>
      <c r="BEF60" s="785"/>
      <c r="BEG60" s="785"/>
      <c r="BEH60" s="785"/>
      <c r="BEI60" s="785"/>
      <c r="BEJ60" s="785"/>
      <c r="BEK60" s="785"/>
      <c r="BEL60" s="785"/>
      <c r="BEM60" s="785"/>
      <c r="BEN60" s="785"/>
      <c r="BEO60" s="785"/>
      <c r="BEP60" s="785"/>
      <c r="BEQ60" s="785"/>
      <c r="BER60" s="785"/>
      <c r="BES60" s="785"/>
      <c r="BET60" s="785"/>
      <c r="BEU60" s="785"/>
      <c r="BEV60" s="785"/>
      <c r="BEW60" s="785"/>
      <c r="BEX60" s="785"/>
      <c r="BEY60" s="785"/>
      <c r="BEZ60" s="785"/>
      <c r="BFA60" s="785"/>
      <c r="BFB60" s="785"/>
      <c r="BFC60" s="785"/>
      <c r="BFD60" s="785"/>
      <c r="BFE60" s="785"/>
      <c r="BFF60" s="785"/>
      <c r="BFG60" s="785"/>
      <c r="BFH60" s="785"/>
      <c r="BFI60" s="785"/>
      <c r="BFJ60" s="785"/>
      <c r="BFK60" s="785"/>
      <c r="BFL60" s="785"/>
      <c r="BFM60" s="785"/>
      <c r="BFN60" s="785"/>
      <c r="BFO60" s="785"/>
      <c r="BFP60" s="785"/>
      <c r="BFQ60" s="785"/>
      <c r="BFR60" s="785"/>
      <c r="BFS60" s="785"/>
      <c r="BFT60" s="785"/>
      <c r="BFU60" s="785"/>
      <c r="BFV60" s="785"/>
      <c r="BFW60" s="785"/>
      <c r="BFX60" s="785"/>
      <c r="BFY60" s="785"/>
      <c r="BFZ60" s="785"/>
      <c r="BGA60" s="785"/>
      <c r="BGB60" s="785"/>
      <c r="BGC60" s="785"/>
      <c r="BGD60" s="785"/>
      <c r="BGE60" s="785"/>
      <c r="BGF60" s="785"/>
      <c r="BGG60" s="785"/>
      <c r="BGH60" s="785"/>
      <c r="BGI60" s="785"/>
      <c r="BGJ60" s="785"/>
      <c r="BGK60" s="785"/>
      <c r="BGL60" s="785"/>
      <c r="BGM60" s="785"/>
      <c r="BGN60" s="785"/>
      <c r="BGO60" s="785"/>
      <c r="BGP60" s="785"/>
      <c r="BGQ60" s="785"/>
      <c r="BGR60" s="785"/>
      <c r="BGS60" s="785"/>
      <c r="BGT60" s="785"/>
      <c r="BGU60" s="785"/>
      <c r="BGV60" s="785"/>
      <c r="BGW60" s="785"/>
      <c r="BGX60" s="785"/>
      <c r="BGY60" s="785"/>
      <c r="BGZ60" s="785"/>
      <c r="BHA60" s="785"/>
      <c r="BHB60" s="785"/>
      <c r="BHC60" s="785"/>
      <c r="BHD60" s="785"/>
      <c r="BHE60" s="785"/>
      <c r="BHF60" s="785"/>
      <c r="BHG60" s="785"/>
      <c r="BHH60" s="785"/>
      <c r="BHI60" s="785"/>
      <c r="BHJ60" s="785"/>
      <c r="BHK60" s="785"/>
      <c r="BHL60" s="785"/>
      <c r="BHM60" s="785"/>
      <c r="BHN60" s="785"/>
      <c r="BHO60" s="785"/>
      <c r="BHP60" s="785"/>
      <c r="BHQ60" s="785"/>
      <c r="BHR60" s="785"/>
      <c r="BHS60" s="785"/>
      <c r="BHT60" s="785"/>
      <c r="BHU60" s="785"/>
      <c r="BHV60" s="785"/>
      <c r="BHW60" s="785"/>
      <c r="BHX60" s="785"/>
      <c r="BHY60" s="785"/>
      <c r="BHZ60" s="785"/>
      <c r="BIA60" s="785"/>
      <c r="BIB60" s="785"/>
      <c r="BIC60" s="785"/>
      <c r="BID60" s="785"/>
      <c r="BIE60" s="785"/>
      <c r="BIF60" s="785"/>
      <c r="BIG60" s="785"/>
      <c r="BIH60" s="785"/>
      <c r="BII60" s="785"/>
      <c r="BIJ60" s="785"/>
      <c r="BIK60" s="785"/>
      <c r="BIL60" s="785"/>
      <c r="BIM60" s="785"/>
      <c r="BIN60" s="785"/>
      <c r="BIO60" s="785"/>
      <c r="BIP60" s="785"/>
      <c r="BIQ60" s="785"/>
      <c r="BIR60" s="785"/>
      <c r="BIS60" s="785"/>
      <c r="BIT60" s="785"/>
      <c r="BIU60" s="785"/>
      <c r="BIV60" s="785"/>
      <c r="BIW60" s="785"/>
      <c r="BIX60" s="785"/>
      <c r="BIY60" s="785"/>
      <c r="BIZ60" s="785"/>
      <c r="BJA60" s="785"/>
      <c r="BJB60" s="785"/>
      <c r="BJC60" s="785"/>
      <c r="BJD60" s="785"/>
      <c r="BJE60" s="785"/>
      <c r="BJF60" s="785"/>
      <c r="BJG60" s="785"/>
      <c r="BJH60" s="785"/>
      <c r="BJI60" s="785"/>
      <c r="BJJ60" s="785"/>
      <c r="BJK60" s="785"/>
      <c r="BJL60" s="785"/>
      <c r="BJM60" s="785"/>
      <c r="BJN60" s="785"/>
      <c r="BJO60" s="785"/>
      <c r="BJP60" s="785"/>
      <c r="BJQ60" s="785"/>
      <c r="BJR60" s="785"/>
      <c r="BJS60" s="785"/>
      <c r="BJT60" s="785"/>
      <c r="BJU60" s="785"/>
      <c r="BJV60" s="785"/>
      <c r="BJW60" s="785"/>
      <c r="BJX60" s="785"/>
      <c r="BJY60" s="785"/>
      <c r="BJZ60" s="785"/>
      <c r="BKA60" s="785"/>
      <c r="BKB60" s="785"/>
      <c r="BKC60" s="785"/>
      <c r="BKD60" s="785"/>
      <c r="BKE60" s="785"/>
      <c r="BKF60" s="785"/>
      <c r="BKG60" s="785"/>
      <c r="BKH60" s="785"/>
      <c r="BKI60" s="785"/>
      <c r="BKJ60" s="785"/>
      <c r="BKK60" s="785"/>
      <c r="BKL60" s="785"/>
      <c r="BKM60" s="785"/>
      <c r="BKN60" s="785"/>
      <c r="BKO60" s="785"/>
      <c r="BKP60" s="785"/>
      <c r="BKQ60" s="785"/>
      <c r="BKR60" s="785"/>
      <c r="BKS60" s="785"/>
      <c r="BKT60" s="785"/>
      <c r="BKU60" s="785"/>
      <c r="BKV60" s="785"/>
      <c r="BKW60" s="785"/>
      <c r="BKX60" s="785"/>
      <c r="BKY60" s="785"/>
      <c r="BKZ60" s="785"/>
      <c r="BLA60" s="785"/>
      <c r="BLB60" s="785"/>
      <c r="BLC60" s="785"/>
      <c r="BLD60" s="785"/>
      <c r="BLE60" s="785"/>
      <c r="BLF60" s="785"/>
      <c r="BLG60" s="785"/>
      <c r="BLH60" s="785"/>
      <c r="BLI60" s="785"/>
      <c r="BLJ60" s="785"/>
      <c r="BLK60" s="785"/>
      <c r="BLL60" s="785"/>
      <c r="BLM60" s="785"/>
      <c r="BLN60" s="785"/>
      <c r="BLO60" s="785"/>
      <c r="BLP60" s="785"/>
      <c r="BLQ60" s="785"/>
      <c r="BLR60" s="785"/>
      <c r="BLS60" s="785"/>
      <c r="BLT60" s="785"/>
      <c r="BLU60" s="785"/>
      <c r="BLV60" s="785"/>
      <c r="BLW60" s="785"/>
      <c r="BLX60" s="785"/>
      <c r="BLY60" s="785"/>
      <c r="BLZ60" s="785"/>
      <c r="BMA60" s="785"/>
      <c r="BMB60" s="785"/>
      <c r="BMC60" s="785"/>
      <c r="BMD60" s="785"/>
      <c r="BME60" s="785"/>
      <c r="BMF60" s="785"/>
      <c r="BMG60" s="785"/>
      <c r="BMH60" s="785"/>
      <c r="BMI60" s="785"/>
      <c r="BMJ60" s="785"/>
      <c r="BMK60" s="785"/>
      <c r="BML60" s="785"/>
      <c r="BMM60" s="785"/>
      <c r="BMN60" s="785"/>
      <c r="BMO60" s="785"/>
      <c r="BMP60" s="785"/>
      <c r="BMQ60" s="785"/>
      <c r="BMR60" s="785"/>
      <c r="BMS60" s="785"/>
      <c r="BMT60" s="785"/>
      <c r="BMU60" s="785"/>
      <c r="BMV60" s="785"/>
      <c r="BMW60" s="785"/>
      <c r="BMX60" s="785"/>
      <c r="BMY60" s="785"/>
      <c r="BMZ60" s="785"/>
      <c r="BNA60" s="785"/>
      <c r="BNB60" s="785"/>
      <c r="BNC60" s="785"/>
      <c r="BND60" s="785"/>
      <c r="BNE60" s="785"/>
      <c r="BNF60" s="785"/>
      <c r="BNG60" s="785"/>
      <c r="BNH60" s="785"/>
      <c r="BNI60" s="785"/>
      <c r="BNJ60" s="785"/>
      <c r="BNK60" s="785"/>
      <c r="BNL60" s="785"/>
      <c r="BNM60" s="785"/>
      <c r="BNN60" s="785"/>
      <c r="BNO60" s="785"/>
      <c r="BNP60" s="785"/>
      <c r="BNQ60" s="785"/>
      <c r="BNR60" s="785"/>
      <c r="BNS60" s="785"/>
      <c r="BNT60" s="785"/>
      <c r="BNU60" s="785"/>
      <c r="BNV60" s="785"/>
      <c r="BNW60" s="785"/>
      <c r="BNX60" s="785"/>
      <c r="BNY60" s="785"/>
      <c r="BNZ60" s="785"/>
      <c r="BOA60" s="785"/>
      <c r="BOB60" s="785"/>
      <c r="BOC60" s="785"/>
      <c r="BOD60" s="785"/>
      <c r="BOE60" s="785"/>
      <c r="BOF60" s="785"/>
      <c r="BOG60" s="785"/>
      <c r="BOH60" s="785"/>
      <c r="BOI60" s="785"/>
      <c r="BOJ60" s="785"/>
      <c r="BOK60" s="785"/>
      <c r="BOL60" s="785"/>
      <c r="BOM60" s="785"/>
      <c r="BON60" s="785"/>
      <c r="BOO60" s="785"/>
      <c r="BOP60" s="785"/>
      <c r="BOQ60" s="785"/>
      <c r="BOR60" s="785"/>
      <c r="BOS60" s="785"/>
      <c r="BOT60" s="785"/>
      <c r="BOU60" s="785"/>
      <c r="BOV60" s="785"/>
      <c r="BOW60" s="785"/>
      <c r="BOX60" s="785"/>
      <c r="BOY60" s="785"/>
      <c r="BOZ60" s="785"/>
      <c r="BPA60" s="785"/>
      <c r="BPB60" s="785"/>
      <c r="BPC60" s="785"/>
      <c r="BPD60" s="785"/>
      <c r="BPE60" s="785"/>
      <c r="BPF60" s="785"/>
      <c r="BPG60" s="785"/>
      <c r="BPH60" s="785"/>
      <c r="BPI60" s="785"/>
      <c r="BPJ60" s="785"/>
      <c r="BPK60" s="785"/>
      <c r="BPL60" s="785"/>
      <c r="BPM60" s="785"/>
      <c r="BPN60" s="785"/>
      <c r="BPO60" s="785"/>
      <c r="BPP60" s="785"/>
      <c r="BPQ60" s="785"/>
      <c r="BPR60" s="785"/>
      <c r="BPS60" s="785"/>
      <c r="BPT60" s="785"/>
      <c r="BPU60" s="785"/>
      <c r="BPV60" s="785"/>
      <c r="BPW60" s="785"/>
      <c r="BPX60" s="785"/>
      <c r="BPY60" s="785"/>
      <c r="BPZ60" s="785"/>
      <c r="BQA60" s="785"/>
      <c r="BQB60" s="785"/>
      <c r="BQC60" s="785"/>
      <c r="BQD60" s="785"/>
      <c r="BQE60" s="785"/>
      <c r="BQF60" s="785"/>
      <c r="BQG60" s="785"/>
      <c r="BQH60" s="785"/>
      <c r="BQI60" s="785"/>
      <c r="BQJ60" s="785"/>
      <c r="BQK60" s="785"/>
      <c r="BQL60" s="785"/>
      <c r="BQM60" s="785"/>
      <c r="BQN60" s="785"/>
      <c r="BQO60" s="785"/>
      <c r="BQP60" s="785"/>
      <c r="BQQ60" s="785"/>
      <c r="BQR60" s="785"/>
      <c r="BQS60" s="785"/>
      <c r="BQT60" s="785"/>
      <c r="BQU60" s="785"/>
      <c r="BQV60" s="785"/>
      <c r="BQW60" s="785"/>
      <c r="BQX60" s="785"/>
      <c r="BQY60" s="785"/>
      <c r="BQZ60" s="785"/>
      <c r="BRA60" s="785"/>
      <c r="BRB60" s="785"/>
      <c r="BRC60" s="785"/>
      <c r="BRD60" s="785"/>
      <c r="BRE60" s="785"/>
      <c r="BRF60" s="785"/>
      <c r="BRG60" s="785"/>
      <c r="BRH60" s="785"/>
      <c r="BRI60" s="785"/>
      <c r="BRJ60" s="785"/>
      <c r="BRK60" s="785"/>
      <c r="BRL60" s="785"/>
      <c r="BRM60" s="785"/>
      <c r="BRN60" s="785"/>
      <c r="BRO60" s="785"/>
      <c r="BRP60" s="785"/>
      <c r="BRQ60" s="785"/>
      <c r="BRR60" s="785"/>
      <c r="BRS60" s="785"/>
      <c r="BRT60" s="785"/>
      <c r="BRU60" s="785"/>
      <c r="BRV60" s="785"/>
      <c r="BRW60" s="785"/>
      <c r="BRX60" s="785"/>
      <c r="BRY60" s="785"/>
      <c r="BRZ60" s="785"/>
      <c r="BSA60" s="785"/>
      <c r="BSB60" s="785"/>
      <c r="BSC60" s="785"/>
      <c r="BSD60" s="785"/>
      <c r="BSE60" s="785"/>
      <c r="BSF60" s="785"/>
      <c r="BSG60" s="785"/>
      <c r="BSH60" s="785"/>
      <c r="BSI60" s="785"/>
      <c r="BSJ60" s="785"/>
      <c r="BSK60" s="785"/>
      <c r="BSL60" s="785"/>
      <c r="BSM60" s="785"/>
      <c r="BSN60" s="785"/>
      <c r="BSO60" s="785"/>
      <c r="BSP60" s="785"/>
      <c r="BSQ60" s="785"/>
      <c r="BSR60" s="785"/>
      <c r="BSS60" s="785"/>
      <c r="BST60" s="785"/>
      <c r="BSU60" s="785"/>
      <c r="BSV60" s="785"/>
      <c r="BSW60" s="785"/>
      <c r="BSX60" s="785"/>
      <c r="BSY60" s="785"/>
      <c r="BSZ60" s="785"/>
      <c r="BTA60" s="785"/>
      <c r="BTB60" s="785"/>
      <c r="BTC60" s="785"/>
      <c r="BTD60" s="785"/>
      <c r="BTE60" s="785"/>
      <c r="BTF60" s="785"/>
      <c r="BTG60" s="785"/>
      <c r="BTH60" s="785"/>
      <c r="BTI60" s="785"/>
      <c r="BTJ60" s="785"/>
      <c r="BTK60" s="785"/>
      <c r="BTL60" s="785"/>
      <c r="BTM60" s="785"/>
      <c r="BTN60" s="785"/>
      <c r="BTO60" s="785"/>
      <c r="BTP60" s="785"/>
      <c r="BTQ60" s="785"/>
      <c r="BTR60" s="785"/>
      <c r="BTS60" s="785"/>
      <c r="BTT60" s="785"/>
      <c r="BTU60" s="785"/>
      <c r="BTV60" s="785"/>
      <c r="BTW60" s="785"/>
      <c r="BTX60" s="785"/>
      <c r="BTY60" s="785"/>
      <c r="BTZ60" s="785"/>
      <c r="BUA60" s="785"/>
      <c r="BUB60" s="785"/>
      <c r="BUC60" s="785"/>
      <c r="BUD60" s="785"/>
      <c r="BUE60" s="785"/>
      <c r="BUF60" s="785"/>
      <c r="BUG60" s="785"/>
      <c r="BUH60" s="785"/>
      <c r="BUI60" s="785"/>
      <c r="BUJ60" s="785"/>
      <c r="BUK60" s="785"/>
      <c r="BUL60" s="785"/>
      <c r="BUM60" s="785"/>
      <c r="BUN60" s="785"/>
      <c r="BUO60" s="785"/>
      <c r="BUP60" s="785"/>
      <c r="BUQ60" s="785"/>
      <c r="BUR60" s="785"/>
      <c r="BUS60" s="785"/>
      <c r="BUT60" s="785"/>
      <c r="BUU60" s="785"/>
      <c r="BUV60" s="785"/>
      <c r="BUW60" s="785"/>
      <c r="BUX60" s="785"/>
      <c r="BUY60" s="785"/>
      <c r="BUZ60" s="785"/>
      <c r="BVA60" s="785"/>
      <c r="BVB60" s="785"/>
      <c r="BVC60" s="785"/>
      <c r="BVD60" s="785"/>
      <c r="BVE60" s="785"/>
      <c r="BVF60" s="785"/>
      <c r="BVG60" s="785"/>
      <c r="BVH60" s="785"/>
      <c r="BVI60" s="785"/>
      <c r="BVJ60" s="785"/>
      <c r="BVK60" s="785"/>
      <c r="BVL60" s="785"/>
      <c r="BVM60" s="785"/>
      <c r="BVN60" s="785"/>
      <c r="BVO60" s="785"/>
      <c r="BVP60" s="785"/>
      <c r="BVQ60" s="785"/>
      <c r="BVR60" s="785"/>
      <c r="BVS60" s="785"/>
      <c r="BVT60" s="785"/>
      <c r="BVU60" s="785"/>
      <c r="BVV60" s="785"/>
      <c r="BVW60" s="785"/>
      <c r="BVX60" s="785"/>
      <c r="BVY60" s="785"/>
      <c r="BVZ60" s="785"/>
      <c r="BWA60" s="785"/>
      <c r="BWB60" s="785"/>
      <c r="BWC60" s="785"/>
      <c r="BWD60" s="785"/>
      <c r="BWE60" s="785"/>
      <c r="BWF60" s="785"/>
      <c r="BWG60" s="785"/>
      <c r="BWH60" s="785"/>
      <c r="BWI60" s="785"/>
      <c r="BWJ60" s="785"/>
      <c r="BWK60" s="785"/>
      <c r="BWL60" s="785"/>
      <c r="BWM60" s="785"/>
      <c r="BWN60" s="785"/>
      <c r="BWO60" s="785"/>
      <c r="BWP60" s="785"/>
      <c r="BWQ60" s="785"/>
      <c r="BWR60" s="785"/>
      <c r="BWS60" s="785"/>
      <c r="BWT60" s="785"/>
      <c r="BWU60" s="785"/>
      <c r="BWV60" s="785"/>
      <c r="BWW60" s="785"/>
      <c r="BWX60" s="785"/>
      <c r="BWY60" s="785"/>
      <c r="BWZ60" s="785"/>
      <c r="BXA60" s="785"/>
      <c r="BXB60" s="785"/>
      <c r="BXC60" s="785"/>
      <c r="BXD60" s="785"/>
      <c r="BXE60" s="785"/>
      <c r="BXF60" s="785"/>
      <c r="BXG60" s="785"/>
      <c r="BXH60" s="785"/>
      <c r="BXI60" s="785"/>
      <c r="BXJ60" s="785"/>
      <c r="BXK60" s="785"/>
      <c r="BXL60" s="785"/>
      <c r="BXM60" s="785"/>
      <c r="BXN60" s="785"/>
      <c r="BXO60" s="785"/>
      <c r="BXP60" s="785"/>
      <c r="BXQ60" s="785"/>
      <c r="BXR60" s="785"/>
      <c r="BXS60" s="785"/>
      <c r="BXT60" s="785"/>
      <c r="BXU60" s="785"/>
      <c r="BXV60" s="785"/>
      <c r="BXW60" s="785"/>
      <c r="BXX60" s="785"/>
      <c r="BXY60" s="785"/>
      <c r="BXZ60" s="785"/>
      <c r="BYA60" s="785"/>
      <c r="BYB60" s="785"/>
      <c r="BYC60" s="785"/>
      <c r="BYD60" s="785"/>
      <c r="BYE60" s="785"/>
      <c r="BYF60" s="785"/>
      <c r="BYG60" s="785"/>
      <c r="BYH60" s="785"/>
      <c r="BYI60" s="785"/>
      <c r="BYJ60" s="785"/>
      <c r="BYK60" s="785"/>
      <c r="BYL60" s="785"/>
      <c r="BYM60" s="785"/>
      <c r="BYN60" s="785"/>
      <c r="BYO60" s="785"/>
      <c r="BYP60" s="785"/>
      <c r="BYQ60" s="785"/>
      <c r="BYR60" s="785"/>
      <c r="BYS60" s="785"/>
      <c r="BYT60" s="785"/>
      <c r="BYU60" s="785"/>
      <c r="BYV60" s="785"/>
      <c r="BYW60" s="785"/>
      <c r="BYX60" s="785"/>
      <c r="BYY60" s="785"/>
      <c r="BYZ60" s="785"/>
      <c r="BZA60" s="785"/>
      <c r="BZB60" s="785"/>
      <c r="BZC60" s="785"/>
      <c r="BZD60" s="785"/>
      <c r="BZE60" s="785"/>
      <c r="BZF60" s="785"/>
      <c r="BZG60" s="785"/>
      <c r="BZH60" s="785"/>
      <c r="BZI60" s="785"/>
      <c r="BZJ60" s="785"/>
      <c r="BZK60" s="785"/>
      <c r="BZL60" s="785"/>
      <c r="BZM60" s="785"/>
      <c r="BZN60" s="785"/>
      <c r="BZO60" s="785"/>
      <c r="BZP60" s="785"/>
      <c r="BZQ60" s="785"/>
      <c r="BZR60" s="785"/>
      <c r="BZS60" s="785"/>
      <c r="BZT60" s="785"/>
      <c r="BZU60" s="785"/>
      <c r="BZV60" s="785"/>
      <c r="BZW60" s="785"/>
      <c r="BZX60" s="785"/>
      <c r="BZY60" s="785"/>
      <c r="BZZ60" s="785"/>
      <c r="CAA60" s="785"/>
      <c r="CAB60" s="785"/>
      <c r="CAC60" s="785"/>
      <c r="CAD60" s="785"/>
      <c r="CAE60" s="785"/>
      <c r="CAF60" s="785"/>
      <c r="CAG60" s="785"/>
      <c r="CAH60" s="785"/>
      <c r="CAI60" s="785"/>
      <c r="CAJ60" s="785"/>
      <c r="CAK60" s="785"/>
      <c r="CAL60" s="785"/>
      <c r="CAM60" s="785"/>
      <c r="CAN60" s="785"/>
      <c r="CAO60" s="785"/>
      <c r="CAP60" s="785"/>
      <c r="CAQ60" s="785"/>
      <c r="CAR60" s="785"/>
      <c r="CAS60" s="785"/>
      <c r="CAT60" s="785"/>
      <c r="CAU60" s="785"/>
      <c r="CAV60" s="785"/>
      <c r="CAW60" s="785"/>
      <c r="CAX60" s="785"/>
      <c r="CAY60" s="785"/>
      <c r="CAZ60" s="785"/>
      <c r="CBA60" s="785"/>
      <c r="CBB60" s="785"/>
      <c r="CBC60" s="785"/>
      <c r="CBD60" s="785"/>
      <c r="CBE60" s="785"/>
      <c r="CBF60" s="785"/>
      <c r="CBG60" s="785"/>
      <c r="CBH60" s="785"/>
      <c r="CBI60" s="785"/>
      <c r="CBJ60" s="785"/>
      <c r="CBK60" s="785"/>
      <c r="CBL60" s="785"/>
      <c r="CBM60" s="785"/>
      <c r="CBN60" s="785"/>
      <c r="CBO60" s="785"/>
      <c r="CBP60" s="785"/>
      <c r="CBQ60" s="785"/>
      <c r="CBR60" s="785"/>
      <c r="CBS60" s="785"/>
      <c r="CBT60" s="785"/>
      <c r="CBU60" s="785"/>
      <c r="CBV60" s="785"/>
      <c r="CBW60" s="785"/>
      <c r="CBX60" s="785"/>
      <c r="CBY60" s="785"/>
      <c r="CBZ60" s="785"/>
      <c r="CCA60" s="785"/>
      <c r="CCB60" s="785"/>
      <c r="CCC60" s="785"/>
      <c r="CCD60" s="785"/>
      <c r="CCE60" s="785"/>
      <c r="CCF60" s="785"/>
      <c r="CCG60" s="785"/>
      <c r="CCH60" s="785"/>
      <c r="CCI60" s="785"/>
      <c r="CCJ60" s="785"/>
      <c r="CCK60" s="785"/>
      <c r="CCL60" s="785"/>
      <c r="CCM60" s="785"/>
      <c r="CCN60" s="785"/>
      <c r="CCO60" s="785"/>
      <c r="CCP60" s="785"/>
      <c r="CCQ60" s="785"/>
      <c r="CCR60" s="785"/>
      <c r="CCS60" s="785"/>
      <c r="CCT60" s="785"/>
      <c r="CCU60" s="785"/>
      <c r="CCV60" s="785"/>
      <c r="CCW60" s="785"/>
      <c r="CCX60" s="785"/>
      <c r="CCY60" s="785"/>
      <c r="CCZ60" s="785"/>
      <c r="CDA60" s="785"/>
      <c r="CDB60" s="785"/>
      <c r="CDC60" s="785"/>
      <c r="CDD60" s="785"/>
      <c r="CDE60" s="785"/>
      <c r="CDF60" s="785"/>
      <c r="CDG60" s="785"/>
      <c r="CDH60" s="785"/>
      <c r="CDI60" s="785"/>
      <c r="CDJ60" s="785"/>
      <c r="CDK60" s="785"/>
      <c r="CDL60" s="785"/>
      <c r="CDM60" s="785"/>
      <c r="CDN60" s="785"/>
      <c r="CDO60" s="785"/>
      <c r="CDP60" s="785"/>
      <c r="CDQ60" s="785"/>
      <c r="CDR60" s="785"/>
      <c r="CDS60" s="785"/>
      <c r="CDT60" s="785"/>
      <c r="CDU60" s="785"/>
      <c r="CDV60" s="785"/>
      <c r="CDW60" s="785"/>
      <c r="CDX60" s="785"/>
      <c r="CDY60" s="785"/>
      <c r="CDZ60" s="785"/>
      <c r="CEA60" s="785"/>
      <c r="CEB60" s="785"/>
      <c r="CEC60" s="785"/>
      <c r="CED60" s="785"/>
      <c r="CEE60" s="785"/>
      <c r="CEF60" s="785"/>
      <c r="CEG60" s="785"/>
      <c r="CEH60" s="785"/>
      <c r="CEI60" s="785"/>
      <c r="CEJ60" s="785"/>
      <c r="CEK60" s="785"/>
      <c r="CEL60" s="785"/>
      <c r="CEM60" s="785"/>
      <c r="CEN60" s="785"/>
      <c r="CEO60" s="785"/>
      <c r="CEP60" s="785"/>
      <c r="CEQ60" s="785"/>
      <c r="CER60" s="785"/>
      <c r="CES60" s="785"/>
      <c r="CET60" s="785"/>
      <c r="CEU60" s="785"/>
      <c r="CEV60" s="785"/>
      <c r="CEW60" s="785"/>
      <c r="CEX60" s="785"/>
      <c r="CEY60" s="785"/>
      <c r="CEZ60" s="785"/>
      <c r="CFA60" s="785"/>
      <c r="CFB60" s="785"/>
      <c r="CFC60" s="785"/>
      <c r="CFD60" s="785"/>
      <c r="CFE60" s="785"/>
      <c r="CFF60" s="785"/>
      <c r="CFG60" s="785"/>
      <c r="CFH60" s="785"/>
      <c r="CFI60" s="785"/>
      <c r="CFJ60" s="785"/>
      <c r="CFK60" s="785"/>
      <c r="CFL60" s="785"/>
      <c r="CFM60" s="785"/>
      <c r="CFN60" s="785"/>
      <c r="CFO60" s="785"/>
      <c r="CFP60" s="785"/>
      <c r="CFQ60" s="785"/>
      <c r="CFR60" s="785"/>
      <c r="CFS60" s="785"/>
      <c r="CFT60" s="785"/>
      <c r="CFU60" s="785"/>
      <c r="CFV60" s="785"/>
      <c r="CFW60" s="785"/>
      <c r="CFX60" s="785"/>
      <c r="CFY60" s="785"/>
      <c r="CFZ60" s="785"/>
      <c r="CGA60" s="785"/>
      <c r="CGB60" s="785"/>
      <c r="CGC60" s="785"/>
      <c r="CGD60" s="785"/>
      <c r="CGE60" s="785"/>
      <c r="CGF60" s="785"/>
      <c r="CGG60" s="785"/>
      <c r="CGH60" s="785"/>
      <c r="CGI60" s="785"/>
      <c r="CGJ60" s="785"/>
      <c r="CGK60" s="785"/>
      <c r="CGL60" s="785"/>
      <c r="CGM60" s="785"/>
      <c r="CGN60" s="785"/>
      <c r="CGO60" s="785"/>
      <c r="CGP60" s="785"/>
      <c r="CGQ60" s="785"/>
      <c r="CGR60" s="785"/>
      <c r="CGS60" s="785"/>
      <c r="CGT60" s="785"/>
      <c r="CGU60" s="785"/>
      <c r="CGV60" s="785"/>
      <c r="CGW60" s="785"/>
      <c r="CGX60" s="785"/>
      <c r="CGY60" s="785"/>
      <c r="CGZ60" s="785"/>
      <c r="CHA60" s="785"/>
      <c r="CHB60" s="785"/>
      <c r="CHC60" s="785"/>
      <c r="CHD60" s="785"/>
      <c r="CHE60" s="785"/>
      <c r="CHF60" s="785"/>
      <c r="CHG60" s="785"/>
      <c r="CHH60" s="785"/>
      <c r="CHI60" s="785"/>
      <c r="CHJ60" s="785"/>
      <c r="CHK60" s="785"/>
      <c r="CHL60" s="785"/>
      <c r="CHM60" s="785"/>
      <c r="CHN60" s="785"/>
      <c r="CHO60" s="785"/>
      <c r="CHP60" s="785"/>
      <c r="CHQ60" s="785"/>
      <c r="CHR60" s="785"/>
      <c r="CHS60" s="785"/>
      <c r="CHT60" s="785"/>
      <c r="CHU60" s="785"/>
      <c r="CHV60" s="785"/>
      <c r="CHW60" s="785"/>
      <c r="CHX60" s="785"/>
      <c r="CHY60" s="785"/>
      <c r="CHZ60" s="785"/>
      <c r="CIA60" s="785"/>
      <c r="CIB60" s="785"/>
      <c r="CIC60" s="785"/>
      <c r="CID60" s="785"/>
      <c r="CIE60" s="785"/>
      <c r="CIF60" s="785"/>
      <c r="CIG60" s="785"/>
      <c r="CIH60" s="785"/>
      <c r="CII60" s="785"/>
      <c r="CIJ60" s="785"/>
      <c r="CIK60" s="785"/>
      <c r="CIL60" s="785"/>
      <c r="CIM60" s="785"/>
      <c r="CIN60" s="785"/>
      <c r="CIO60" s="785"/>
      <c r="CIP60" s="785"/>
      <c r="CIQ60" s="785"/>
      <c r="CIR60" s="785"/>
      <c r="CIS60" s="785"/>
      <c r="CIT60" s="785"/>
      <c r="CIU60" s="785"/>
      <c r="CIV60" s="785"/>
      <c r="CIW60" s="785"/>
      <c r="CIX60" s="785"/>
      <c r="CIY60" s="785"/>
      <c r="CIZ60" s="785"/>
      <c r="CJA60" s="785"/>
      <c r="CJB60" s="785"/>
      <c r="CJC60" s="785"/>
      <c r="CJD60" s="785"/>
      <c r="CJE60" s="785"/>
      <c r="CJF60" s="785"/>
      <c r="CJG60" s="785"/>
      <c r="CJH60" s="785"/>
      <c r="CJI60" s="785"/>
      <c r="CJJ60" s="785"/>
      <c r="CJK60" s="785"/>
      <c r="CJL60" s="785"/>
      <c r="CJM60" s="785"/>
      <c r="CJN60" s="785"/>
      <c r="CJO60" s="785"/>
      <c r="CJP60" s="785"/>
      <c r="CJQ60" s="785"/>
      <c r="CJR60" s="785"/>
      <c r="CJS60" s="785"/>
      <c r="CJT60" s="785"/>
      <c r="CJU60" s="785"/>
      <c r="CJV60" s="785"/>
      <c r="CJW60" s="785"/>
      <c r="CJX60" s="785"/>
      <c r="CJY60" s="785"/>
      <c r="CJZ60" s="785"/>
      <c r="CKA60" s="785"/>
      <c r="CKB60" s="785"/>
      <c r="CKC60" s="785"/>
      <c r="CKD60" s="785"/>
      <c r="CKE60" s="785"/>
      <c r="CKF60" s="785"/>
      <c r="CKG60" s="785"/>
      <c r="CKH60" s="785"/>
      <c r="CKI60" s="785"/>
      <c r="CKJ60" s="785"/>
      <c r="CKK60" s="785"/>
      <c r="CKL60" s="785"/>
      <c r="CKM60" s="785"/>
      <c r="CKN60" s="785"/>
      <c r="CKO60" s="785"/>
      <c r="CKP60" s="785"/>
      <c r="CKQ60" s="785"/>
      <c r="CKR60" s="785"/>
      <c r="CKS60" s="785"/>
      <c r="CKT60" s="785"/>
      <c r="CKU60" s="785"/>
      <c r="CKV60" s="785"/>
      <c r="CKW60" s="785"/>
      <c r="CKX60" s="785"/>
      <c r="CKY60" s="785"/>
      <c r="CKZ60" s="785"/>
      <c r="CLA60" s="785"/>
      <c r="CLB60" s="785"/>
      <c r="CLC60" s="785"/>
      <c r="CLD60" s="785"/>
      <c r="CLE60" s="785"/>
      <c r="CLF60" s="785"/>
      <c r="CLG60" s="785"/>
      <c r="CLH60" s="785"/>
      <c r="CLI60" s="785"/>
      <c r="CLJ60" s="785"/>
      <c r="CLK60" s="785"/>
      <c r="CLL60" s="785"/>
      <c r="CLM60" s="785"/>
      <c r="CLN60" s="785"/>
      <c r="CLO60" s="785"/>
      <c r="CLP60" s="785"/>
      <c r="CLQ60" s="785"/>
      <c r="CLR60" s="785"/>
      <c r="CLS60" s="785"/>
      <c r="CLT60" s="785"/>
      <c r="CLU60" s="785"/>
      <c r="CLV60" s="785"/>
      <c r="CLW60" s="785"/>
      <c r="CLX60" s="785"/>
      <c r="CLY60" s="785"/>
      <c r="CLZ60" s="785"/>
      <c r="CMA60" s="785"/>
      <c r="CMB60" s="785"/>
      <c r="CMC60" s="785"/>
      <c r="CMD60" s="785"/>
      <c r="CME60" s="785"/>
      <c r="CMF60" s="785"/>
      <c r="CMG60" s="785"/>
      <c r="CMH60" s="785"/>
      <c r="CMI60" s="785"/>
      <c r="CMJ60" s="785"/>
      <c r="CMK60" s="785"/>
      <c r="CML60" s="785"/>
      <c r="CMM60" s="785"/>
      <c r="CMN60" s="785"/>
      <c r="CMO60" s="785"/>
      <c r="CMP60" s="785"/>
      <c r="CMQ60" s="785"/>
      <c r="CMR60" s="785"/>
      <c r="CMS60" s="785"/>
      <c r="CMT60" s="785"/>
      <c r="CMU60" s="785"/>
      <c r="CMV60" s="785"/>
      <c r="CMW60" s="785"/>
      <c r="CMX60" s="785"/>
      <c r="CMY60" s="785"/>
      <c r="CMZ60" s="785"/>
      <c r="CNA60" s="785"/>
      <c r="CNB60" s="785"/>
      <c r="CNC60" s="785"/>
      <c r="CND60" s="785"/>
      <c r="CNE60" s="785"/>
      <c r="CNF60" s="785"/>
      <c r="CNG60" s="785"/>
      <c r="CNH60" s="785"/>
      <c r="CNI60" s="785"/>
      <c r="CNJ60" s="785"/>
      <c r="CNK60" s="785"/>
      <c r="CNL60" s="785"/>
      <c r="CNM60" s="785"/>
      <c r="CNN60" s="785"/>
      <c r="CNO60" s="785"/>
      <c r="CNP60" s="785"/>
      <c r="CNQ60" s="785"/>
      <c r="CNR60" s="785"/>
      <c r="CNS60" s="785"/>
      <c r="CNT60" s="785"/>
      <c r="CNU60" s="785"/>
      <c r="CNV60" s="785"/>
      <c r="CNW60" s="785"/>
      <c r="CNX60" s="785"/>
      <c r="CNY60" s="785"/>
      <c r="CNZ60" s="785"/>
      <c r="COA60" s="785"/>
      <c r="COB60" s="785"/>
      <c r="COC60" s="785"/>
      <c r="COD60" s="785"/>
      <c r="COE60" s="785"/>
      <c r="COF60" s="785"/>
      <c r="COG60" s="785"/>
      <c r="COH60" s="785"/>
      <c r="COI60" s="785"/>
      <c r="COJ60" s="785"/>
      <c r="COK60" s="785"/>
      <c r="COL60" s="785"/>
      <c r="COM60" s="785"/>
      <c r="CON60" s="785"/>
      <c r="COO60" s="785"/>
      <c r="COP60" s="785"/>
      <c r="COQ60" s="785"/>
      <c r="COR60" s="785"/>
      <c r="COS60" s="785"/>
      <c r="COT60" s="785"/>
      <c r="COU60" s="785"/>
      <c r="COV60" s="785"/>
      <c r="COW60" s="785"/>
      <c r="COX60" s="785"/>
      <c r="COY60" s="785"/>
      <c r="COZ60" s="785"/>
      <c r="CPA60" s="785"/>
      <c r="CPB60" s="785"/>
      <c r="CPC60" s="785"/>
      <c r="CPD60" s="785"/>
      <c r="CPE60" s="785"/>
      <c r="CPF60" s="785"/>
      <c r="CPG60" s="785"/>
      <c r="CPH60" s="785"/>
      <c r="CPI60" s="785"/>
      <c r="CPJ60" s="785"/>
      <c r="CPK60" s="785"/>
      <c r="CPL60" s="785"/>
      <c r="CPM60" s="785"/>
      <c r="CPN60" s="785"/>
      <c r="CPO60" s="785"/>
      <c r="CPP60" s="785"/>
      <c r="CPQ60" s="785"/>
      <c r="CPR60" s="785"/>
      <c r="CPS60" s="785"/>
      <c r="CPT60" s="785"/>
      <c r="CPU60" s="785"/>
      <c r="CPV60" s="785"/>
      <c r="CPW60" s="785"/>
      <c r="CPX60" s="785"/>
      <c r="CPY60" s="785"/>
      <c r="CPZ60" s="785"/>
      <c r="CQA60" s="785"/>
      <c r="CQB60" s="785"/>
      <c r="CQC60" s="785"/>
      <c r="CQD60" s="785"/>
      <c r="CQE60" s="785"/>
      <c r="CQF60" s="785"/>
      <c r="CQG60" s="785"/>
      <c r="CQH60" s="785"/>
      <c r="CQI60" s="785"/>
      <c r="CQJ60" s="785"/>
      <c r="CQK60" s="785"/>
      <c r="CQL60" s="785"/>
      <c r="CQM60" s="785"/>
      <c r="CQN60" s="785"/>
      <c r="CQO60" s="785"/>
      <c r="CQP60" s="785"/>
      <c r="CQQ60" s="785"/>
      <c r="CQR60" s="785"/>
      <c r="CQS60" s="785"/>
      <c r="CQT60" s="785"/>
      <c r="CQU60" s="785"/>
      <c r="CQV60" s="785"/>
      <c r="CQW60" s="785"/>
      <c r="CQX60" s="785"/>
      <c r="CQY60" s="785"/>
      <c r="CQZ60" s="785"/>
      <c r="CRA60" s="785"/>
      <c r="CRB60" s="785"/>
      <c r="CRC60" s="785"/>
      <c r="CRD60" s="785"/>
      <c r="CRE60" s="785"/>
      <c r="CRF60" s="785"/>
      <c r="CRG60" s="785"/>
      <c r="CRH60" s="785"/>
      <c r="CRI60" s="785"/>
      <c r="CRJ60" s="785"/>
      <c r="CRK60" s="785"/>
      <c r="CRL60" s="785"/>
      <c r="CRM60" s="785"/>
      <c r="CRN60" s="785"/>
      <c r="CRO60" s="785"/>
      <c r="CRP60" s="785"/>
      <c r="CRQ60" s="785"/>
      <c r="CRR60" s="785"/>
      <c r="CRS60" s="785"/>
      <c r="CRT60" s="785"/>
      <c r="CRU60" s="785"/>
      <c r="CRV60" s="785"/>
      <c r="CRW60" s="785"/>
      <c r="CRX60" s="785"/>
      <c r="CRY60" s="785"/>
      <c r="CRZ60" s="785"/>
      <c r="CSA60" s="785"/>
      <c r="CSB60" s="785"/>
      <c r="CSC60" s="785"/>
      <c r="CSD60" s="785"/>
      <c r="CSE60" s="785"/>
      <c r="CSF60" s="785"/>
      <c r="CSG60" s="785"/>
      <c r="CSH60" s="785"/>
      <c r="CSI60" s="785"/>
      <c r="CSJ60" s="785"/>
      <c r="CSK60" s="785"/>
      <c r="CSL60" s="785"/>
      <c r="CSM60" s="785"/>
      <c r="CSN60" s="785"/>
      <c r="CSO60" s="785"/>
      <c r="CSP60" s="785"/>
      <c r="CSQ60" s="785"/>
      <c r="CSR60" s="785"/>
      <c r="CSS60" s="785"/>
      <c r="CST60" s="785"/>
      <c r="CSU60" s="785"/>
      <c r="CSV60" s="785"/>
      <c r="CSW60" s="785"/>
      <c r="CSX60" s="785"/>
      <c r="CSY60" s="785"/>
      <c r="CSZ60" s="785"/>
      <c r="CTA60" s="785"/>
      <c r="CTB60" s="785"/>
      <c r="CTC60" s="785"/>
      <c r="CTD60" s="785"/>
      <c r="CTE60" s="785"/>
      <c r="CTF60" s="785"/>
      <c r="CTG60" s="785"/>
      <c r="CTH60" s="785"/>
      <c r="CTI60" s="785"/>
      <c r="CTJ60" s="785"/>
      <c r="CTK60" s="785"/>
      <c r="CTL60" s="785"/>
      <c r="CTM60" s="785"/>
      <c r="CTN60" s="785"/>
      <c r="CTO60" s="785"/>
      <c r="CTP60" s="785"/>
      <c r="CTQ60" s="785"/>
      <c r="CTR60" s="785"/>
      <c r="CTS60" s="785"/>
      <c r="CTT60" s="785"/>
      <c r="CTU60" s="785"/>
      <c r="CTV60" s="785"/>
      <c r="CTW60" s="785"/>
      <c r="CTX60" s="785"/>
      <c r="CTY60" s="785"/>
      <c r="CTZ60" s="785"/>
      <c r="CUA60" s="785"/>
      <c r="CUB60" s="785"/>
      <c r="CUC60" s="785"/>
      <c r="CUD60" s="785"/>
      <c r="CUE60" s="785"/>
      <c r="CUF60" s="785"/>
      <c r="CUG60" s="785"/>
      <c r="CUH60" s="785"/>
      <c r="CUI60" s="785"/>
      <c r="CUJ60" s="785"/>
      <c r="CUK60" s="785"/>
      <c r="CUL60" s="785"/>
      <c r="CUM60" s="785"/>
      <c r="CUN60" s="785"/>
      <c r="CUO60" s="785"/>
      <c r="CUP60" s="785"/>
      <c r="CUQ60" s="785"/>
      <c r="CUR60" s="785"/>
      <c r="CUS60" s="785"/>
      <c r="CUT60" s="785"/>
      <c r="CUU60" s="785"/>
      <c r="CUV60" s="785"/>
      <c r="CUW60" s="785"/>
      <c r="CUX60" s="785"/>
      <c r="CUY60" s="785"/>
      <c r="CUZ60" s="785"/>
      <c r="CVA60" s="785"/>
      <c r="CVB60" s="785"/>
      <c r="CVC60" s="785"/>
      <c r="CVD60" s="785"/>
      <c r="CVE60" s="785"/>
      <c r="CVF60" s="785"/>
      <c r="CVG60" s="785"/>
      <c r="CVH60" s="785"/>
      <c r="CVI60" s="785"/>
      <c r="CVJ60" s="785"/>
      <c r="CVK60" s="785"/>
      <c r="CVL60" s="785"/>
      <c r="CVM60" s="785"/>
      <c r="CVN60" s="785"/>
      <c r="CVO60" s="785"/>
      <c r="CVP60" s="785"/>
      <c r="CVQ60" s="785"/>
      <c r="CVR60" s="785"/>
      <c r="CVS60" s="785"/>
      <c r="CVT60" s="785"/>
      <c r="CVU60" s="785"/>
      <c r="CVV60" s="785"/>
      <c r="CVW60" s="785"/>
      <c r="CVX60" s="785"/>
      <c r="CVY60" s="785"/>
      <c r="CVZ60" s="785"/>
      <c r="CWA60" s="785"/>
      <c r="CWB60" s="785"/>
      <c r="CWC60" s="785"/>
      <c r="CWD60" s="785"/>
      <c r="CWE60" s="785"/>
      <c r="CWF60" s="785"/>
      <c r="CWG60" s="785"/>
      <c r="CWH60" s="785"/>
      <c r="CWI60" s="785"/>
      <c r="CWJ60" s="785"/>
      <c r="CWK60" s="785"/>
      <c r="CWL60" s="785"/>
      <c r="CWM60" s="785"/>
      <c r="CWN60" s="785"/>
      <c r="CWO60" s="785"/>
      <c r="CWP60" s="785"/>
      <c r="CWQ60" s="785"/>
      <c r="CWR60" s="785"/>
      <c r="CWS60" s="785"/>
      <c r="CWT60" s="785"/>
      <c r="CWU60" s="785"/>
      <c r="CWV60" s="785"/>
      <c r="CWW60" s="785"/>
      <c r="CWX60" s="785"/>
      <c r="CWY60" s="785"/>
      <c r="CWZ60" s="785"/>
      <c r="CXA60" s="785"/>
      <c r="CXB60" s="785"/>
      <c r="CXC60" s="785"/>
      <c r="CXD60" s="785"/>
      <c r="CXE60" s="785"/>
      <c r="CXF60" s="785"/>
      <c r="CXG60" s="785"/>
      <c r="CXH60" s="785"/>
      <c r="CXI60" s="785"/>
      <c r="CXJ60" s="785"/>
      <c r="CXK60" s="785"/>
      <c r="CXL60" s="785"/>
      <c r="CXM60" s="785"/>
      <c r="CXN60" s="785"/>
      <c r="CXO60" s="785"/>
      <c r="CXP60" s="785"/>
      <c r="CXQ60" s="785"/>
      <c r="CXR60" s="785"/>
      <c r="CXS60" s="785"/>
      <c r="CXT60" s="785"/>
      <c r="CXU60" s="785"/>
      <c r="CXV60" s="785"/>
      <c r="CXW60" s="785"/>
      <c r="CXX60" s="785"/>
      <c r="CXY60" s="785"/>
      <c r="CXZ60" s="785"/>
      <c r="CYA60" s="785"/>
      <c r="CYB60" s="785"/>
      <c r="CYC60" s="785"/>
      <c r="CYD60" s="785"/>
      <c r="CYE60" s="785"/>
      <c r="CYF60" s="785"/>
      <c r="CYG60" s="785"/>
      <c r="CYH60" s="785"/>
      <c r="CYI60" s="785"/>
      <c r="CYJ60" s="785"/>
      <c r="CYK60" s="785"/>
      <c r="CYL60" s="785"/>
      <c r="CYM60" s="785"/>
      <c r="CYN60" s="785"/>
      <c r="CYO60" s="785"/>
      <c r="CYP60" s="785"/>
      <c r="CYQ60" s="785"/>
      <c r="CYR60" s="785"/>
      <c r="CYS60" s="785"/>
      <c r="CYT60" s="785"/>
      <c r="CYU60" s="785"/>
      <c r="CYV60" s="785"/>
      <c r="CYW60" s="785"/>
      <c r="CYX60" s="785"/>
      <c r="CYY60" s="785"/>
      <c r="CYZ60" s="785"/>
      <c r="CZA60" s="785"/>
      <c r="CZB60" s="785"/>
      <c r="CZC60" s="785"/>
      <c r="CZD60" s="785"/>
      <c r="CZE60" s="785"/>
      <c r="CZF60" s="785"/>
      <c r="CZG60" s="785"/>
      <c r="CZH60" s="785"/>
      <c r="CZI60" s="785"/>
      <c r="CZJ60" s="785"/>
      <c r="CZK60" s="785"/>
      <c r="CZL60" s="785"/>
      <c r="CZM60" s="785"/>
      <c r="CZN60" s="785"/>
      <c r="CZO60" s="785"/>
      <c r="CZP60" s="785"/>
      <c r="CZQ60" s="785"/>
      <c r="CZR60" s="785"/>
      <c r="CZS60" s="785"/>
      <c r="CZT60" s="785"/>
      <c r="CZU60" s="785"/>
      <c r="CZV60" s="785"/>
      <c r="CZW60" s="785"/>
      <c r="CZX60" s="785"/>
      <c r="CZY60" s="785"/>
      <c r="CZZ60" s="785"/>
      <c r="DAA60" s="785"/>
      <c r="DAB60" s="785"/>
      <c r="DAC60" s="785"/>
      <c r="DAD60" s="785"/>
      <c r="DAE60" s="785"/>
      <c r="DAF60" s="785"/>
      <c r="DAG60" s="785"/>
      <c r="DAH60" s="785"/>
      <c r="DAI60" s="785"/>
      <c r="DAJ60" s="785"/>
      <c r="DAK60" s="785"/>
      <c r="DAL60" s="785"/>
      <c r="DAM60" s="785"/>
      <c r="DAN60" s="785"/>
      <c r="DAO60" s="785"/>
      <c r="DAP60" s="785"/>
      <c r="DAQ60" s="785"/>
      <c r="DAR60" s="785"/>
      <c r="DAS60" s="785"/>
      <c r="DAT60" s="785"/>
      <c r="DAU60" s="785"/>
      <c r="DAV60" s="785"/>
      <c r="DAW60" s="785"/>
      <c r="DAX60" s="785"/>
      <c r="DAY60" s="785"/>
      <c r="DAZ60" s="785"/>
      <c r="DBA60" s="785"/>
      <c r="DBB60" s="785"/>
      <c r="DBC60" s="785"/>
      <c r="DBD60" s="785"/>
      <c r="DBE60" s="785"/>
      <c r="DBF60" s="785"/>
      <c r="DBG60" s="785"/>
      <c r="DBH60" s="785"/>
      <c r="DBI60" s="785"/>
      <c r="DBJ60" s="785"/>
      <c r="DBK60" s="785"/>
      <c r="DBL60" s="785"/>
      <c r="DBM60" s="785"/>
      <c r="DBN60" s="785"/>
      <c r="DBO60" s="785"/>
      <c r="DBP60" s="785"/>
      <c r="DBQ60" s="785"/>
      <c r="DBR60" s="785"/>
      <c r="DBS60" s="785"/>
      <c r="DBT60" s="785"/>
      <c r="DBU60" s="785"/>
      <c r="DBV60" s="785"/>
      <c r="DBW60" s="785"/>
      <c r="DBX60" s="785"/>
      <c r="DBY60" s="785"/>
      <c r="DBZ60" s="785"/>
      <c r="DCA60" s="785"/>
      <c r="DCB60" s="785"/>
      <c r="DCC60" s="785"/>
      <c r="DCD60" s="785"/>
      <c r="DCE60" s="785"/>
      <c r="DCF60" s="785"/>
      <c r="DCG60" s="785"/>
      <c r="DCH60" s="785"/>
      <c r="DCI60" s="785"/>
      <c r="DCJ60" s="785"/>
      <c r="DCK60" s="785"/>
      <c r="DCL60" s="785"/>
      <c r="DCM60" s="785"/>
      <c r="DCN60" s="785"/>
      <c r="DCO60" s="785"/>
      <c r="DCP60" s="785"/>
      <c r="DCQ60" s="785"/>
      <c r="DCR60" s="785"/>
      <c r="DCS60" s="785"/>
      <c r="DCT60" s="785"/>
      <c r="DCU60" s="785"/>
      <c r="DCV60" s="785"/>
      <c r="DCW60" s="785"/>
      <c r="DCX60" s="785"/>
      <c r="DCY60" s="785"/>
      <c r="DCZ60" s="785"/>
      <c r="DDA60" s="785"/>
      <c r="DDB60" s="785"/>
      <c r="DDC60" s="785"/>
      <c r="DDD60" s="785"/>
      <c r="DDE60" s="785"/>
      <c r="DDF60" s="785"/>
      <c r="DDG60" s="785"/>
      <c r="DDH60" s="785"/>
      <c r="DDI60" s="785"/>
      <c r="DDJ60" s="785"/>
      <c r="DDK60" s="785"/>
      <c r="DDL60" s="785"/>
      <c r="DDM60" s="785"/>
      <c r="DDN60" s="785"/>
      <c r="DDO60" s="785"/>
      <c r="DDP60" s="785"/>
      <c r="DDQ60" s="785"/>
      <c r="DDR60" s="785"/>
      <c r="DDS60" s="785"/>
      <c r="DDT60" s="785"/>
      <c r="DDU60" s="785"/>
      <c r="DDV60" s="785"/>
      <c r="DDW60" s="785"/>
      <c r="DDX60" s="785"/>
      <c r="DDY60" s="785"/>
      <c r="DDZ60" s="785"/>
      <c r="DEA60" s="785"/>
      <c r="DEB60" s="785"/>
      <c r="DEC60" s="785"/>
      <c r="DED60" s="785"/>
      <c r="DEE60" s="785"/>
      <c r="DEF60" s="785"/>
      <c r="DEG60" s="785"/>
      <c r="DEH60" s="785"/>
      <c r="DEI60" s="785"/>
      <c r="DEJ60" s="785"/>
      <c r="DEK60" s="785"/>
      <c r="DEL60" s="785"/>
      <c r="DEM60" s="785"/>
      <c r="DEN60" s="785"/>
      <c r="DEO60" s="785"/>
      <c r="DEP60" s="785"/>
      <c r="DEQ60" s="785"/>
      <c r="DER60" s="785"/>
      <c r="DES60" s="785"/>
      <c r="DET60" s="785"/>
      <c r="DEU60" s="785"/>
      <c r="DEV60" s="785"/>
      <c r="DEW60" s="785"/>
      <c r="DEX60" s="785"/>
      <c r="DEY60" s="785"/>
      <c r="DEZ60" s="785"/>
      <c r="DFA60" s="785"/>
      <c r="DFB60" s="785"/>
      <c r="DFC60" s="785"/>
      <c r="DFD60" s="785"/>
      <c r="DFE60" s="785"/>
      <c r="DFF60" s="785"/>
      <c r="DFG60" s="785"/>
      <c r="DFH60" s="785"/>
      <c r="DFI60" s="785"/>
      <c r="DFJ60" s="785"/>
      <c r="DFK60" s="785"/>
      <c r="DFL60" s="785"/>
      <c r="DFM60" s="785"/>
      <c r="DFN60" s="785"/>
      <c r="DFO60" s="785"/>
      <c r="DFP60" s="785"/>
      <c r="DFQ60" s="785"/>
      <c r="DFR60" s="785"/>
      <c r="DFS60" s="785"/>
      <c r="DFT60" s="785"/>
      <c r="DFU60" s="785"/>
      <c r="DFV60" s="785"/>
      <c r="DFW60" s="785"/>
      <c r="DFX60" s="785"/>
      <c r="DFY60" s="785"/>
      <c r="DFZ60" s="785"/>
      <c r="DGA60" s="785"/>
      <c r="DGB60" s="785"/>
      <c r="DGC60" s="785"/>
      <c r="DGD60" s="785"/>
      <c r="DGE60" s="785"/>
      <c r="DGF60" s="785"/>
      <c r="DGG60" s="785"/>
      <c r="DGH60" s="785"/>
      <c r="DGI60" s="785"/>
      <c r="DGJ60" s="785"/>
      <c r="DGK60" s="785"/>
      <c r="DGL60" s="785"/>
      <c r="DGM60" s="785"/>
      <c r="DGN60" s="785"/>
      <c r="DGO60" s="785"/>
      <c r="DGP60" s="785"/>
      <c r="DGQ60" s="785"/>
      <c r="DGR60" s="785"/>
      <c r="DGS60" s="785"/>
      <c r="DGT60" s="785"/>
      <c r="DGU60" s="785"/>
      <c r="DGV60" s="785"/>
      <c r="DGW60" s="785"/>
      <c r="DGX60" s="785"/>
      <c r="DGY60" s="785"/>
      <c r="DGZ60" s="785"/>
      <c r="DHA60" s="785"/>
      <c r="DHB60" s="785"/>
      <c r="DHC60" s="785"/>
      <c r="DHD60" s="785"/>
      <c r="DHE60" s="785"/>
      <c r="DHF60" s="785"/>
      <c r="DHG60" s="785"/>
      <c r="DHH60" s="785"/>
      <c r="DHI60" s="785"/>
      <c r="DHJ60" s="785"/>
      <c r="DHK60" s="785"/>
      <c r="DHL60" s="785"/>
      <c r="DHM60" s="785"/>
      <c r="DHN60" s="785"/>
      <c r="DHO60" s="785"/>
      <c r="DHP60" s="785"/>
      <c r="DHQ60" s="785"/>
      <c r="DHR60" s="785"/>
      <c r="DHS60" s="785"/>
      <c r="DHT60" s="785"/>
      <c r="DHU60" s="785"/>
      <c r="DHV60" s="785"/>
      <c r="DHW60" s="785"/>
      <c r="DHX60" s="785"/>
      <c r="DHY60" s="785"/>
      <c r="DHZ60" s="785"/>
      <c r="DIA60" s="785"/>
      <c r="DIB60" s="785"/>
      <c r="DIC60" s="785"/>
      <c r="DID60" s="785"/>
      <c r="DIE60" s="785"/>
      <c r="DIF60" s="785"/>
      <c r="DIG60" s="785"/>
      <c r="DIH60" s="785"/>
      <c r="DII60" s="785"/>
      <c r="DIJ60" s="785"/>
      <c r="DIK60" s="785"/>
      <c r="DIL60" s="785"/>
      <c r="DIM60" s="785"/>
      <c r="DIN60" s="785"/>
      <c r="DIO60" s="785"/>
      <c r="DIP60" s="785"/>
      <c r="DIQ60" s="785"/>
      <c r="DIR60" s="785"/>
      <c r="DIS60" s="785"/>
      <c r="DIT60" s="785"/>
      <c r="DIU60" s="785"/>
      <c r="DIV60" s="785"/>
      <c r="DIW60" s="785"/>
      <c r="DIX60" s="785"/>
      <c r="DIY60" s="785"/>
      <c r="DIZ60" s="785"/>
      <c r="DJA60" s="785"/>
      <c r="DJB60" s="785"/>
      <c r="DJC60" s="785"/>
      <c r="DJD60" s="785"/>
      <c r="DJE60" s="785"/>
      <c r="DJF60" s="785"/>
      <c r="DJG60" s="785"/>
      <c r="DJH60" s="785"/>
      <c r="DJI60" s="785"/>
      <c r="DJJ60" s="785"/>
      <c r="DJK60" s="785"/>
      <c r="DJL60" s="785"/>
      <c r="DJM60" s="785"/>
      <c r="DJN60" s="785"/>
      <c r="DJO60" s="785"/>
      <c r="DJP60" s="785"/>
      <c r="DJQ60" s="785"/>
      <c r="DJR60" s="785"/>
      <c r="DJS60" s="785"/>
      <c r="DJT60" s="785"/>
      <c r="DJU60" s="785"/>
      <c r="DJV60" s="785"/>
      <c r="DJW60" s="785"/>
      <c r="DJX60" s="785"/>
      <c r="DJY60" s="785"/>
      <c r="DJZ60" s="785"/>
      <c r="DKA60" s="785"/>
      <c r="DKB60" s="785"/>
      <c r="DKC60" s="785"/>
      <c r="DKD60" s="785"/>
      <c r="DKE60" s="785"/>
      <c r="DKF60" s="785"/>
      <c r="DKG60" s="785"/>
      <c r="DKH60" s="785"/>
      <c r="DKI60" s="785"/>
      <c r="DKJ60" s="785"/>
      <c r="DKK60" s="785"/>
      <c r="DKL60" s="785"/>
      <c r="DKM60" s="785"/>
      <c r="DKN60" s="785"/>
      <c r="DKO60" s="785"/>
      <c r="DKP60" s="785"/>
      <c r="DKQ60" s="785"/>
      <c r="DKR60" s="785"/>
      <c r="DKS60" s="785"/>
      <c r="DKT60" s="785"/>
      <c r="DKU60" s="785"/>
      <c r="DKV60" s="785"/>
      <c r="DKW60" s="785"/>
      <c r="DKX60" s="785"/>
      <c r="DKY60" s="785"/>
      <c r="DKZ60" s="785"/>
      <c r="DLA60" s="785"/>
      <c r="DLB60" s="785"/>
      <c r="DLC60" s="785"/>
      <c r="DLD60" s="785"/>
      <c r="DLE60" s="785"/>
      <c r="DLF60" s="785"/>
      <c r="DLG60" s="785"/>
      <c r="DLH60" s="785"/>
      <c r="DLI60" s="785"/>
      <c r="DLJ60" s="785"/>
      <c r="DLK60" s="785"/>
      <c r="DLL60" s="785"/>
      <c r="DLM60" s="785"/>
      <c r="DLN60" s="785"/>
      <c r="DLO60" s="785"/>
      <c r="DLP60" s="785"/>
      <c r="DLQ60" s="785"/>
      <c r="DLR60" s="785"/>
      <c r="DLS60" s="785"/>
      <c r="DLT60" s="785"/>
      <c r="DLU60" s="785"/>
      <c r="DLV60" s="785"/>
      <c r="DLW60" s="785"/>
      <c r="DLX60" s="785"/>
      <c r="DLY60" s="785"/>
      <c r="DLZ60" s="785"/>
      <c r="DMA60" s="785"/>
      <c r="DMB60" s="785"/>
      <c r="DMC60" s="785"/>
      <c r="DMD60" s="785"/>
      <c r="DME60" s="785"/>
      <c r="DMF60" s="785"/>
      <c r="DMG60" s="785"/>
      <c r="DMH60" s="785"/>
      <c r="DMI60" s="785"/>
      <c r="DMJ60" s="785"/>
      <c r="DMK60" s="785"/>
      <c r="DML60" s="785"/>
      <c r="DMM60" s="785"/>
      <c r="DMN60" s="785"/>
      <c r="DMO60" s="785"/>
      <c r="DMP60" s="785"/>
      <c r="DMQ60" s="785"/>
      <c r="DMR60" s="785"/>
      <c r="DMS60" s="785"/>
      <c r="DMT60" s="785"/>
      <c r="DMU60" s="785"/>
      <c r="DMV60" s="785"/>
      <c r="DMW60" s="785"/>
      <c r="DMX60" s="785"/>
      <c r="DMY60" s="785"/>
      <c r="DMZ60" s="785"/>
      <c r="DNA60" s="785"/>
      <c r="DNB60" s="785"/>
      <c r="DNC60" s="785"/>
      <c r="DND60" s="785"/>
      <c r="DNE60" s="785"/>
      <c r="DNF60" s="785"/>
      <c r="DNG60" s="785"/>
      <c r="DNH60" s="785"/>
      <c r="DNI60" s="785"/>
      <c r="DNJ60" s="785"/>
      <c r="DNK60" s="785"/>
      <c r="DNL60" s="785"/>
      <c r="DNM60" s="785"/>
      <c r="DNN60" s="785"/>
      <c r="DNO60" s="785"/>
      <c r="DNP60" s="785"/>
      <c r="DNQ60" s="785"/>
      <c r="DNR60" s="785"/>
      <c r="DNS60" s="785"/>
      <c r="DNT60" s="785"/>
      <c r="DNU60" s="785"/>
      <c r="DNV60" s="785"/>
      <c r="DNW60" s="785"/>
      <c r="DNX60" s="785"/>
      <c r="DNY60" s="785"/>
      <c r="DNZ60" s="785"/>
      <c r="DOA60" s="785"/>
      <c r="DOB60" s="785"/>
      <c r="DOC60" s="785"/>
      <c r="DOD60" s="785"/>
      <c r="DOE60" s="785"/>
      <c r="DOF60" s="785"/>
      <c r="DOG60" s="785"/>
      <c r="DOH60" s="785"/>
      <c r="DOI60" s="785"/>
      <c r="DOJ60" s="785"/>
      <c r="DOK60" s="785"/>
      <c r="DOL60" s="785"/>
      <c r="DOM60" s="785"/>
      <c r="DON60" s="785"/>
      <c r="DOO60" s="785"/>
      <c r="DOP60" s="785"/>
      <c r="DOQ60" s="785"/>
      <c r="DOR60" s="785"/>
      <c r="DOS60" s="785"/>
      <c r="DOT60" s="785"/>
      <c r="DOU60" s="785"/>
      <c r="DOV60" s="785"/>
      <c r="DOW60" s="785"/>
      <c r="DOX60" s="785"/>
      <c r="DOY60" s="785"/>
      <c r="DOZ60" s="785"/>
      <c r="DPA60" s="785"/>
      <c r="DPB60" s="785"/>
      <c r="DPC60" s="785"/>
      <c r="DPD60" s="785"/>
      <c r="DPE60" s="785"/>
      <c r="DPF60" s="785"/>
      <c r="DPG60" s="785"/>
      <c r="DPH60" s="785"/>
      <c r="DPI60" s="785"/>
      <c r="DPJ60" s="785"/>
      <c r="DPK60" s="785"/>
      <c r="DPL60" s="785"/>
      <c r="DPM60" s="785"/>
      <c r="DPN60" s="785"/>
      <c r="DPO60" s="785"/>
      <c r="DPP60" s="785"/>
      <c r="DPQ60" s="785"/>
      <c r="DPR60" s="785"/>
      <c r="DPS60" s="785"/>
      <c r="DPT60" s="785"/>
      <c r="DPU60" s="785"/>
      <c r="DPV60" s="785"/>
      <c r="DPW60" s="785"/>
      <c r="DPX60" s="785"/>
      <c r="DPY60" s="785"/>
      <c r="DPZ60" s="785"/>
      <c r="DQA60" s="785"/>
      <c r="DQB60" s="785"/>
      <c r="DQC60" s="785"/>
      <c r="DQD60" s="785"/>
      <c r="DQE60" s="785"/>
      <c r="DQF60" s="785"/>
      <c r="DQG60" s="785"/>
      <c r="DQH60" s="785"/>
      <c r="DQI60" s="785"/>
      <c r="DQJ60" s="785"/>
      <c r="DQK60" s="785"/>
      <c r="DQL60" s="785"/>
      <c r="DQM60" s="785"/>
      <c r="DQN60" s="785"/>
      <c r="DQO60" s="785"/>
      <c r="DQP60" s="785"/>
      <c r="DQQ60" s="785"/>
      <c r="DQR60" s="785"/>
      <c r="DQS60" s="785"/>
      <c r="DQT60" s="785"/>
      <c r="DQU60" s="785"/>
      <c r="DQV60" s="785"/>
      <c r="DQW60" s="785"/>
      <c r="DQX60" s="785"/>
      <c r="DQY60" s="785"/>
      <c r="DQZ60" s="785"/>
      <c r="DRA60" s="785"/>
      <c r="DRB60" s="785"/>
      <c r="DRC60" s="785"/>
      <c r="DRD60" s="785"/>
      <c r="DRE60" s="785"/>
      <c r="DRF60" s="785"/>
      <c r="DRG60" s="785"/>
      <c r="DRH60" s="785"/>
      <c r="DRI60" s="785"/>
      <c r="DRJ60" s="785"/>
      <c r="DRK60" s="785"/>
      <c r="DRL60" s="785"/>
      <c r="DRM60" s="785"/>
      <c r="DRN60" s="785"/>
      <c r="DRO60" s="785"/>
      <c r="DRP60" s="785"/>
      <c r="DRQ60" s="785"/>
      <c r="DRR60" s="785"/>
      <c r="DRS60" s="785"/>
      <c r="DRT60" s="785"/>
      <c r="DRU60" s="785"/>
      <c r="DRV60" s="785"/>
      <c r="DRW60" s="785"/>
      <c r="DRX60" s="785"/>
      <c r="DRY60" s="785"/>
      <c r="DRZ60" s="785"/>
      <c r="DSA60" s="785"/>
      <c r="DSB60" s="785"/>
      <c r="DSC60" s="785"/>
      <c r="DSD60" s="785"/>
      <c r="DSE60" s="785"/>
      <c r="DSF60" s="785"/>
      <c r="DSG60" s="785"/>
      <c r="DSH60" s="785"/>
      <c r="DSI60" s="785"/>
      <c r="DSJ60" s="785"/>
      <c r="DSK60" s="785"/>
      <c r="DSL60" s="785"/>
      <c r="DSM60" s="785"/>
      <c r="DSN60" s="785"/>
      <c r="DSO60" s="785"/>
      <c r="DSP60" s="785"/>
      <c r="DSQ60" s="785"/>
      <c r="DSR60" s="785"/>
      <c r="DSS60" s="785"/>
      <c r="DST60" s="785"/>
      <c r="DSU60" s="785"/>
      <c r="DSV60" s="785"/>
      <c r="DSW60" s="785"/>
      <c r="DSX60" s="785"/>
      <c r="DSY60" s="785"/>
      <c r="DSZ60" s="785"/>
      <c r="DTA60" s="785"/>
      <c r="DTB60" s="785"/>
      <c r="DTC60" s="785"/>
      <c r="DTD60" s="785"/>
      <c r="DTE60" s="785"/>
      <c r="DTF60" s="785"/>
      <c r="DTG60" s="785"/>
      <c r="DTH60" s="785"/>
      <c r="DTI60" s="785"/>
      <c r="DTJ60" s="785"/>
      <c r="DTK60" s="785"/>
      <c r="DTL60" s="785"/>
      <c r="DTM60" s="785"/>
      <c r="DTN60" s="785"/>
      <c r="DTO60" s="785"/>
      <c r="DTP60" s="785"/>
      <c r="DTQ60" s="785"/>
      <c r="DTR60" s="785"/>
      <c r="DTS60" s="785"/>
      <c r="DTT60" s="785"/>
      <c r="DTU60" s="785"/>
      <c r="DTV60" s="785"/>
      <c r="DTW60" s="785"/>
      <c r="DTX60" s="785"/>
      <c r="DTY60" s="785"/>
      <c r="DTZ60" s="785"/>
      <c r="DUA60" s="785"/>
      <c r="DUB60" s="785"/>
      <c r="DUC60" s="785"/>
      <c r="DUD60" s="785"/>
      <c r="DUE60" s="785"/>
      <c r="DUF60" s="785"/>
      <c r="DUG60" s="785"/>
      <c r="DUH60" s="785"/>
      <c r="DUI60" s="785"/>
      <c r="DUJ60" s="785"/>
      <c r="DUK60" s="785"/>
      <c r="DUL60" s="785"/>
      <c r="DUM60" s="785"/>
      <c r="DUN60" s="785"/>
      <c r="DUO60" s="785"/>
      <c r="DUP60" s="785"/>
      <c r="DUQ60" s="785"/>
      <c r="DUR60" s="785"/>
      <c r="DUS60" s="785"/>
      <c r="DUT60" s="785"/>
      <c r="DUU60" s="785"/>
      <c r="DUV60" s="785"/>
      <c r="DUW60" s="785"/>
      <c r="DUX60" s="785"/>
      <c r="DUY60" s="785"/>
      <c r="DUZ60" s="785"/>
      <c r="DVA60" s="785"/>
      <c r="DVB60" s="785"/>
      <c r="DVC60" s="785"/>
      <c r="DVD60" s="785"/>
      <c r="DVE60" s="785"/>
      <c r="DVF60" s="785"/>
      <c r="DVG60" s="785"/>
      <c r="DVH60" s="785"/>
      <c r="DVI60" s="785"/>
      <c r="DVJ60" s="785"/>
      <c r="DVK60" s="785"/>
      <c r="DVL60" s="785"/>
      <c r="DVM60" s="785"/>
      <c r="DVN60" s="785"/>
      <c r="DVO60" s="785"/>
      <c r="DVP60" s="785"/>
      <c r="DVQ60" s="785"/>
      <c r="DVR60" s="785"/>
      <c r="DVS60" s="785"/>
      <c r="DVT60" s="785"/>
      <c r="DVU60" s="785"/>
      <c r="DVV60" s="785"/>
      <c r="DVW60" s="785"/>
      <c r="DVX60" s="785"/>
      <c r="DVY60" s="785"/>
      <c r="DVZ60" s="785"/>
      <c r="DWA60" s="785"/>
      <c r="DWB60" s="785"/>
      <c r="DWC60" s="785"/>
      <c r="DWD60" s="785"/>
      <c r="DWE60" s="785"/>
      <c r="DWF60" s="785"/>
      <c r="DWG60" s="785"/>
      <c r="DWH60" s="785"/>
      <c r="DWI60" s="785"/>
      <c r="DWJ60" s="785"/>
      <c r="DWK60" s="785"/>
      <c r="DWL60" s="785"/>
      <c r="DWM60" s="785"/>
      <c r="DWN60" s="785"/>
      <c r="DWO60" s="785"/>
      <c r="DWP60" s="785"/>
      <c r="DWQ60" s="785"/>
      <c r="DWR60" s="785"/>
      <c r="DWS60" s="785"/>
      <c r="DWT60" s="785"/>
      <c r="DWU60" s="785"/>
      <c r="DWV60" s="785"/>
      <c r="DWW60" s="785"/>
      <c r="DWX60" s="785"/>
      <c r="DWY60" s="785"/>
      <c r="DWZ60" s="785"/>
      <c r="DXA60" s="785"/>
      <c r="DXB60" s="785"/>
      <c r="DXC60" s="785"/>
      <c r="DXD60" s="785"/>
      <c r="DXE60" s="785"/>
      <c r="DXF60" s="785"/>
      <c r="DXG60" s="785"/>
      <c r="DXH60" s="785"/>
      <c r="DXI60" s="785"/>
      <c r="DXJ60" s="785"/>
      <c r="DXK60" s="785"/>
      <c r="DXL60" s="785"/>
      <c r="DXM60" s="785"/>
      <c r="DXN60" s="785"/>
      <c r="DXO60" s="785"/>
      <c r="DXP60" s="785"/>
      <c r="DXQ60" s="785"/>
      <c r="DXR60" s="785"/>
      <c r="DXS60" s="785"/>
      <c r="DXT60" s="785"/>
      <c r="DXU60" s="785"/>
      <c r="DXV60" s="785"/>
      <c r="DXW60" s="785"/>
      <c r="DXX60" s="785"/>
      <c r="DXY60" s="785"/>
      <c r="DXZ60" s="785"/>
      <c r="DYA60" s="785"/>
      <c r="DYB60" s="785"/>
      <c r="DYC60" s="785"/>
      <c r="DYD60" s="785"/>
      <c r="DYE60" s="785"/>
      <c r="DYF60" s="785"/>
      <c r="DYG60" s="785"/>
      <c r="DYH60" s="785"/>
      <c r="DYI60" s="785"/>
      <c r="DYJ60" s="785"/>
      <c r="DYK60" s="785"/>
      <c r="DYL60" s="785"/>
      <c r="DYM60" s="785"/>
      <c r="DYN60" s="785"/>
      <c r="DYO60" s="785"/>
      <c r="DYP60" s="785"/>
      <c r="DYQ60" s="785"/>
      <c r="DYR60" s="785"/>
      <c r="DYS60" s="785"/>
      <c r="DYT60" s="785"/>
      <c r="DYU60" s="785"/>
      <c r="DYV60" s="785"/>
      <c r="DYW60" s="785"/>
      <c r="DYX60" s="785"/>
      <c r="DYY60" s="785"/>
      <c r="DYZ60" s="785"/>
      <c r="DZA60" s="785"/>
      <c r="DZB60" s="785"/>
      <c r="DZC60" s="785"/>
      <c r="DZD60" s="785"/>
      <c r="DZE60" s="785"/>
      <c r="DZF60" s="785"/>
      <c r="DZG60" s="785"/>
      <c r="DZH60" s="785"/>
      <c r="DZI60" s="785"/>
      <c r="DZJ60" s="785"/>
      <c r="DZK60" s="785"/>
      <c r="DZL60" s="785"/>
      <c r="DZM60" s="785"/>
      <c r="DZN60" s="785"/>
      <c r="DZO60" s="785"/>
      <c r="DZP60" s="785"/>
      <c r="DZQ60" s="785"/>
      <c r="DZR60" s="785"/>
      <c r="DZS60" s="785"/>
      <c r="DZT60" s="785"/>
      <c r="DZU60" s="785"/>
      <c r="DZV60" s="785"/>
      <c r="DZW60" s="785"/>
      <c r="DZX60" s="785"/>
      <c r="DZY60" s="785"/>
      <c r="DZZ60" s="785"/>
      <c r="EAA60" s="785"/>
      <c r="EAB60" s="785"/>
      <c r="EAC60" s="785"/>
      <c r="EAD60" s="785"/>
      <c r="EAE60" s="785"/>
      <c r="EAF60" s="785"/>
      <c r="EAG60" s="785"/>
      <c r="EAH60" s="785"/>
      <c r="EAI60" s="785"/>
      <c r="EAJ60" s="785"/>
      <c r="EAK60" s="785"/>
      <c r="EAL60" s="785"/>
      <c r="EAM60" s="785"/>
      <c r="EAN60" s="785"/>
      <c r="EAO60" s="785"/>
      <c r="EAP60" s="785"/>
      <c r="EAQ60" s="785"/>
      <c r="EAR60" s="785"/>
      <c r="EAS60" s="785"/>
      <c r="EAT60" s="785"/>
      <c r="EAU60" s="785"/>
      <c r="EAV60" s="785"/>
      <c r="EAW60" s="785"/>
      <c r="EAX60" s="785"/>
      <c r="EAY60" s="785"/>
      <c r="EAZ60" s="785"/>
      <c r="EBA60" s="785"/>
      <c r="EBB60" s="785"/>
      <c r="EBC60" s="785"/>
      <c r="EBD60" s="785"/>
      <c r="EBE60" s="785"/>
      <c r="EBF60" s="785"/>
      <c r="EBG60" s="785"/>
      <c r="EBH60" s="785"/>
      <c r="EBI60" s="785"/>
      <c r="EBJ60" s="785"/>
      <c r="EBK60" s="785"/>
      <c r="EBL60" s="785"/>
      <c r="EBM60" s="785"/>
      <c r="EBN60" s="785"/>
      <c r="EBO60" s="785"/>
      <c r="EBP60" s="785"/>
      <c r="EBQ60" s="785"/>
      <c r="EBR60" s="785"/>
      <c r="EBS60" s="785"/>
      <c r="EBT60" s="785"/>
      <c r="EBU60" s="785"/>
      <c r="EBV60" s="785"/>
      <c r="EBW60" s="785"/>
      <c r="EBX60" s="785"/>
      <c r="EBY60" s="785"/>
      <c r="EBZ60" s="785"/>
      <c r="ECA60" s="785"/>
      <c r="ECB60" s="785"/>
      <c r="ECC60" s="785"/>
      <c r="ECD60" s="785"/>
      <c r="ECE60" s="785"/>
      <c r="ECF60" s="785"/>
      <c r="ECG60" s="785"/>
      <c r="ECH60" s="785"/>
      <c r="ECI60" s="785"/>
      <c r="ECJ60" s="785"/>
      <c r="ECK60" s="785"/>
      <c r="ECL60" s="785"/>
      <c r="ECM60" s="785"/>
      <c r="ECN60" s="785"/>
      <c r="ECO60" s="785"/>
      <c r="ECP60" s="785"/>
      <c r="ECQ60" s="785"/>
      <c r="ECR60" s="785"/>
      <c r="ECS60" s="785"/>
      <c r="ECT60" s="785"/>
      <c r="ECU60" s="785"/>
      <c r="ECV60" s="785"/>
      <c r="ECW60" s="785"/>
      <c r="ECX60" s="785"/>
      <c r="ECY60" s="785"/>
      <c r="ECZ60" s="785"/>
      <c r="EDA60" s="785"/>
      <c r="EDB60" s="785"/>
      <c r="EDC60" s="785"/>
      <c r="EDD60" s="785"/>
      <c r="EDE60" s="785"/>
      <c r="EDF60" s="785"/>
      <c r="EDG60" s="785"/>
      <c r="EDH60" s="785"/>
      <c r="EDI60" s="785"/>
      <c r="EDJ60" s="785"/>
      <c r="EDK60" s="785"/>
      <c r="EDL60" s="785"/>
      <c r="EDM60" s="785"/>
      <c r="EDN60" s="785"/>
      <c r="EDO60" s="785"/>
      <c r="EDP60" s="785"/>
      <c r="EDQ60" s="785"/>
      <c r="EDR60" s="785"/>
      <c r="EDS60" s="785"/>
      <c r="EDT60" s="785"/>
      <c r="EDU60" s="785"/>
      <c r="EDV60" s="785"/>
      <c r="EDW60" s="785"/>
      <c r="EDX60" s="785"/>
      <c r="EDY60" s="785"/>
      <c r="EDZ60" s="785"/>
      <c r="EEA60" s="785"/>
      <c r="EEB60" s="785"/>
      <c r="EEC60" s="785"/>
      <c r="EED60" s="785"/>
      <c r="EEE60" s="785"/>
      <c r="EEF60" s="785"/>
      <c r="EEG60" s="785"/>
      <c r="EEH60" s="785"/>
      <c r="EEI60" s="785"/>
      <c r="EEJ60" s="785"/>
      <c r="EEK60" s="785"/>
      <c r="EEL60" s="785"/>
      <c r="EEM60" s="785"/>
      <c r="EEN60" s="785"/>
      <c r="EEO60" s="785"/>
      <c r="EEP60" s="785"/>
      <c r="EEQ60" s="785"/>
      <c r="EER60" s="785"/>
      <c r="EES60" s="785"/>
      <c r="EET60" s="785"/>
      <c r="EEU60" s="785"/>
      <c r="EEV60" s="785"/>
      <c r="EEW60" s="785"/>
      <c r="EEX60" s="785"/>
      <c r="EEY60" s="785"/>
      <c r="EEZ60" s="785"/>
      <c r="EFA60" s="785"/>
      <c r="EFB60" s="785"/>
      <c r="EFC60" s="785"/>
      <c r="EFD60" s="785"/>
      <c r="EFE60" s="785"/>
      <c r="EFF60" s="785"/>
      <c r="EFG60" s="785"/>
      <c r="EFH60" s="785"/>
      <c r="EFI60" s="785"/>
      <c r="EFJ60" s="785"/>
      <c r="EFK60" s="785"/>
      <c r="EFL60" s="785"/>
      <c r="EFM60" s="785"/>
      <c r="EFN60" s="785"/>
      <c r="EFO60" s="785"/>
      <c r="EFP60" s="785"/>
      <c r="EFQ60" s="785"/>
      <c r="EFR60" s="785"/>
      <c r="EFS60" s="785"/>
      <c r="EFT60" s="785"/>
      <c r="EFU60" s="785"/>
      <c r="EFV60" s="785"/>
      <c r="EFW60" s="785"/>
      <c r="EFX60" s="785"/>
      <c r="EFY60" s="785"/>
      <c r="EFZ60" s="785"/>
      <c r="EGA60" s="785"/>
      <c r="EGB60" s="785"/>
      <c r="EGC60" s="785"/>
      <c r="EGD60" s="785"/>
      <c r="EGE60" s="785"/>
      <c r="EGF60" s="785"/>
      <c r="EGG60" s="785"/>
      <c r="EGH60" s="785"/>
      <c r="EGI60" s="785"/>
      <c r="EGJ60" s="785"/>
      <c r="EGK60" s="785"/>
      <c r="EGL60" s="785"/>
      <c r="EGM60" s="785"/>
      <c r="EGN60" s="785"/>
      <c r="EGO60" s="785"/>
      <c r="EGP60" s="785"/>
      <c r="EGQ60" s="785"/>
      <c r="EGR60" s="785"/>
      <c r="EGS60" s="785"/>
      <c r="EGT60" s="785"/>
      <c r="EGU60" s="785"/>
      <c r="EGV60" s="785"/>
      <c r="EGW60" s="785"/>
      <c r="EGX60" s="785"/>
      <c r="EGY60" s="785"/>
      <c r="EGZ60" s="785"/>
      <c r="EHA60" s="785"/>
      <c r="EHB60" s="785"/>
      <c r="EHC60" s="785"/>
      <c r="EHD60" s="785"/>
      <c r="EHE60" s="785"/>
      <c r="EHF60" s="785"/>
      <c r="EHG60" s="785"/>
      <c r="EHH60" s="785"/>
      <c r="EHI60" s="785"/>
      <c r="EHJ60" s="785"/>
      <c r="EHK60" s="785"/>
      <c r="EHL60" s="785"/>
      <c r="EHM60" s="785"/>
      <c r="EHN60" s="785"/>
      <c r="EHO60" s="785"/>
      <c r="EHP60" s="785"/>
      <c r="EHQ60" s="785"/>
      <c r="EHR60" s="785"/>
      <c r="EHS60" s="785"/>
      <c r="EHT60" s="785"/>
      <c r="EHU60" s="785"/>
      <c r="EHV60" s="785"/>
      <c r="EHW60" s="785"/>
      <c r="EHX60" s="785"/>
      <c r="EHY60" s="785"/>
      <c r="EHZ60" s="785"/>
      <c r="EIA60" s="785"/>
      <c r="EIB60" s="785"/>
      <c r="EIC60" s="785"/>
      <c r="EID60" s="785"/>
      <c r="EIE60" s="785"/>
      <c r="EIF60" s="785"/>
      <c r="EIG60" s="785"/>
      <c r="EIH60" s="785"/>
      <c r="EII60" s="785"/>
      <c r="EIJ60" s="785"/>
      <c r="EIK60" s="785"/>
      <c r="EIL60" s="785"/>
      <c r="EIM60" s="785"/>
      <c r="EIN60" s="785"/>
      <c r="EIO60" s="785"/>
      <c r="EIP60" s="785"/>
      <c r="EIQ60" s="785"/>
      <c r="EIR60" s="785"/>
      <c r="EIS60" s="785"/>
      <c r="EIT60" s="785"/>
      <c r="EIU60" s="785"/>
      <c r="EIV60" s="785"/>
      <c r="EIW60" s="785"/>
      <c r="EIX60" s="785"/>
      <c r="EIY60" s="785"/>
      <c r="EIZ60" s="785"/>
      <c r="EJA60" s="785"/>
      <c r="EJB60" s="785"/>
      <c r="EJC60" s="785"/>
      <c r="EJD60" s="785"/>
      <c r="EJE60" s="785"/>
      <c r="EJF60" s="785"/>
      <c r="EJG60" s="785"/>
      <c r="EJH60" s="785"/>
      <c r="EJI60" s="785"/>
      <c r="EJJ60" s="785"/>
      <c r="EJK60" s="785"/>
      <c r="EJL60" s="785"/>
      <c r="EJM60" s="785"/>
      <c r="EJN60" s="785"/>
      <c r="EJO60" s="785"/>
      <c r="EJP60" s="785"/>
      <c r="EJQ60" s="785"/>
      <c r="EJR60" s="785"/>
      <c r="EJS60" s="785"/>
      <c r="EJT60" s="785"/>
      <c r="EJU60" s="785"/>
      <c r="EJV60" s="785"/>
      <c r="EJW60" s="785"/>
      <c r="EJX60" s="785"/>
      <c r="EJY60" s="785"/>
      <c r="EJZ60" s="785"/>
      <c r="EKA60" s="785"/>
      <c r="EKB60" s="785"/>
      <c r="EKC60" s="785"/>
      <c r="EKD60" s="785"/>
      <c r="EKE60" s="785"/>
      <c r="EKF60" s="785"/>
      <c r="EKG60" s="785"/>
      <c r="EKH60" s="785"/>
      <c r="EKI60" s="785"/>
      <c r="EKJ60" s="785"/>
      <c r="EKK60" s="785"/>
      <c r="EKL60" s="785"/>
      <c r="EKM60" s="785"/>
      <c r="EKN60" s="785"/>
      <c r="EKO60" s="785"/>
      <c r="EKP60" s="785"/>
      <c r="EKQ60" s="785"/>
      <c r="EKR60" s="785"/>
      <c r="EKS60" s="785"/>
      <c r="EKT60" s="785"/>
      <c r="EKU60" s="785"/>
      <c r="EKV60" s="785"/>
      <c r="EKW60" s="785"/>
      <c r="EKX60" s="785"/>
      <c r="EKY60" s="785"/>
      <c r="EKZ60" s="785"/>
      <c r="ELA60" s="785"/>
      <c r="ELB60" s="785"/>
      <c r="ELC60" s="785"/>
      <c r="ELD60" s="785"/>
      <c r="ELE60" s="785"/>
      <c r="ELF60" s="785"/>
      <c r="ELG60" s="785"/>
      <c r="ELH60" s="785"/>
      <c r="ELI60" s="785"/>
      <c r="ELJ60" s="785"/>
      <c r="ELK60" s="785"/>
      <c r="ELL60" s="785"/>
      <c r="ELM60" s="785"/>
      <c r="ELN60" s="785"/>
      <c r="ELO60" s="785"/>
      <c r="ELP60" s="785"/>
      <c r="ELQ60" s="785"/>
      <c r="ELR60" s="785"/>
      <c r="ELS60" s="785"/>
      <c r="ELT60" s="785"/>
      <c r="ELU60" s="785"/>
      <c r="ELV60" s="785"/>
      <c r="ELW60" s="785"/>
      <c r="ELX60" s="785"/>
      <c r="ELY60" s="785"/>
      <c r="ELZ60" s="785"/>
      <c r="EMA60" s="785"/>
      <c r="EMB60" s="785"/>
      <c r="EMC60" s="785"/>
      <c r="EMD60" s="785"/>
      <c r="EME60" s="785"/>
      <c r="EMF60" s="785"/>
      <c r="EMG60" s="785"/>
      <c r="EMH60" s="785"/>
      <c r="EMI60" s="785"/>
      <c r="EMJ60" s="785"/>
      <c r="EMK60" s="785"/>
      <c r="EML60" s="785"/>
      <c r="EMM60" s="785"/>
      <c r="EMN60" s="785"/>
      <c r="EMO60" s="785"/>
      <c r="EMP60" s="785"/>
      <c r="EMQ60" s="785"/>
      <c r="EMR60" s="785"/>
      <c r="EMS60" s="785"/>
      <c r="EMT60" s="785"/>
      <c r="EMU60" s="785"/>
      <c r="EMV60" s="785"/>
      <c r="EMW60" s="785"/>
      <c r="EMX60" s="785"/>
      <c r="EMY60" s="785"/>
      <c r="EMZ60" s="785"/>
      <c r="ENA60" s="785"/>
      <c r="ENB60" s="785"/>
      <c r="ENC60" s="785"/>
      <c r="END60" s="785"/>
      <c r="ENE60" s="785"/>
      <c r="ENF60" s="785"/>
      <c r="ENG60" s="785"/>
      <c r="ENH60" s="785"/>
      <c r="ENI60" s="785"/>
      <c r="ENJ60" s="785"/>
      <c r="ENK60" s="785"/>
      <c r="ENL60" s="785"/>
      <c r="ENM60" s="785"/>
      <c r="ENN60" s="785"/>
      <c r="ENO60" s="785"/>
      <c r="ENP60" s="785"/>
      <c r="ENQ60" s="785"/>
      <c r="ENR60" s="785"/>
      <c r="ENS60" s="785"/>
      <c r="ENT60" s="785"/>
      <c r="ENU60" s="785"/>
      <c r="ENV60" s="785"/>
      <c r="ENW60" s="785"/>
      <c r="ENX60" s="785"/>
      <c r="ENY60" s="785"/>
      <c r="ENZ60" s="785"/>
      <c r="EOA60" s="785"/>
      <c r="EOB60" s="785"/>
      <c r="EOC60" s="785"/>
      <c r="EOD60" s="785"/>
      <c r="EOE60" s="785"/>
      <c r="EOF60" s="785"/>
      <c r="EOG60" s="785"/>
      <c r="EOH60" s="785"/>
      <c r="EOI60" s="785"/>
      <c r="EOJ60" s="785"/>
      <c r="EOK60" s="785"/>
      <c r="EOL60" s="785"/>
      <c r="EOM60" s="785"/>
      <c r="EON60" s="785"/>
      <c r="EOO60" s="785"/>
      <c r="EOP60" s="785"/>
      <c r="EOQ60" s="785"/>
      <c r="EOR60" s="785"/>
      <c r="EOS60" s="785"/>
      <c r="EOT60" s="785"/>
      <c r="EOU60" s="785"/>
      <c r="EOV60" s="785"/>
      <c r="EOW60" s="785"/>
      <c r="EOX60" s="785"/>
      <c r="EOY60" s="785"/>
      <c r="EOZ60" s="785"/>
      <c r="EPA60" s="785"/>
      <c r="EPB60" s="785"/>
      <c r="EPC60" s="785"/>
      <c r="EPD60" s="785"/>
      <c r="EPE60" s="785"/>
      <c r="EPF60" s="785"/>
      <c r="EPG60" s="785"/>
      <c r="EPH60" s="785"/>
      <c r="EPI60" s="785"/>
      <c r="EPJ60" s="785"/>
      <c r="EPK60" s="785"/>
      <c r="EPL60" s="785"/>
      <c r="EPM60" s="785"/>
      <c r="EPN60" s="785"/>
      <c r="EPO60" s="785"/>
      <c r="EPP60" s="785"/>
      <c r="EPQ60" s="785"/>
      <c r="EPR60" s="785"/>
      <c r="EPS60" s="785"/>
      <c r="EPT60" s="785"/>
      <c r="EPU60" s="785"/>
      <c r="EPV60" s="785"/>
      <c r="EPW60" s="785"/>
      <c r="EPX60" s="785"/>
      <c r="EPY60" s="785"/>
      <c r="EPZ60" s="785"/>
      <c r="EQA60" s="785"/>
      <c r="EQB60" s="785"/>
      <c r="EQC60" s="785"/>
      <c r="EQD60" s="785"/>
      <c r="EQE60" s="785"/>
      <c r="EQF60" s="785"/>
      <c r="EQG60" s="785"/>
      <c r="EQH60" s="785"/>
      <c r="EQI60" s="785"/>
      <c r="EQJ60" s="785"/>
      <c r="EQK60" s="785"/>
      <c r="EQL60" s="785"/>
      <c r="EQM60" s="785"/>
      <c r="EQN60" s="785"/>
      <c r="EQO60" s="785"/>
      <c r="EQP60" s="785"/>
      <c r="EQQ60" s="785"/>
      <c r="EQR60" s="785"/>
      <c r="EQS60" s="785"/>
      <c r="EQT60" s="785"/>
      <c r="EQU60" s="785"/>
      <c r="EQV60" s="785"/>
      <c r="EQW60" s="785"/>
      <c r="EQX60" s="785"/>
      <c r="EQY60" s="785"/>
      <c r="EQZ60" s="785"/>
      <c r="ERA60" s="785"/>
      <c r="ERB60" s="785"/>
      <c r="ERC60" s="785"/>
      <c r="ERD60" s="785"/>
      <c r="ERE60" s="785"/>
      <c r="ERF60" s="785"/>
      <c r="ERG60" s="785"/>
      <c r="ERH60" s="785"/>
      <c r="ERI60" s="785"/>
      <c r="ERJ60" s="785"/>
      <c r="ERK60" s="785"/>
      <c r="ERL60" s="785"/>
      <c r="ERM60" s="785"/>
      <c r="ERN60" s="785"/>
      <c r="ERO60" s="785"/>
      <c r="ERP60" s="785"/>
      <c r="ERQ60" s="785"/>
      <c r="ERR60" s="785"/>
      <c r="ERS60" s="785"/>
      <c r="ERT60" s="785"/>
      <c r="ERU60" s="785"/>
      <c r="ERV60" s="785"/>
      <c r="ERW60" s="785"/>
      <c r="ERX60" s="785"/>
      <c r="ERY60" s="785"/>
      <c r="ERZ60" s="785"/>
      <c r="ESA60" s="785"/>
      <c r="ESB60" s="785"/>
      <c r="ESC60" s="785"/>
      <c r="ESD60" s="785"/>
      <c r="ESE60" s="785"/>
      <c r="ESF60" s="785"/>
      <c r="ESG60" s="785"/>
      <c r="ESH60" s="785"/>
      <c r="ESI60" s="785"/>
      <c r="ESJ60" s="785"/>
      <c r="ESK60" s="785"/>
      <c r="ESL60" s="785"/>
      <c r="ESM60" s="785"/>
      <c r="ESN60" s="785"/>
      <c r="ESO60" s="785"/>
      <c r="ESP60" s="785"/>
      <c r="ESQ60" s="785"/>
      <c r="ESR60" s="785"/>
      <c r="ESS60" s="785"/>
      <c r="EST60" s="785"/>
      <c r="ESU60" s="785"/>
      <c r="ESV60" s="785"/>
      <c r="ESW60" s="785"/>
      <c r="ESX60" s="785"/>
      <c r="ESY60" s="785"/>
      <c r="ESZ60" s="785"/>
      <c r="ETA60" s="785"/>
      <c r="ETB60" s="785"/>
      <c r="ETC60" s="785"/>
      <c r="ETD60" s="785"/>
      <c r="ETE60" s="785"/>
      <c r="ETF60" s="785"/>
      <c r="ETG60" s="785"/>
      <c r="ETH60" s="785"/>
      <c r="ETI60" s="785"/>
      <c r="ETJ60" s="785"/>
      <c r="ETK60" s="785"/>
      <c r="ETL60" s="785"/>
      <c r="ETM60" s="785"/>
      <c r="ETN60" s="785"/>
      <c r="ETO60" s="785"/>
      <c r="ETP60" s="785"/>
      <c r="ETQ60" s="785"/>
      <c r="ETR60" s="785"/>
      <c r="ETS60" s="785"/>
      <c r="ETT60" s="785"/>
      <c r="ETU60" s="785"/>
      <c r="ETV60" s="785"/>
      <c r="ETW60" s="785"/>
      <c r="ETX60" s="785"/>
      <c r="ETY60" s="785"/>
      <c r="ETZ60" s="785"/>
      <c r="EUA60" s="785"/>
      <c r="EUB60" s="785"/>
      <c r="EUC60" s="785"/>
      <c r="EUD60" s="785"/>
      <c r="EUE60" s="785"/>
      <c r="EUF60" s="785"/>
      <c r="EUG60" s="785"/>
      <c r="EUH60" s="785"/>
      <c r="EUI60" s="785"/>
      <c r="EUJ60" s="785"/>
      <c r="EUK60" s="785"/>
      <c r="EUL60" s="785"/>
      <c r="EUM60" s="785"/>
      <c r="EUN60" s="785"/>
      <c r="EUO60" s="785"/>
      <c r="EUP60" s="785"/>
      <c r="EUQ60" s="785"/>
      <c r="EUR60" s="785"/>
      <c r="EUS60" s="785"/>
      <c r="EUT60" s="785"/>
      <c r="EUU60" s="785"/>
      <c r="EUV60" s="785"/>
      <c r="EUW60" s="785"/>
      <c r="EUX60" s="785"/>
      <c r="EUY60" s="785"/>
      <c r="EUZ60" s="785"/>
      <c r="EVA60" s="785"/>
      <c r="EVB60" s="785"/>
      <c r="EVC60" s="785"/>
      <c r="EVD60" s="785"/>
      <c r="EVE60" s="785"/>
      <c r="EVF60" s="785"/>
      <c r="EVG60" s="785"/>
      <c r="EVH60" s="785"/>
      <c r="EVI60" s="785"/>
      <c r="EVJ60" s="785"/>
      <c r="EVK60" s="785"/>
      <c r="EVL60" s="785"/>
      <c r="EVM60" s="785"/>
      <c r="EVN60" s="785"/>
      <c r="EVO60" s="785"/>
      <c r="EVP60" s="785"/>
      <c r="EVQ60" s="785"/>
      <c r="EVR60" s="785"/>
      <c r="EVS60" s="785"/>
      <c r="EVT60" s="785"/>
      <c r="EVU60" s="785"/>
      <c r="EVV60" s="785"/>
      <c r="EVW60" s="785"/>
      <c r="EVX60" s="785"/>
      <c r="EVY60" s="785"/>
      <c r="EVZ60" s="785"/>
      <c r="EWA60" s="785"/>
      <c r="EWB60" s="785"/>
      <c r="EWC60" s="785"/>
      <c r="EWD60" s="785"/>
      <c r="EWE60" s="785"/>
      <c r="EWF60" s="785"/>
      <c r="EWG60" s="785"/>
      <c r="EWH60" s="785"/>
      <c r="EWI60" s="785"/>
      <c r="EWJ60" s="785"/>
      <c r="EWK60" s="785"/>
      <c r="EWL60" s="785"/>
      <c r="EWM60" s="785"/>
      <c r="EWN60" s="785"/>
      <c r="EWO60" s="785"/>
      <c r="EWP60" s="785"/>
      <c r="EWQ60" s="785"/>
      <c r="EWR60" s="785"/>
      <c r="EWS60" s="785"/>
      <c r="EWT60" s="785"/>
      <c r="EWU60" s="785"/>
      <c r="EWV60" s="785"/>
      <c r="EWW60" s="785"/>
      <c r="EWX60" s="785"/>
      <c r="EWY60" s="785"/>
      <c r="EWZ60" s="785"/>
      <c r="EXA60" s="785"/>
      <c r="EXB60" s="785"/>
      <c r="EXC60" s="785"/>
      <c r="EXD60" s="785"/>
      <c r="EXE60" s="785"/>
      <c r="EXF60" s="785"/>
      <c r="EXG60" s="785"/>
      <c r="EXH60" s="785"/>
      <c r="EXI60" s="785"/>
      <c r="EXJ60" s="785"/>
      <c r="EXK60" s="785"/>
      <c r="EXL60" s="785"/>
      <c r="EXM60" s="785"/>
      <c r="EXN60" s="785"/>
      <c r="EXO60" s="785"/>
      <c r="EXP60" s="785"/>
      <c r="EXQ60" s="785"/>
      <c r="EXR60" s="785"/>
      <c r="EXS60" s="785"/>
      <c r="EXT60" s="785"/>
      <c r="EXU60" s="785"/>
      <c r="EXV60" s="785"/>
      <c r="EXW60" s="785"/>
      <c r="EXX60" s="785"/>
      <c r="EXY60" s="785"/>
      <c r="EXZ60" s="785"/>
      <c r="EYA60" s="785"/>
      <c r="EYB60" s="785"/>
      <c r="EYC60" s="785"/>
      <c r="EYD60" s="785"/>
      <c r="EYE60" s="785"/>
      <c r="EYF60" s="785"/>
      <c r="EYG60" s="785"/>
      <c r="EYH60" s="785"/>
      <c r="EYI60" s="785"/>
      <c r="EYJ60" s="785"/>
      <c r="EYK60" s="785"/>
      <c r="EYL60" s="785"/>
      <c r="EYM60" s="785"/>
      <c r="EYN60" s="785"/>
      <c r="EYO60" s="785"/>
      <c r="EYP60" s="785"/>
      <c r="EYQ60" s="785"/>
      <c r="EYR60" s="785"/>
      <c r="EYS60" s="785"/>
      <c r="EYT60" s="785"/>
      <c r="EYU60" s="785"/>
      <c r="EYV60" s="785"/>
      <c r="EYW60" s="785"/>
      <c r="EYX60" s="785"/>
      <c r="EYY60" s="785"/>
      <c r="EYZ60" s="785"/>
      <c r="EZA60" s="785"/>
      <c r="EZB60" s="785"/>
      <c r="EZC60" s="785"/>
      <c r="EZD60" s="785"/>
      <c r="EZE60" s="785"/>
      <c r="EZF60" s="785"/>
      <c r="EZG60" s="785"/>
      <c r="EZH60" s="785"/>
      <c r="EZI60" s="785"/>
      <c r="EZJ60" s="785"/>
      <c r="EZK60" s="785"/>
      <c r="EZL60" s="785"/>
      <c r="EZM60" s="785"/>
      <c r="EZN60" s="785"/>
      <c r="EZO60" s="785"/>
      <c r="EZP60" s="785"/>
      <c r="EZQ60" s="785"/>
      <c r="EZR60" s="785"/>
      <c r="EZS60" s="785"/>
      <c r="EZT60" s="785"/>
      <c r="EZU60" s="785"/>
      <c r="EZV60" s="785"/>
      <c r="EZW60" s="785"/>
      <c r="EZX60" s="785"/>
      <c r="EZY60" s="785"/>
      <c r="EZZ60" s="785"/>
      <c r="FAA60" s="785"/>
      <c r="FAB60" s="785"/>
      <c r="FAC60" s="785"/>
      <c r="FAD60" s="785"/>
      <c r="FAE60" s="785"/>
      <c r="FAF60" s="785"/>
      <c r="FAG60" s="785"/>
      <c r="FAH60" s="785"/>
      <c r="FAI60" s="785"/>
      <c r="FAJ60" s="785"/>
      <c r="FAK60" s="785"/>
      <c r="FAL60" s="785"/>
      <c r="FAM60" s="785"/>
      <c r="FAN60" s="785"/>
      <c r="FAO60" s="785"/>
      <c r="FAP60" s="785"/>
      <c r="FAQ60" s="785"/>
      <c r="FAR60" s="785"/>
      <c r="FAS60" s="785"/>
      <c r="FAT60" s="785"/>
      <c r="FAU60" s="785"/>
      <c r="FAV60" s="785"/>
      <c r="FAW60" s="785"/>
      <c r="FAX60" s="785"/>
      <c r="FAY60" s="785"/>
      <c r="FAZ60" s="785"/>
      <c r="FBA60" s="785"/>
      <c r="FBB60" s="785"/>
      <c r="FBC60" s="785"/>
      <c r="FBD60" s="785"/>
      <c r="FBE60" s="785"/>
      <c r="FBF60" s="785"/>
      <c r="FBG60" s="785"/>
      <c r="FBH60" s="785"/>
      <c r="FBI60" s="785"/>
      <c r="FBJ60" s="785"/>
      <c r="FBK60" s="785"/>
      <c r="FBL60" s="785"/>
      <c r="FBM60" s="785"/>
      <c r="FBN60" s="785"/>
      <c r="FBO60" s="785"/>
      <c r="FBP60" s="785"/>
      <c r="FBQ60" s="785"/>
      <c r="FBR60" s="785"/>
      <c r="FBS60" s="785"/>
      <c r="FBT60" s="785"/>
      <c r="FBU60" s="785"/>
      <c r="FBV60" s="785"/>
      <c r="FBW60" s="785"/>
      <c r="FBX60" s="785"/>
      <c r="FBY60" s="785"/>
      <c r="FBZ60" s="785"/>
      <c r="FCA60" s="785"/>
      <c r="FCB60" s="785"/>
      <c r="FCC60" s="785"/>
      <c r="FCD60" s="785"/>
      <c r="FCE60" s="785"/>
      <c r="FCF60" s="785"/>
      <c r="FCG60" s="785"/>
      <c r="FCH60" s="785"/>
      <c r="FCI60" s="785"/>
      <c r="FCJ60" s="785"/>
      <c r="FCK60" s="785"/>
      <c r="FCL60" s="785"/>
      <c r="FCM60" s="785"/>
      <c r="FCN60" s="785"/>
      <c r="FCO60" s="785"/>
      <c r="FCP60" s="785"/>
      <c r="FCQ60" s="785"/>
      <c r="FCR60" s="785"/>
      <c r="FCS60" s="785"/>
      <c r="FCT60" s="785"/>
      <c r="FCU60" s="785"/>
      <c r="FCV60" s="785"/>
      <c r="FCW60" s="785"/>
      <c r="FCX60" s="785"/>
      <c r="FCY60" s="785"/>
      <c r="FCZ60" s="785"/>
      <c r="FDA60" s="785"/>
      <c r="FDB60" s="785"/>
      <c r="FDC60" s="785"/>
      <c r="FDD60" s="785"/>
      <c r="FDE60" s="785"/>
      <c r="FDF60" s="785"/>
      <c r="FDG60" s="785"/>
      <c r="FDH60" s="785"/>
      <c r="FDI60" s="785"/>
      <c r="FDJ60" s="785"/>
      <c r="FDK60" s="785"/>
      <c r="FDL60" s="785"/>
      <c r="FDM60" s="785"/>
      <c r="FDN60" s="785"/>
      <c r="FDO60" s="785"/>
      <c r="FDP60" s="785"/>
      <c r="FDQ60" s="785"/>
      <c r="FDR60" s="785"/>
      <c r="FDS60" s="785"/>
      <c r="FDT60" s="785"/>
      <c r="FDU60" s="785"/>
      <c r="FDV60" s="785"/>
      <c r="FDW60" s="785"/>
      <c r="FDX60" s="785"/>
      <c r="FDY60" s="785"/>
      <c r="FDZ60" s="785"/>
      <c r="FEA60" s="785"/>
      <c r="FEB60" s="785"/>
      <c r="FEC60" s="785"/>
      <c r="FED60" s="785"/>
      <c r="FEE60" s="785"/>
      <c r="FEF60" s="785"/>
      <c r="FEG60" s="785"/>
      <c r="FEH60" s="785"/>
      <c r="FEI60" s="785"/>
      <c r="FEJ60" s="785"/>
      <c r="FEK60" s="785"/>
      <c r="FEL60" s="785"/>
      <c r="FEM60" s="785"/>
      <c r="FEN60" s="785"/>
      <c r="FEO60" s="785"/>
      <c r="FEP60" s="785"/>
      <c r="FEQ60" s="785"/>
      <c r="FER60" s="785"/>
      <c r="FES60" s="785"/>
      <c r="FET60" s="785"/>
      <c r="FEU60" s="785"/>
      <c r="FEV60" s="785"/>
      <c r="FEW60" s="785"/>
      <c r="FEX60" s="785"/>
      <c r="FEY60" s="785"/>
      <c r="FEZ60" s="785"/>
      <c r="FFA60" s="785"/>
      <c r="FFB60" s="785"/>
      <c r="FFC60" s="785"/>
      <c r="FFD60" s="785"/>
      <c r="FFE60" s="785"/>
      <c r="FFF60" s="785"/>
      <c r="FFG60" s="785"/>
      <c r="FFH60" s="785"/>
      <c r="FFI60" s="785"/>
      <c r="FFJ60" s="785"/>
      <c r="FFK60" s="785"/>
      <c r="FFL60" s="785"/>
      <c r="FFM60" s="785"/>
      <c r="FFN60" s="785"/>
      <c r="FFO60" s="785"/>
      <c r="FFP60" s="785"/>
      <c r="FFQ60" s="785"/>
      <c r="FFR60" s="785"/>
      <c r="FFS60" s="785"/>
      <c r="FFT60" s="785"/>
      <c r="FFU60" s="785"/>
      <c r="FFV60" s="785"/>
      <c r="FFW60" s="785"/>
      <c r="FFX60" s="785"/>
      <c r="FFY60" s="785"/>
      <c r="FFZ60" s="785"/>
      <c r="FGA60" s="785"/>
      <c r="FGB60" s="785"/>
      <c r="FGC60" s="785"/>
      <c r="FGD60" s="785"/>
      <c r="FGE60" s="785"/>
      <c r="FGF60" s="785"/>
      <c r="FGG60" s="785"/>
      <c r="FGH60" s="785"/>
      <c r="FGI60" s="785"/>
      <c r="FGJ60" s="785"/>
      <c r="FGK60" s="785"/>
      <c r="FGL60" s="785"/>
      <c r="FGM60" s="785"/>
      <c r="FGN60" s="785"/>
      <c r="FGO60" s="785"/>
      <c r="FGP60" s="785"/>
      <c r="FGQ60" s="785"/>
      <c r="FGR60" s="785"/>
      <c r="FGS60" s="785"/>
      <c r="FGT60" s="785"/>
      <c r="FGU60" s="785"/>
      <c r="FGV60" s="785"/>
      <c r="FGW60" s="785"/>
      <c r="FGX60" s="785"/>
      <c r="FGY60" s="785"/>
      <c r="FGZ60" s="785"/>
      <c r="FHA60" s="785"/>
      <c r="FHB60" s="785"/>
      <c r="FHC60" s="785"/>
      <c r="FHD60" s="785"/>
      <c r="FHE60" s="785"/>
      <c r="FHF60" s="785"/>
      <c r="FHG60" s="785"/>
      <c r="FHH60" s="785"/>
      <c r="FHI60" s="785"/>
      <c r="FHJ60" s="785"/>
      <c r="FHK60" s="785"/>
      <c r="FHL60" s="785"/>
      <c r="FHM60" s="785"/>
      <c r="FHN60" s="785"/>
      <c r="FHO60" s="785"/>
      <c r="FHP60" s="785"/>
      <c r="FHQ60" s="785"/>
      <c r="FHR60" s="785"/>
      <c r="FHS60" s="785"/>
      <c r="FHT60" s="785"/>
      <c r="FHU60" s="785"/>
      <c r="FHV60" s="785"/>
      <c r="FHW60" s="785"/>
      <c r="FHX60" s="785"/>
      <c r="FHY60" s="785"/>
      <c r="FHZ60" s="785"/>
      <c r="FIA60" s="785"/>
      <c r="FIB60" s="785"/>
      <c r="FIC60" s="785"/>
      <c r="FID60" s="785"/>
      <c r="FIE60" s="785"/>
      <c r="FIF60" s="785"/>
      <c r="FIG60" s="785"/>
      <c r="FIH60" s="785"/>
      <c r="FII60" s="785"/>
      <c r="FIJ60" s="785"/>
      <c r="FIK60" s="785"/>
      <c r="FIL60" s="785"/>
      <c r="FIM60" s="785"/>
      <c r="FIN60" s="785"/>
      <c r="FIO60" s="785"/>
      <c r="FIP60" s="785"/>
      <c r="FIQ60" s="785"/>
      <c r="FIR60" s="785"/>
      <c r="FIS60" s="785"/>
      <c r="FIT60" s="785"/>
      <c r="FIU60" s="785"/>
      <c r="FIV60" s="785"/>
      <c r="FIW60" s="785"/>
      <c r="FIX60" s="785"/>
      <c r="FIY60" s="785"/>
      <c r="FIZ60" s="785"/>
      <c r="FJA60" s="785"/>
      <c r="FJB60" s="785"/>
      <c r="FJC60" s="785"/>
      <c r="FJD60" s="785"/>
      <c r="FJE60" s="785"/>
      <c r="FJF60" s="785"/>
      <c r="FJG60" s="785"/>
      <c r="FJH60" s="785"/>
      <c r="FJI60" s="785"/>
      <c r="FJJ60" s="785"/>
      <c r="FJK60" s="785"/>
      <c r="FJL60" s="785"/>
      <c r="FJM60" s="785"/>
      <c r="FJN60" s="785"/>
      <c r="FJO60" s="785"/>
      <c r="FJP60" s="785"/>
      <c r="FJQ60" s="785"/>
      <c r="FJR60" s="785"/>
      <c r="FJS60" s="785"/>
      <c r="FJT60" s="785"/>
      <c r="FJU60" s="785"/>
      <c r="FJV60" s="785"/>
      <c r="FJW60" s="785"/>
      <c r="FJX60" s="785"/>
      <c r="FJY60" s="785"/>
      <c r="FJZ60" s="785"/>
      <c r="FKA60" s="785"/>
      <c r="FKB60" s="785"/>
      <c r="FKC60" s="785"/>
      <c r="FKD60" s="785"/>
      <c r="FKE60" s="785"/>
      <c r="FKF60" s="785"/>
      <c r="FKG60" s="785"/>
      <c r="FKH60" s="785"/>
      <c r="FKI60" s="785"/>
      <c r="FKJ60" s="785"/>
      <c r="FKK60" s="785"/>
      <c r="FKL60" s="785"/>
      <c r="FKM60" s="785"/>
      <c r="FKN60" s="785"/>
      <c r="FKO60" s="785"/>
      <c r="FKP60" s="785"/>
      <c r="FKQ60" s="785"/>
      <c r="FKR60" s="785"/>
      <c r="FKS60" s="785"/>
      <c r="FKT60" s="785"/>
      <c r="FKU60" s="785"/>
      <c r="FKV60" s="785"/>
      <c r="FKW60" s="785"/>
      <c r="FKX60" s="785"/>
      <c r="FKY60" s="785"/>
      <c r="FKZ60" s="785"/>
      <c r="FLA60" s="785"/>
      <c r="FLB60" s="785"/>
      <c r="FLC60" s="785"/>
      <c r="FLD60" s="785"/>
      <c r="FLE60" s="785"/>
      <c r="FLF60" s="785"/>
      <c r="FLG60" s="785"/>
      <c r="FLH60" s="785"/>
      <c r="FLI60" s="785"/>
      <c r="FLJ60" s="785"/>
      <c r="FLK60" s="785"/>
      <c r="FLL60" s="785"/>
      <c r="FLM60" s="785"/>
      <c r="FLN60" s="785"/>
      <c r="FLO60" s="785"/>
      <c r="FLP60" s="785"/>
      <c r="FLQ60" s="785"/>
      <c r="FLR60" s="785"/>
      <c r="FLS60" s="785"/>
      <c r="FLT60" s="785"/>
      <c r="FLU60" s="785"/>
      <c r="FLV60" s="785"/>
      <c r="FLW60" s="785"/>
      <c r="FLX60" s="785"/>
      <c r="FLY60" s="785"/>
      <c r="FLZ60" s="785"/>
      <c r="FMA60" s="785"/>
      <c r="FMB60" s="785"/>
      <c r="FMC60" s="785"/>
      <c r="FMD60" s="785"/>
      <c r="FME60" s="785"/>
      <c r="FMF60" s="785"/>
      <c r="FMG60" s="785"/>
      <c r="FMH60" s="785"/>
      <c r="FMI60" s="785"/>
      <c r="FMJ60" s="785"/>
      <c r="FMK60" s="785"/>
      <c r="FML60" s="785"/>
      <c r="FMM60" s="785"/>
      <c r="FMN60" s="785"/>
      <c r="FMO60" s="785"/>
      <c r="FMP60" s="785"/>
      <c r="FMQ60" s="785"/>
      <c r="FMR60" s="785"/>
      <c r="FMS60" s="785"/>
      <c r="FMT60" s="785"/>
      <c r="FMU60" s="785"/>
      <c r="FMV60" s="785"/>
      <c r="FMW60" s="785"/>
      <c r="FMX60" s="785"/>
      <c r="FMY60" s="785"/>
      <c r="FMZ60" s="785"/>
      <c r="FNA60" s="785"/>
      <c r="FNB60" s="785"/>
      <c r="FNC60" s="785"/>
      <c r="FND60" s="785"/>
      <c r="FNE60" s="785"/>
      <c r="FNF60" s="785"/>
      <c r="FNG60" s="785"/>
      <c r="FNH60" s="785"/>
      <c r="FNI60" s="785"/>
      <c r="FNJ60" s="785"/>
      <c r="FNK60" s="785"/>
      <c r="FNL60" s="785"/>
      <c r="FNM60" s="785"/>
      <c r="FNN60" s="785"/>
      <c r="FNO60" s="785"/>
      <c r="FNP60" s="785"/>
      <c r="FNQ60" s="785"/>
      <c r="FNR60" s="785"/>
      <c r="FNS60" s="785"/>
      <c r="FNT60" s="785"/>
      <c r="FNU60" s="785"/>
      <c r="FNV60" s="785"/>
      <c r="FNW60" s="785"/>
      <c r="FNX60" s="785"/>
      <c r="FNY60" s="785"/>
      <c r="FNZ60" s="785"/>
      <c r="FOA60" s="785"/>
      <c r="FOB60" s="785"/>
      <c r="FOC60" s="785"/>
      <c r="FOD60" s="785"/>
      <c r="FOE60" s="785"/>
      <c r="FOF60" s="785"/>
      <c r="FOG60" s="785"/>
      <c r="FOH60" s="785"/>
      <c r="FOI60" s="785"/>
      <c r="FOJ60" s="785"/>
      <c r="FOK60" s="785"/>
      <c r="FOL60" s="785"/>
      <c r="FOM60" s="785"/>
      <c r="FON60" s="785"/>
      <c r="FOO60" s="785"/>
      <c r="FOP60" s="785"/>
      <c r="FOQ60" s="785"/>
      <c r="FOR60" s="785"/>
      <c r="FOS60" s="785"/>
      <c r="FOT60" s="785"/>
      <c r="FOU60" s="785"/>
      <c r="FOV60" s="785"/>
      <c r="FOW60" s="785"/>
      <c r="FOX60" s="785"/>
      <c r="FOY60" s="785"/>
      <c r="FOZ60" s="785"/>
      <c r="FPA60" s="785"/>
      <c r="FPB60" s="785"/>
      <c r="FPC60" s="785"/>
      <c r="FPD60" s="785"/>
      <c r="FPE60" s="785"/>
      <c r="FPF60" s="785"/>
      <c r="FPG60" s="785"/>
      <c r="FPH60" s="785"/>
      <c r="FPI60" s="785"/>
      <c r="FPJ60" s="785"/>
      <c r="FPK60" s="785"/>
      <c r="FPL60" s="785"/>
      <c r="FPM60" s="785"/>
      <c r="FPN60" s="785"/>
      <c r="FPO60" s="785"/>
      <c r="FPP60" s="785"/>
      <c r="FPQ60" s="785"/>
      <c r="FPR60" s="785"/>
      <c r="FPS60" s="785"/>
      <c r="FPT60" s="785"/>
      <c r="FPU60" s="785"/>
      <c r="FPV60" s="785"/>
      <c r="FPW60" s="785"/>
      <c r="FPX60" s="785"/>
      <c r="FPY60" s="785"/>
      <c r="FPZ60" s="785"/>
      <c r="FQA60" s="785"/>
      <c r="FQB60" s="785"/>
      <c r="FQC60" s="785"/>
      <c r="FQD60" s="785"/>
      <c r="FQE60" s="785"/>
      <c r="FQF60" s="785"/>
      <c r="FQG60" s="785"/>
      <c r="FQH60" s="785"/>
      <c r="FQI60" s="785"/>
      <c r="FQJ60" s="785"/>
      <c r="FQK60" s="785"/>
      <c r="FQL60" s="785"/>
      <c r="FQM60" s="785"/>
      <c r="FQN60" s="785"/>
      <c r="FQO60" s="785"/>
      <c r="FQP60" s="785"/>
      <c r="FQQ60" s="785"/>
      <c r="FQR60" s="785"/>
      <c r="FQS60" s="785"/>
      <c r="FQT60" s="785"/>
      <c r="FQU60" s="785"/>
      <c r="FQV60" s="785"/>
      <c r="FQW60" s="785"/>
      <c r="FQX60" s="785"/>
      <c r="FQY60" s="785"/>
      <c r="FQZ60" s="785"/>
      <c r="FRA60" s="785"/>
      <c r="FRB60" s="785"/>
      <c r="FRC60" s="785"/>
      <c r="FRD60" s="785"/>
      <c r="FRE60" s="785"/>
      <c r="FRF60" s="785"/>
      <c r="FRG60" s="785"/>
      <c r="FRH60" s="785"/>
      <c r="FRI60" s="785"/>
      <c r="FRJ60" s="785"/>
      <c r="FRK60" s="785"/>
      <c r="FRL60" s="785"/>
      <c r="FRM60" s="785"/>
      <c r="FRN60" s="785"/>
      <c r="FRO60" s="785"/>
      <c r="FRP60" s="785"/>
      <c r="FRQ60" s="785"/>
      <c r="FRR60" s="785"/>
      <c r="FRS60" s="785"/>
      <c r="FRT60" s="785"/>
      <c r="FRU60" s="785"/>
      <c r="FRV60" s="785"/>
      <c r="FRW60" s="785"/>
      <c r="FRX60" s="785"/>
      <c r="FRY60" s="785"/>
      <c r="FRZ60" s="785"/>
      <c r="FSA60" s="785"/>
      <c r="FSB60" s="785"/>
      <c r="FSC60" s="785"/>
      <c r="FSD60" s="785"/>
      <c r="FSE60" s="785"/>
      <c r="FSF60" s="785"/>
      <c r="FSG60" s="785"/>
      <c r="FSH60" s="785"/>
      <c r="FSI60" s="785"/>
      <c r="FSJ60" s="785"/>
      <c r="FSK60" s="785"/>
      <c r="FSL60" s="785"/>
      <c r="FSM60" s="785"/>
      <c r="FSN60" s="785"/>
      <c r="FSO60" s="785"/>
      <c r="FSP60" s="785"/>
      <c r="FSQ60" s="785"/>
      <c r="FSR60" s="785"/>
      <c r="FSS60" s="785"/>
      <c r="FST60" s="785"/>
      <c r="FSU60" s="785"/>
      <c r="FSV60" s="785"/>
      <c r="FSW60" s="785"/>
      <c r="FSX60" s="785"/>
      <c r="FSY60" s="785"/>
      <c r="FSZ60" s="785"/>
      <c r="FTA60" s="785"/>
      <c r="FTB60" s="785"/>
      <c r="FTC60" s="785"/>
      <c r="FTD60" s="785"/>
      <c r="FTE60" s="785"/>
      <c r="FTF60" s="785"/>
      <c r="FTG60" s="785"/>
      <c r="FTH60" s="785"/>
      <c r="FTI60" s="785"/>
      <c r="FTJ60" s="785"/>
      <c r="FTK60" s="785"/>
      <c r="FTL60" s="785"/>
      <c r="FTM60" s="785"/>
      <c r="FTN60" s="785"/>
      <c r="FTO60" s="785"/>
      <c r="FTP60" s="785"/>
      <c r="FTQ60" s="785"/>
      <c r="FTR60" s="785"/>
      <c r="FTS60" s="785"/>
      <c r="FTT60" s="785"/>
      <c r="FTU60" s="785"/>
      <c r="FTV60" s="785"/>
      <c r="FTW60" s="785"/>
      <c r="FTX60" s="785"/>
      <c r="FTY60" s="785"/>
      <c r="FTZ60" s="785"/>
      <c r="FUA60" s="785"/>
      <c r="FUB60" s="785"/>
      <c r="FUC60" s="785"/>
      <c r="FUD60" s="785"/>
      <c r="FUE60" s="785"/>
      <c r="FUF60" s="785"/>
      <c r="FUG60" s="785"/>
      <c r="FUH60" s="785"/>
      <c r="FUI60" s="785"/>
      <c r="FUJ60" s="785"/>
      <c r="FUK60" s="785"/>
      <c r="FUL60" s="785"/>
      <c r="FUM60" s="785"/>
      <c r="FUN60" s="785"/>
      <c r="FUO60" s="785"/>
      <c r="FUP60" s="785"/>
      <c r="FUQ60" s="785"/>
      <c r="FUR60" s="785"/>
      <c r="FUS60" s="785"/>
      <c r="FUT60" s="785"/>
      <c r="FUU60" s="785"/>
      <c r="FUV60" s="785"/>
      <c r="FUW60" s="785"/>
      <c r="FUX60" s="785"/>
      <c r="FUY60" s="785"/>
      <c r="FUZ60" s="785"/>
      <c r="FVA60" s="785"/>
      <c r="FVB60" s="785"/>
      <c r="FVC60" s="785"/>
      <c r="FVD60" s="785"/>
      <c r="FVE60" s="785"/>
      <c r="FVF60" s="785"/>
      <c r="FVG60" s="785"/>
      <c r="FVH60" s="785"/>
      <c r="FVI60" s="785"/>
      <c r="FVJ60" s="785"/>
      <c r="FVK60" s="785"/>
      <c r="FVL60" s="785"/>
      <c r="FVM60" s="785"/>
      <c r="FVN60" s="785"/>
      <c r="FVO60" s="785"/>
      <c r="FVP60" s="785"/>
      <c r="FVQ60" s="785"/>
      <c r="FVR60" s="785"/>
      <c r="FVS60" s="785"/>
      <c r="FVT60" s="785"/>
      <c r="FVU60" s="785"/>
      <c r="FVV60" s="785"/>
      <c r="FVW60" s="785"/>
      <c r="FVX60" s="785"/>
      <c r="FVY60" s="785"/>
      <c r="FVZ60" s="785"/>
      <c r="FWA60" s="785"/>
      <c r="FWB60" s="785"/>
      <c r="FWC60" s="785"/>
      <c r="FWD60" s="785"/>
      <c r="FWE60" s="785"/>
      <c r="FWF60" s="785"/>
      <c r="FWG60" s="785"/>
      <c r="FWH60" s="785"/>
      <c r="FWI60" s="785"/>
      <c r="FWJ60" s="785"/>
      <c r="FWK60" s="785"/>
      <c r="FWL60" s="785"/>
      <c r="FWM60" s="785"/>
      <c r="FWN60" s="785"/>
      <c r="FWO60" s="785"/>
      <c r="FWP60" s="785"/>
      <c r="FWQ60" s="785"/>
      <c r="FWR60" s="785"/>
      <c r="FWS60" s="785"/>
      <c r="FWT60" s="785"/>
      <c r="FWU60" s="785"/>
      <c r="FWV60" s="785"/>
      <c r="FWW60" s="785"/>
      <c r="FWX60" s="785"/>
      <c r="FWY60" s="785"/>
      <c r="FWZ60" s="785"/>
      <c r="FXA60" s="785"/>
      <c r="FXB60" s="785"/>
      <c r="FXC60" s="785"/>
      <c r="FXD60" s="785"/>
      <c r="FXE60" s="785"/>
      <c r="FXF60" s="785"/>
      <c r="FXG60" s="785"/>
      <c r="FXH60" s="785"/>
      <c r="FXI60" s="785"/>
      <c r="FXJ60" s="785"/>
      <c r="FXK60" s="785"/>
      <c r="FXL60" s="785"/>
      <c r="FXM60" s="785"/>
      <c r="FXN60" s="785"/>
      <c r="FXO60" s="785"/>
      <c r="FXP60" s="785"/>
      <c r="FXQ60" s="785"/>
      <c r="FXR60" s="785"/>
      <c r="FXS60" s="785"/>
      <c r="FXT60" s="785"/>
      <c r="FXU60" s="785"/>
      <c r="FXV60" s="785"/>
      <c r="FXW60" s="785"/>
      <c r="FXX60" s="785"/>
      <c r="FXY60" s="785"/>
      <c r="FXZ60" s="785"/>
      <c r="FYA60" s="785"/>
      <c r="FYB60" s="785"/>
      <c r="FYC60" s="785"/>
      <c r="FYD60" s="785"/>
      <c r="FYE60" s="785"/>
      <c r="FYF60" s="785"/>
      <c r="FYG60" s="785"/>
      <c r="FYH60" s="785"/>
      <c r="FYI60" s="785"/>
      <c r="FYJ60" s="785"/>
      <c r="FYK60" s="785"/>
      <c r="FYL60" s="785"/>
      <c r="FYM60" s="785"/>
      <c r="FYN60" s="785"/>
      <c r="FYO60" s="785"/>
      <c r="FYP60" s="785"/>
      <c r="FYQ60" s="785"/>
      <c r="FYR60" s="785"/>
      <c r="FYS60" s="785"/>
      <c r="FYT60" s="785"/>
      <c r="FYU60" s="785"/>
      <c r="FYV60" s="785"/>
      <c r="FYW60" s="785"/>
      <c r="FYX60" s="785"/>
      <c r="FYY60" s="785"/>
      <c r="FYZ60" s="785"/>
      <c r="FZA60" s="785"/>
      <c r="FZB60" s="785"/>
      <c r="FZC60" s="785"/>
      <c r="FZD60" s="785"/>
      <c r="FZE60" s="785"/>
      <c r="FZF60" s="785"/>
      <c r="FZG60" s="785"/>
      <c r="FZH60" s="785"/>
      <c r="FZI60" s="785"/>
      <c r="FZJ60" s="785"/>
      <c r="FZK60" s="785"/>
      <c r="FZL60" s="785"/>
      <c r="FZM60" s="785"/>
      <c r="FZN60" s="785"/>
      <c r="FZO60" s="785"/>
      <c r="FZP60" s="785"/>
      <c r="FZQ60" s="785"/>
      <c r="FZR60" s="785"/>
      <c r="FZS60" s="785"/>
      <c r="FZT60" s="785"/>
      <c r="FZU60" s="785"/>
      <c r="FZV60" s="785"/>
      <c r="FZW60" s="785"/>
      <c r="FZX60" s="785"/>
      <c r="FZY60" s="785"/>
      <c r="FZZ60" s="785"/>
      <c r="GAA60" s="785"/>
      <c r="GAB60" s="785"/>
      <c r="GAC60" s="785"/>
      <c r="GAD60" s="785"/>
      <c r="GAE60" s="785"/>
      <c r="GAF60" s="785"/>
      <c r="GAG60" s="785"/>
      <c r="GAH60" s="785"/>
      <c r="GAI60" s="785"/>
      <c r="GAJ60" s="785"/>
      <c r="GAK60" s="785"/>
      <c r="GAL60" s="785"/>
      <c r="GAM60" s="785"/>
      <c r="GAN60" s="785"/>
      <c r="GAO60" s="785"/>
      <c r="GAP60" s="785"/>
      <c r="GAQ60" s="785"/>
      <c r="GAR60" s="785"/>
      <c r="GAS60" s="785"/>
      <c r="GAT60" s="785"/>
      <c r="GAU60" s="785"/>
      <c r="GAV60" s="785"/>
      <c r="GAW60" s="785"/>
      <c r="GAX60" s="785"/>
      <c r="GAY60" s="785"/>
      <c r="GAZ60" s="785"/>
      <c r="GBA60" s="785"/>
      <c r="GBB60" s="785"/>
      <c r="GBC60" s="785"/>
      <c r="GBD60" s="785"/>
      <c r="GBE60" s="785"/>
      <c r="GBF60" s="785"/>
      <c r="GBG60" s="785"/>
      <c r="GBH60" s="785"/>
      <c r="GBI60" s="785"/>
      <c r="GBJ60" s="785"/>
      <c r="GBK60" s="785"/>
      <c r="GBL60" s="785"/>
      <c r="GBM60" s="785"/>
      <c r="GBN60" s="785"/>
      <c r="GBO60" s="785"/>
      <c r="GBP60" s="785"/>
      <c r="GBQ60" s="785"/>
      <c r="GBR60" s="785"/>
      <c r="GBS60" s="785"/>
      <c r="GBT60" s="785"/>
      <c r="GBU60" s="785"/>
      <c r="GBV60" s="785"/>
      <c r="GBW60" s="785"/>
      <c r="GBX60" s="785"/>
      <c r="GBY60" s="785"/>
      <c r="GBZ60" s="785"/>
      <c r="GCA60" s="785"/>
      <c r="GCB60" s="785"/>
      <c r="GCC60" s="785"/>
      <c r="GCD60" s="785"/>
      <c r="GCE60" s="785"/>
      <c r="GCF60" s="785"/>
      <c r="GCG60" s="785"/>
      <c r="GCH60" s="785"/>
      <c r="GCI60" s="785"/>
      <c r="GCJ60" s="785"/>
      <c r="GCK60" s="785"/>
      <c r="GCL60" s="785"/>
      <c r="GCM60" s="785"/>
      <c r="GCN60" s="785"/>
      <c r="GCO60" s="785"/>
      <c r="GCP60" s="785"/>
      <c r="GCQ60" s="785"/>
      <c r="GCR60" s="785"/>
      <c r="GCS60" s="785"/>
      <c r="GCT60" s="785"/>
      <c r="GCU60" s="785"/>
      <c r="GCV60" s="785"/>
      <c r="GCW60" s="785"/>
      <c r="GCX60" s="785"/>
      <c r="GCY60" s="785"/>
      <c r="GCZ60" s="785"/>
      <c r="GDA60" s="785"/>
      <c r="GDB60" s="785"/>
      <c r="GDC60" s="785"/>
      <c r="GDD60" s="785"/>
      <c r="GDE60" s="785"/>
      <c r="GDF60" s="785"/>
      <c r="GDG60" s="785"/>
      <c r="GDH60" s="785"/>
      <c r="GDI60" s="785"/>
      <c r="GDJ60" s="785"/>
      <c r="GDK60" s="785"/>
      <c r="GDL60" s="785"/>
      <c r="GDM60" s="785"/>
      <c r="GDN60" s="785"/>
      <c r="GDO60" s="785"/>
      <c r="GDP60" s="785"/>
      <c r="GDQ60" s="785"/>
      <c r="GDR60" s="785"/>
      <c r="GDS60" s="785"/>
      <c r="GDT60" s="785"/>
      <c r="GDU60" s="785"/>
      <c r="GDV60" s="785"/>
      <c r="GDW60" s="785"/>
      <c r="GDX60" s="785"/>
      <c r="GDY60" s="785"/>
      <c r="GDZ60" s="785"/>
      <c r="GEA60" s="785"/>
      <c r="GEB60" s="785"/>
      <c r="GEC60" s="785"/>
      <c r="GED60" s="785"/>
      <c r="GEE60" s="785"/>
      <c r="GEF60" s="785"/>
      <c r="GEG60" s="785"/>
      <c r="GEH60" s="785"/>
      <c r="GEI60" s="785"/>
      <c r="GEJ60" s="785"/>
      <c r="GEK60" s="785"/>
      <c r="GEL60" s="785"/>
      <c r="GEM60" s="785"/>
      <c r="GEN60" s="785"/>
      <c r="GEO60" s="785"/>
      <c r="GEP60" s="785"/>
      <c r="GEQ60" s="785"/>
      <c r="GER60" s="785"/>
      <c r="GES60" s="785"/>
      <c r="GET60" s="785"/>
      <c r="GEU60" s="785"/>
      <c r="GEV60" s="785"/>
      <c r="GEW60" s="785"/>
      <c r="GEX60" s="785"/>
      <c r="GEY60" s="785"/>
      <c r="GEZ60" s="785"/>
      <c r="GFA60" s="785"/>
      <c r="GFB60" s="785"/>
      <c r="GFC60" s="785"/>
      <c r="GFD60" s="785"/>
      <c r="GFE60" s="785"/>
      <c r="GFF60" s="785"/>
      <c r="GFG60" s="785"/>
      <c r="GFH60" s="785"/>
      <c r="GFI60" s="785"/>
      <c r="GFJ60" s="785"/>
      <c r="GFK60" s="785"/>
      <c r="GFL60" s="785"/>
      <c r="GFM60" s="785"/>
      <c r="GFN60" s="785"/>
      <c r="GFO60" s="785"/>
      <c r="GFP60" s="785"/>
      <c r="GFQ60" s="785"/>
      <c r="GFR60" s="785"/>
      <c r="GFS60" s="785"/>
      <c r="GFT60" s="785"/>
      <c r="GFU60" s="785"/>
      <c r="GFV60" s="785"/>
      <c r="GFW60" s="785"/>
      <c r="GFX60" s="785"/>
      <c r="GFY60" s="785"/>
      <c r="GFZ60" s="785"/>
      <c r="GGA60" s="785"/>
      <c r="GGB60" s="785"/>
      <c r="GGC60" s="785"/>
      <c r="GGD60" s="785"/>
      <c r="GGE60" s="785"/>
      <c r="GGF60" s="785"/>
      <c r="GGG60" s="785"/>
      <c r="GGH60" s="785"/>
      <c r="GGI60" s="785"/>
      <c r="GGJ60" s="785"/>
      <c r="GGK60" s="785"/>
      <c r="GGL60" s="785"/>
      <c r="GGM60" s="785"/>
      <c r="GGN60" s="785"/>
      <c r="GGO60" s="785"/>
      <c r="GGP60" s="785"/>
      <c r="GGQ60" s="785"/>
      <c r="GGR60" s="785"/>
      <c r="GGS60" s="785"/>
      <c r="GGT60" s="785"/>
      <c r="GGU60" s="785"/>
      <c r="GGV60" s="785"/>
      <c r="GGW60" s="785"/>
      <c r="GGX60" s="785"/>
      <c r="GGY60" s="785"/>
      <c r="GGZ60" s="785"/>
      <c r="GHA60" s="785"/>
      <c r="GHB60" s="785"/>
      <c r="GHC60" s="785"/>
      <c r="GHD60" s="785"/>
      <c r="GHE60" s="785"/>
      <c r="GHF60" s="785"/>
      <c r="GHG60" s="785"/>
      <c r="GHH60" s="785"/>
      <c r="GHI60" s="785"/>
      <c r="GHJ60" s="785"/>
      <c r="GHK60" s="785"/>
      <c r="GHL60" s="785"/>
      <c r="GHM60" s="785"/>
      <c r="GHN60" s="785"/>
      <c r="GHO60" s="785"/>
      <c r="GHP60" s="785"/>
      <c r="GHQ60" s="785"/>
      <c r="GHR60" s="785"/>
      <c r="GHS60" s="785"/>
      <c r="GHT60" s="785"/>
      <c r="GHU60" s="785"/>
      <c r="GHV60" s="785"/>
      <c r="GHW60" s="785"/>
      <c r="GHX60" s="785"/>
      <c r="GHY60" s="785"/>
      <c r="GHZ60" s="785"/>
      <c r="GIA60" s="785"/>
      <c r="GIB60" s="785"/>
      <c r="GIC60" s="785"/>
      <c r="GID60" s="785"/>
      <c r="GIE60" s="785"/>
      <c r="GIF60" s="785"/>
      <c r="GIG60" s="785"/>
      <c r="GIH60" s="785"/>
      <c r="GII60" s="785"/>
      <c r="GIJ60" s="785"/>
      <c r="GIK60" s="785"/>
      <c r="GIL60" s="785"/>
      <c r="GIM60" s="785"/>
      <c r="GIN60" s="785"/>
      <c r="GIO60" s="785"/>
      <c r="GIP60" s="785"/>
      <c r="GIQ60" s="785"/>
      <c r="GIR60" s="785"/>
      <c r="GIS60" s="785"/>
      <c r="GIT60" s="785"/>
      <c r="GIU60" s="785"/>
      <c r="GIV60" s="785"/>
      <c r="GIW60" s="785"/>
      <c r="GIX60" s="785"/>
      <c r="GIY60" s="785"/>
      <c r="GIZ60" s="785"/>
      <c r="GJA60" s="785"/>
      <c r="GJB60" s="785"/>
      <c r="GJC60" s="785"/>
      <c r="GJD60" s="785"/>
      <c r="GJE60" s="785"/>
      <c r="GJF60" s="785"/>
      <c r="GJG60" s="785"/>
      <c r="GJH60" s="785"/>
      <c r="GJI60" s="785"/>
      <c r="GJJ60" s="785"/>
      <c r="GJK60" s="785"/>
      <c r="GJL60" s="785"/>
      <c r="GJM60" s="785"/>
      <c r="GJN60" s="785"/>
      <c r="GJO60" s="785"/>
      <c r="GJP60" s="785"/>
      <c r="GJQ60" s="785"/>
      <c r="GJR60" s="785"/>
      <c r="GJS60" s="785"/>
      <c r="GJT60" s="785"/>
      <c r="GJU60" s="785"/>
      <c r="GJV60" s="785"/>
      <c r="GJW60" s="785"/>
      <c r="GJX60" s="785"/>
      <c r="GJY60" s="785"/>
      <c r="GJZ60" s="785"/>
      <c r="GKA60" s="785"/>
      <c r="GKB60" s="785"/>
      <c r="GKC60" s="785"/>
      <c r="GKD60" s="785"/>
      <c r="GKE60" s="785"/>
      <c r="GKF60" s="785"/>
      <c r="GKG60" s="785"/>
      <c r="GKH60" s="785"/>
      <c r="GKI60" s="785"/>
      <c r="GKJ60" s="785"/>
      <c r="GKK60" s="785"/>
      <c r="GKL60" s="785"/>
      <c r="GKM60" s="785"/>
      <c r="GKN60" s="785"/>
      <c r="GKO60" s="785"/>
      <c r="GKP60" s="785"/>
      <c r="GKQ60" s="785"/>
      <c r="GKR60" s="785"/>
      <c r="GKS60" s="785"/>
      <c r="GKT60" s="785"/>
      <c r="GKU60" s="785"/>
      <c r="GKV60" s="785"/>
      <c r="GKW60" s="785"/>
      <c r="GKX60" s="785"/>
      <c r="GKY60" s="785"/>
      <c r="GKZ60" s="785"/>
      <c r="GLA60" s="785"/>
      <c r="GLB60" s="785"/>
      <c r="GLC60" s="785"/>
      <c r="GLD60" s="785"/>
      <c r="GLE60" s="785"/>
      <c r="GLF60" s="785"/>
      <c r="GLG60" s="785"/>
      <c r="GLH60" s="785"/>
      <c r="GLI60" s="785"/>
      <c r="GLJ60" s="785"/>
      <c r="GLK60" s="785"/>
      <c r="GLL60" s="785"/>
      <c r="GLM60" s="785"/>
      <c r="GLN60" s="785"/>
      <c r="GLO60" s="785"/>
      <c r="GLP60" s="785"/>
      <c r="GLQ60" s="785"/>
      <c r="GLR60" s="785"/>
      <c r="GLS60" s="785"/>
      <c r="GLT60" s="785"/>
      <c r="GLU60" s="785"/>
      <c r="GLV60" s="785"/>
      <c r="GLW60" s="785"/>
      <c r="GLX60" s="785"/>
      <c r="GLY60" s="785"/>
      <c r="GLZ60" s="785"/>
      <c r="GMA60" s="785"/>
      <c r="GMB60" s="785"/>
      <c r="GMC60" s="785"/>
      <c r="GMD60" s="785"/>
      <c r="GME60" s="785"/>
      <c r="GMF60" s="785"/>
      <c r="GMG60" s="785"/>
      <c r="GMH60" s="785"/>
      <c r="GMI60" s="785"/>
      <c r="GMJ60" s="785"/>
      <c r="GMK60" s="785"/>
      <c r="GML60" s="785"/>
      <c r="GMM60" s="785"/>
      <c r="GMN60" s="785"/>
      <c r="GMO60" s="785"/>
      <c r="GMP60" s="785"/>
      <c r="GMQ60" s="785"/>
      <c r="GMR60" s="785"/>
      <c r="GMS60" s="785"/>
      <c r="GMT60" s="785"/>
      <c r="GMU60" s="785"/>
      <c r="GMV60" s="785"/>
      <c r="GMW60" s="785"/>
      <c r="GMX60" s="785"/>
      <c r="GMY60" s="785"/>
      <c r="GMZ60" s="785"/>
      <c r="GNA60" s="785"/>
      <c r="GNB60" s="785"/>
      <c r="GNC60" s="785"/>
      <c r="GND60" s="785"/>
      <c r="GNE60" s="785"/>
      <c r="GNF60" s="785"/>
      <c r="GNG60" s="785"/>
      <c r="GNH60" s="785"/>
      <c r="GNI60" s="785"/>
      <c r="GNJ60" s="785"/>
      <c r="GNK60" s="785"/>
      <c r="GNL60" s="785"/>
      <c r="GNM60" s="785"/>
      <c r="GNN60" s="785"/>
      <c r="GNO60" s="785"/>
      <c r="GNP60" s="785"/>
      <c r="GNQ60" s="785"/>
      <c r="GNR60" s="785"/>
      <c r="GNS60" s="785"/>
      <c r="GNT60" s="785"/>
      <c r="GNU60" s="785"/>
      <c r="GNV60" s="785"/>
      <c r="GNW60" s="785"/>
      <c r="GNX60" s="785"/>
      <c r="GNY60" s="785"/>
      <c r="GNZ60" s="785"/>
      <c r="GOA60" s="785"/>
      <c r="GOB60" s="785"/>
      <c r="GOC60" s="785"/>
      <c r="GOD60" s="785"/>
      <c r="GOE60" s="785"/>
      <c r="GOF60" s="785"/>
      <c r="GOG60" s="785"/>
      <c r="GOH60" s="785"/>
      <c r="GOI60" s="785"/>
      <c r="GOJ60" s="785"/>
      <c r="GOK60" s="785"/>
      <c r="GOL60" s="785"/>
      <c r="GOM60" s="785"/>
      <c r="GON60" s="785"/>
      <c r="GOO60" s="785"/>
      <c r="GOP60" s="785"/>
      <c r="GOQ60" s="785"/>
      <c r="GOR60" s="785"/>
      <c r="GOS60" s="785"/>
      <c r="GOT60" s="785"/>
      <c r="GOU60" s="785"/>
      <c r="GOV60" s="785"/>
      <c r="GOW60" s="785"/>
      <c r="GOX60" s="785"/>
      <c r="GOY60" s="785"/>
      <c r="GOZ60" s="785"/>
      <c r="GPA60" s="785"/>
      <c r="GPB60" s="785"/>
      <c r="GPC60" s="785"/>
      <c r="GPD60" s="785"/>
      <c r="GPE60" s="785"/>
      <c r="GPF60" s="785"/>
      <c r="GPG60" s="785"/>
      <c r="GPH60" s="785"/>
      <c r="GPI60" s="785"/>
      <c r="GPJ60" s="785"/>
      <c r="GPK60" s="785"/>
      <c r="GPL60" s="785"/>
      <c r="GPM60" s="785"/>
      <c r="GPN60" s="785"/>
      <c r="GPO60" s="785"/>
      <c r="GPP60" s="785"/>
      <c r="GPQ60" s="785"/>
      <c r="GPR60" s="785"/>
      <c r="GPS60" s="785"/>
      <c r="GPT60" s="785"/>
      <c r="GPU60" s="785"/>
      <c r="GPV60" s="785"/>
      <c r="GPW60" s="785"/>
      <c r="GPX60" s="785"/>
      <c r="GPY60" s="785"/>
      <c r="GPZ60" s="785"/>
      <c r="GQA60" s="785"/>
      <c r="GQB60" s="785"/>
      <c r="GQC60" s="785"/>
      <c r="GQD60" s="785"/>
      <c r="GQE60" s="785"/>
      <c r="GQF60" s="785"/>
      <c r="GQG60" s="785"/>
      <c r="GQH60" s="785"/>
      <c r="GQI60" s="785"/>
      <c r="GQJ60" s="785"/>
      <c r="GQK60" s="785"/>
      <c r="GQL60" s="785"/>
      <c r="GQM60" s="785"/>
      <c r="GQN60" s="785"/>
      <c r="GQO60" s="785"/>
      <c r="GQP60" s="785"/>
      <c r="GQQ60" s="785"/>
      <c r="GQR60" s="785"/>
      <c r="GQS60" s="785"/>
      <c r="GQT60" s="785"/>
      <c r="GQU60" s="785"/>
      <c r="GQV60" s="785"/>
      <c r="GQW60" s="785"/>
      <c r="GQX60" s="785"/>
      <c r="GQY60" s="785"/>
      <c r="GQZ60" s="785"/>
      <c r="GRA60" s="785"/>
      <c r="GRB60" s="785"/>
      <c r="GRC60" s="785"/>
      <c r="GRD60" s="785"/>
      <c r="GRE60" s="785"/>
      <c r="GRF60" s="785"/>
      <c r="GRG60" s="785"/>
      <c r="GRH60" s="785"/>
      <c r="GRI60" s="785"/>
      <c r="GRJ60" s="785"/>
      <c r="GRK60" s="785"/>
      <c r="GRL60" s="785"/>
      <c r="GRM60" s="785"/>
      <c r="GRN60" s="785"/>
      <c r="GRO60" s="785"/>
      <c r="GRP60" s="785"/>
      <c r="GRQ60" s="785"/>
      <c r="GRR60" s="785"/>
      <c r="GRS60" s="785"/>
      <c r="GRT60" s="785"/>
      <c r="GRU60" s="785"/>
      <c r="GRV60" s="785"/>
      <c r="GRW60" s="785"/>
      <c r="GRX60" s="785"/>
      <c r="GRY60" s="785"/>
      <c r="GRZ60" s="785"/>
      <c r="GSA60" s="785"/>
      <c r="GSB60" s="785"/>
      <c r="GSC60" s="785"/>
      <c r="GSD60" s="785"/>
      <c r="GSE60" s="785"/>
      <c r="GSF60" s="785"/>
      <c r="GSG60" s="785"/>
      <c r="GSH60" s="785"/>
      <c r="GSI60" s="785"/>
      <c r="GSJ60" s="785"/>
      <c r="GSK60" s="785"/>
      <c r="GSL60" s="785"/>
      <c r="GSM60" s="785"/>
      <c r="GSN60" s="785"/>
      <c r="GSO60" s="785"/>
      <c r="GSP60" s="785"/>
      <c r="GSQ60" s="785"/>
      <c r="GSR60" s="785"/>
      <c r="GSS60" s="785"/>
      <c r="GST60" s="785"/>
      <c r="GSU60" s="785"/>
      <c r="GSV60" s="785"/>
      <c r="GSW60" s="785"/>
      <c r="GSX60" s="785"/>
      <c r="GSY60" s="785"/>
      <c r="GSZ60" s="785"/>
      <c r="GTA60" s="785"/>
      <c r="GTB60" s="785"/>
      <c r="GTC60" s="785"/>
      <c r="GTD60" s="785"/>
      <c r="GTE60" s="785"/>
      <c r="GTF60" s="785"/>
      <c r="GTG60" s="785"/>
      <c r="GTH60" s="785"/>
      <c r="GTI60" s="785"/>
      <c r="GTJ60" s="785"/>
      <c r="GTK60" s="785"/>
      <c r="GTL60" s="785"/>
      <c r="GTM60" s="785"/>
      <c r="GTN60" s="785"/>
      <c r="GTO60" s="785"/>
      <c r="GTP60" s="785"/>
      <c r="GTQ60" s="785"/>
      <c r="GTR60" s="785"/>
      <c r="GTS60" s="785"/>
      <c r="GTT60" s="785"/>
      <c r="GTU60" s="785"/>
      <c r="GTV60" s="785"/>
      <c r="GTW60" s="785"/>
      <c r="GTX60" s="785"/>
      <c r="GTY60" s="785"/>
      <c r="GTZ60" s="785"/>
      <c r="GUA60" s="785"/>
      <c r="GUB60" s="785"/>
      <c r="GUC60" s="785"/>
      <c r="GUD60" s="785"/>
      <c r="GUE60" s="785"/>
      <c r="GUF60" s="785"/>
      <c r="GUG60" s="785"/>
      <c r="GUH60" s="785"/>
      <c r="GUI60" s="785"/>
      <c r="GUJ60" s="785"/>
      <c r="GUK60" s="785"/>
      <c r="GUL60" s="785"/>
      <c r="GUM60" s="785"/>
      <c r="GUN60" s="785"/>
      <c r="GUO60" s="785"/>
      <c r="GUP60" s="785"/>
      <c r="GUQ60" s="785"/>
      <c r="GUR60" s="785"/>
      <c r="GUS60" s="785"/>
      <c r="GUT60" s="785"/>
      <c r="GUU60" s="785"/>
      <c r="GUV60" s="785"/>
      <c r="GUW60" s="785"/>
      <c r="GUX60" s="785"/>
      <c r="GUY60" s="785"/>
      <c r="GUZ60" s="785"/>
      <c r="GVA60" s="785"/>
      <c r="GVB60" s="785"/>
      <c r="GVC60" s="785"/>
      <c r="GVD60" s="785"/>
      <c r="GVE60" s="785"/>
      <c r="GVF60" s="785"/>
      <c r="GVG60" s="785"/>
      <c r="GVH60" s="785"/>
      <c r="GVI60" s="785"/>
      <c r="GVJ60" s="785"/>
      <c r="GVK60" s="785"/>
      <c r="GVL60" s="785"/>
      <c r="GVM60" s="785"/>
      <c r="GVN60" s="785"/>
      <c r="GVO60" s="785"/>
      <c r="GVP60" s="785"/>
      <c r="GVQ60" s="785"/>
      <c r="GVR60" s="785"/>
      <c r="GVS60" s="785"/>
      <c r="GVT60" s="785"/>
      <c r="GVU60" s="785"/>
      <c r="GVV60" s="785"/>
      <c r="GVW60" s="785"/>
      <c r="GVX60" s="785"/>
      <c r="GVY60" s="785"/>
      <c r="GVZ60" s="785"/>
      <c r="GWA60" s="785"/>
      <c r="GWB60" s="785"/>
      <c r="GWC60" s="785"/>
      <c r="GWD60" s="785"/>
      <c r="GWE60" s="785"/>
      <c r="GWF60" s="785"/>
      <c r="GWG60" s="785"/>
      <c r="GWH60" s="785"/>
      <c r="GWI60" s="785"/>
      <c r="GWJ60" s="785"/>
      <c r="GWK60" s="785"/>
      <c r="GWL60" s="785"/>
      <c r="GWM60" s="785"/>
      <c r="GWN60" s="785"/>
      <c r="GWO60" s="785"/>
      <c r="GWP60" s="785"/>
      <c r="GWQ60" s="785"/>
      <c r="GWR60" s="785"/>
      <c r="GWS60" s="785"/>
      <c r="GWT60" s="785"/>
      <c r="GWU60" s="785"/>
      <c r="GWV60" s="785"/>
      <c r="GWW60" s="785"/>
      <c r="GWX60" s="785"/>
      <c r="GWY60" s="785"/>
      <c r="GWZ60" s="785"/>
      <c r="GXA60" s="785"/>
      <c r="GXB60" s="785"/>
      <c r="GXC60" s="785"/>
      <c r="GXD60" s="785"/>
      <c r="GXE60" s="785"/>
      <c r="GXF60" s="785"/>
      <c r="GXG60" s="785"/>
      <c r="GXH60" s="785"/>
      <c r="GXI60" s="785"/>
      <c r="GXJ60" s="785"/>
      <c r="GXK60" s="785"/>
      <c r="GXL60" s="785"/>
      <c r="GXM60" s="785"/>
      <c r="GXN60" s="785"/>
      <c r="GXO60" s="785"/>
      <c r="GXP60" s="785"/>
      <c r="GXQ60" s="785"/>
      <c r="GXR60" s="785"/>
      <c r="GXS60" s="785"/>
      <c r="GXT60" s="785"/>
      <c r="GXU60" s="785"/>
      <c r="GXV60" s="785"/>
      <c r="GXW60" s="785"/>
      <c r="GXX60" s="785"/>
      <c r="GXY60" s="785"/>
      <c r="GXZ60" s="785"/>
      <c r="GYA60" s="785"/>
      <c r="GYB60" s="785"/>
      <c r="GYC60" s="785"/>
      <c r="GYD60" s="785"/>
      <c r="GYE60" s="785"/>
      <c r="GYF60" s="785"/>
      <c r="GYG60" s="785"/>
      <c r="GYH60" s="785"/>
      <c r="GYI60" s="785"/>
      <c r="GYJ60" s="785"/>
      <c r="GYK60" s="785"/>
      <c r="GYL60" s="785"/>
      <c r="GYM60" s="785"/>
      <c r="GYN60" s="785"/>
      <c r="GYO60" s="785"/>
      <c r="GYP60" s="785"/>
      <c r="GYQ60" s="785"/>
      <c r="GYR60" s="785"/>
      <c r="GYS60" s="785"/>
      <c r="GYT60" s="785"/>
      <c r="GYU60" s="785"/>
      <c r="GYV60" s="785"/>
      <c r="GYW60" s="785"/>
      <c r="GYX60" s="785"/>
      <c r="GYY60" s="785"/>
      <c r="GYZ60" s="785"/>
      <c r="GZA60" s="785"/>
      <c r="GZB60" s="785"/>
      <c r="GZC60" s="785"/>
      <c r="GZD60" s="785"/>
      <c r="GZE60" s="785"/>
      <c r="GZF60" s="785"/>
      <c r="GZG60" s="785"/>
      <c r="GZH60" s="785"/>
      <c r="GZI60" s="785"/>
      <c r="GZJ60" s="785"/>
      <c r="GZK60" s="785"/>
      <c r="GZL60" s="785"/>
      <c r="GZM60" s="785"/>
      <c r="GZN60" s="785"/>
      <c r="GZO60" s="785"/>
      <c r="GZP60" s="785"/>
      <c r="GZQ60" s="785"/>
      <c r="GZR60" s="785"/>
      <c r="GZS60" s="785"/>
      <c r="GZT60" s="785"/>
      <c r="GZU60" s="785"/>
      <c r="GZV60" s="785"/>
      <c r="GZW60" s="785"/>
      <c r="GZX60" s="785"/>
      <c r="GZY60" s="785"/>
      <c r="GZZ60" s="785"/>
      <c r="HAA60" s="785"/>
      <c r="HAB60" s="785"/>
      <c r="HAC60" s="785"/>
      <c r="HAD60" s="785"/>
      <c r="HAE60" s="785"/>
      <c r="HAF60" s="785"/>
      <c r="HAG60" s="785"/>
      <c r="HAH60" s="785"/>
      <c r="HAI60" s="785"/>
      <c r="HAJ60" s="785"/>
      <c r="HAK60" s="785"/>
      <c r="HAL60" s="785"/>
      <c r="HAM60" s="785"/>
      <c r="HAN60" s="785"/>
      <c r="HAO60" s="785"/>
      <c r="HAP60" s="785"/>
      <c r="HAQ60" s="785"/>
      <c r="HAR60" s="785"/>
      <c r="HAS60" s="785"/>
      <c r="HAT60" s="785"/>
      <c r="HAU60" s="785"/>
      <c r="HAV60" s="785"/>
      <c r="HAW60" s="785"/>
      <c r="HAX60" s="785"/>
      <c r="HAY60" s="785"/>
      <c r="HAZ60" s="785"/>
      <c r="HBA60" s="785"/>
      <c r="HBB60" s="785"/>
      <c r="HBC60" s="785"/>
      <c r="HBD60" s="785"/>
      <c r="HBE60" s="785"/>
      <c r="HBF60" s="785"/>
      <c r="HBG60" s="785"/>
      <c r="HBH60" s="785"/>
      <c r="HBI60" s="785"/>
      <c r="HBJ60" s="785"/>
      <c r="HBK60" s="785"/>
      <c r="HBL60" s="785"/>
      <c r="HBM60" s="785"/>
      <c r="HBN60" s="785"/>
      <c r="HBO60" s="785"/>
      <c r="HBP60" s="785"/>
      <c r="HBQ60" s="785"/>
      <c r="HBR60" s="785"/>
      <c r="HBS60" s="785"/>
      <c r="HBT60" s="785"/>
      <c r="HBU60" s="785"/>
      <c r="HBV60" s="785"/>
      <c r="HBW60" s="785"/>
      <c r="HBX60" s="785"/>
      <c r="HBY60" s="785"/>
      <c r="HBZ60" s="785"/>
      <c r="HCA60" s="785"/>
      <c r="HCB60" s="785"/>
      <c r="HCC60" s="785"/>
      <c r="HCD60" s="785"/>
      <c r="HCE60" s="785"/>
      <c r="HCF60" s="785"/>
      <c r="HCG60" s="785"/>
      <c r="HCH60" s="785"/>
      <c r="HCI60" s="785"/>
      <c r="HCJ60" s="785"/>
      <c r="HCK60" s="785"/>
      <c r="HCL60" s="785"/>
      <c r="HCM60" s="785"/>
      <c r="HCN60" s="785"/>
      <c r="HCO60" s="785"/>
      <c r="HCP60" s="785"/>
      <c r="HCQ60" s="785"/>
      <c r="HCR60" s="785"/>
      <c r="HCS60" s="785"/>
      <c r="HCT60" s="785"/>
      <c r="HCU60" s="785"/>
      <c r="HCV60" s="785"/>
      <c r="HCW60" s="785"/>
      <c r="HCX60" s="785"/>
      <c r="HCY60" s="785"/>
      <c r="HCZ60" s="785"/>
      <c r="HDA60" s="785"/>
      <c r="HDB60" s="785"/>
      <c r="HDC60" s="785"/>
      <c r="HDD60" s="785"/>
      <c r="HDE60" s="785"/>
      <c r="HDF60" s="785"/>
      <c r="HDG60" s="785"/>
      <c r="HDH60" s="785"/>
      <c r="HDI60" s="785"/>
      <c r="HDJ60" s="785"/>
      <c r="HDK60" s="785"/>
      <c r="HDL60" s="785"/>
      <c r="HDM60" s="785"/>
      <c r="HDN60" s="785"/>
      <c r="HDO60" s="785"/>
      <c r="HDP60" s="785"/>
      <c r="HDQ60" s="785"/>
      <c r="HDR60" s="785"/>
      <c r="HDS60" s="785"/>
      <c r="HDT60" s="785"/>
      <c r="HDU60" s="785"/>
      <c r="HDV60" s="785"/>
      <c r="HDW60" s="785"/>
      <c r="HDX60" s="785"/>
      <c r="HDY60" s="785"/>
      <c r="HDZ60" s="785"/>
      <c r="HEA60" s="785"/>
      <c r="HEB60" s="785"/>
      <c r="HEC60" s="785"/>
      <c r="HED60" s="785"/>
      <c r="HEE60" s="785"/>
      <c r="HEF60" s="785"/>
      <c r="HEG60" s="785"/>
      <c r="HEH60" s="785"/>
      <c r="HEI60" s="785"/>
      <c r="HEJ60" s="785"/>
      <c r="HEK60" s="785"/>
      <c r="HEL60" s="785"/>
      <c r="HEM60" s="785"/>
      <c r="HEN60" s="785"/>
      <c r="HEO60" s="785"/>
      <c r="HEP60" s="785"/>
      <c r="HEQ60" s="785"/>
      <c r="HER60" s="785"/>
      <c r="HES60" s="785"/>
      <c r="HET60" s="785"/>
      <c r="HEU60" s="785"/>
      <c r="HEV60" s="785"/>
      <c r="HEW60" s="785"/>
      <c r="HEX60" s="785"/>
      <c r="HEY60" s="785"/>
      <c r="HEZ60" s="785"/>
      <c r="HFA60" s="785"/>
      <c r="HFB60" s="785"/>
      <c r="HFC60" s="785"/>
      <c r="HFD60" s="785"/>
      <c r="HFE60" s="785"/>
      <c r="HFF60" s="785"/>
      <c r="HFG60" s="785"/>
      <c r="HFH60" s="785"/>
      <c r="HFI60" s="785"/>
      <c r="HFJ60" s="785"/>
      <c r="HFK60" s="785"/>
      <c r="HFL60" s="785"/>
      <c r="HFM60" s="785"/>
      <c r="HFN60" s="785"/>
      <c r="HFO60" s="785"/>
      <c r="HFP60" s="785"/>
      <c r="HFQ60" s="785"/>
      <c r="HFR60" s="785"/>
      <c r="HFS60" s="785"/>
      <c r="HFT60" s="785"/>
      <c r="HFU60" s="785"/>
      <c r="HFV60" s="785"/>
      <c r="HFW60" s="785"/>
      <c r="HFX60" s="785"/>
      <c r="HFY60" s="785"/>
      <c r="HFZ60" s="785"/>
      <c r="HGA60" s="785"/>
      <c r="HGB60" s="785"/>
      <c r="HGC60" s="785"/>
      <c r="HGD60" s="785"/>
      <c r="HGE60" s="785"/>
      <c r="HGF60" s="785"/>
      <c r="HGG60" s="785"/>
      <c r="HGH60" s="785"/>
      <c r="HGI60" s="785"/>
      <c r="HGJ60" s="785"/>
      <c r="HGK60" s="785"/>
      <c r="HGL60" s="785"/>
      <c r="HGM60" s="785"/>
      <c r="HGN60" s="785"/>
      <c r="HGO60" s="785"/>
      <c r="HGP60" s="785"/>
      <c r="HGQ60" s="785"/>
      <c r="HGR60" s="785"/>
      <c r="HGS60" s="785"/>
      <c r="HGT60" s="785"/>
      <c r="HGU60" s="785"/>
      <c r="HGV60" s="785"/>
      <c r="HGW60" s="785"/>
      <c r="HGX60" s="785"/>
      <c r="HGY60" s="785"/>
      <c r="HGZ60" s="785"/>
      <c r="HHA60" s="785"/>
      <c r="HHB60" s="785"/>
      <c r="HHC60" s="785"/>
      <c r="HHD60" s="785"/>
      <c r="HHE60" s="785"/>
      <c r="HHF60" s="785"/>
      <c r="HHG60" s="785"/>
      <c r="HHH60" s="785"/>
      <c r="HHI60" s="785"/>
      <c r="HHJ60" s="785"/>
      <c r="HHK60" s="785"/>
      <c r="HHL60" s="785"/>
      <c r="HHM60" s="785"/>
      <c r="HHN60" s="785"/>
      <c r="HHO60" s="785"/>
      <c r="HHP60" s="785"/>
      <c r="HHQ60" s="785"/>
      <c r="HHR60" s="785"/>
      <c r="HHS60" s="785"/>
      <c r="HHT60" s="785"/>
      <c r="HHU60" s="785"/>
      <c r="HHV60" s="785"/>
      <c r="HHW60" s="785"/>
      <c r="HHX60" s="785"/>
      <c r="HHY60" s="785"/>
      <c r="HHZ60" s="785"/>
      <c r="HIA60" s="785"/>
      <c r="HIB60" s="785"/>
      <c r="HIC60" s="785"/>
      <c r="HID60" s="785"/>
      <c r="HIE60" s="785"/>
      <c r="HIF60" s="785"/>
      <c r="HIG60" s="785"/>
      <c r="HIH60" s="785"/>
      <c r="HII60" s="785"/>
      <c r="HIJ60" s="785"/>
      <c r="HIK60" s="785"/>
      <c r="HIL60" s="785"/>
      <c r="HIM60" s="785"/>
      <c r="HIN60" s="785"/>
      <c r="HIO60" s="785"/>
      <c r="HIP60" s="785"/>
      <c r="HIQ60" s="785"/>
      <c r="HIR60" s="785"/>
      <c r="HIS60" s="785"/>
      <c r="HIT60" s="785"/>
      <c r="HIU60" s="785"/>
      <c r="HIV60" s="785"/>
      <c r="HIW60" s="785"/>
      <c r="HIX60" s="785"/>
      <c r="HIY60" s="785"/>
      <c r="HIZ60" s="785"/>
      <c r="HJA60" s="785"/>
      <c r="HJB60" s="785"/>
      <c r="HJC60" s="785"/>
      <c r="HJD60" s="785"/>
      <c r="HJE60" s="785"/>
      <c r="HJF60" s="785"/>
      <c r="HJG60" s="785"/>
      <c r="HJH60" s="785"/>
      <c r="HJI60" s="785"/>
      <c r="HJJ60" s="785"/>
      <c r="HJK60" s="785"/>
      <c r="HJL60" s="785"/>
      <c r="HJM60" s="785"/>
      <c r="HJN60" s="785"/>
      <c r="HJO60" s="785"/>
      <c r="HJP60" s="785"/>
      <c r="HJQ60" s="785"/>
      <c r="HJR60" s="785"/>
      <c r="HJS60" s="785"/>
      <c r="HJT60" s="785"/>
      <c r="HJU60" s="785"/>
      <c r="HJV60" s="785"/>
      <c r="HJW60" s="785"/>
      <c r="HJX60" s="785"/>
      <c r="HJY60" s="785"/>
      <c r="HJZ60" s="785"/>
      <c r="HKA60" s="785"/>
      <c r="HKB60" s="785"/>
      <c r="HKC60" s="785"/>
      <c r="HKD60" s="785"/>
      <c r="HKE60" s="785"/>
      <c r="HKF60" s="785"/>
      <c r="HKG60" s="785"/>
      <c r="HKH60" s="785"/>
      <c r="HKI60" s="785"/>
      <c r="HKJ60" s="785"/>
      <c r="HKK60" s="785"/>
      <c r="HKL60" s="785"/>
      <c r="HKM60" s="785"/>
      <c r="HKN60" s="785"/>
      <c r="HKO60" s="785"/>
      <c r="HKP60" s="785"/>
      <c r="HKQ60" s="785"/>
      <c r="HKR60" s="785"/>
      <c r="HKS60" s="785"/>
      <c r="HKT60" s="785"/>
      <c r="HKU60" s="785"/>
      <c r="HKV60" s="785"/>
      <c r="HKW60" s="785"/>
      <c r="HKX60" s="785"/>
      <c r="HKY60" s="785"/>
      <c r="HKZ60" s="785"/>
      <c r="HLA60" s="785"/>
      <c r="HLB60" s="785"/>
      <c r="HLC60" s="785"/>
      <c r="HLD60" s="785"/>
      <c r="HLE60" s="785"/>
      <c r="HLF60" s="785"/>
      <c r="HLG60" s="785"/>
      <c r="HLH60" s="785"/>
      <c r="HLI60" s="785"/>
      <c r="HLJ60" s="785"/>
      <c r="HLK60" s="785"/>
      <c r="HLL60" s="785"/>
      <c r="HLM60" s="785"/>
      <c r="HLN60" s="785"/>
      <c r="HLO60" s="785"/>
      <c r="HLP60" s="785"/>
      <c r="HLQ60" s="785"/>
      <c r="HLR60" s="785"/>
      <c r="HLS60" s="785"/>
      <c r="HLT60" s="785"/>
      <c r="HLU60" s="785"/>
      <c r="HLV60" s="785"/>
      <c r="HLW60" s="785"/>
      <c r="HLX60" s="785"/>
      <c r="HLY60" s="785"/>
      <c r="HLZ60" s="785"/>
      <c r="HMA60" s="785"/>
      <c r="HMB60" s="785"/>
      <c r="HMC60" s="785"/>
      <c r="HMD60" s="785"/>
      <c r="HME60" s="785"/>
      <c r="HMF60" s="785"/>
      <c r="HMG60" s="785"/>
      <c r="HMH60" s="785"/>
      <c r="HMI60" s="785"/>
      <c r="HMJ60" s="785"/>
      <c r="HMK60" s="785"/>
      <c r="HML60" s="785"/>
      <c r="HMM60" s="785"/>
      <c r="HMN60" s="785"/>
      <c r="HMO60" s="785"/>
      <c r="HMP60" s="785"/>
      <c r="HMQ60" s="785"/>
      <c r="HMR60" s="785"/>
      <c r="HMS60" s="785"/>
      <c r="HMT60" s="785"/>
      <c r="HMU60" s="785"/>
      <c r="HMV60" s="785"/>
      <c r="HMW60" s="785"/>
      <c r="HMX60" s="785"/>
      <c r="HMY60" s="785"/>
      <c r="HMZ60" s="785"/>
      <c r="HNA60" s="785"/>
      <c r="HNB60" s="785"/>
      <c r="HNC60" s="785"/>
      <c r="HND60" s="785"/>
      <c r="HNE60" s="785"/>
      <c r="HNF60" s="785"/>
      <c r="HNG60" s="785"/>
      <c r="HNH60" s="785"/>
      <c r="HNI60" s="785"/>
      <c r="HNJ60" s="785"/>
      <c r="HNK60" s="785"/>
      <c r="HNL60" s="785"/>
      <c r="HNM60" s="785"/>
      <c r="HNN60" s="785"/>
      <c r="HNO60" s="785"/>
      <c r="HNP60" s="785"/>
      <c r="HNQ60" s="785"/>
      <c r="HNR60" s="785"/>
      <c r="HNS60" s="785"/>
      <c r="HNT60" s="785"/>
      <c r="HNU60" s="785"/>
      <c r="HNV60" s="785"/>
      <c r="HNW60" s="785"/>
      <c r="HNX60" s="785"/>
      <c r="HNY60" s="785"/>
      <c r="HNZ60" s="785"/>
      <c r="HOA60" s="785"/>
      <c r="HOB60" s="785"/>
      <c r="HOC60" s="785"/>
      <c r="HOD60" s="785"/>
      <c r="HOE60" s="785"/>
      <c r="HOF60" s="785"/>
      <c r="HOG60" s="785"/>
      <c r="HOH60" s="785"/>
      <c r="HOI60" s="785"/>
      <c r="HOJ60" s="785"/>
      <c r="HOK60" s="785"/>
      <c r="HOL60" s="785"/>
      <c r="HOM60" s="785"/>
      <c r="HON60" s="785"/>
      <c r="HOO60" s="785"/>
      <c r="HOP60" s="785"/>
      <c r="HOQ60" s="785"/>
      <c r="HOR60" s="785"/>
      <c r="HOS60" s="785"/>
      <c r="HOT60" s="785"/>
      <c r="HOU60" s="785"/>
      <c r="HOV60" s="785"/>
      <c r="HOW60" s="785"/>
      <c r="HOX60" s="785"/>
      <c r="HOY60" s="785"/>
      <c r="HOZ60" s="785"/>
      <c r="HPA60" s="785"/>
      <c r="HPB60" s="785"/>
      <c r="HPC60" s="785"/>
      <c r="HPD60" s="785"/>
      <c r="HPE60" s="785"/>
      <c r="HPF60" s="785"/>
      <c r="HPG60" s="785"/>
      <c r="HPH60" s="785"/>
      <c r="HPI60" s="785"/>
      <c r="HPJ60" s="785"/>
      <c r="HPK60" s="785"/>
      <c r="HPL60" s="785"/>
      <c r="HPM60" s="785"/>
      <c r="HPN60" s="785"/>
      <c r="HPO60" s="785"/>
      <c r="HPP60" s="785"/>
      <c r="HPQ60" s="785"/>
      <c r="HPR60" s="785"/>
      <c r="HPS60" s="785"/>
      <c r="HPT60" s="785"/>
      <c r="HPU60" s="785"/>
      <c r="HPV60" s="785"/>
      <c r="HPW60" s="785"/>
      <c r="HPX60" s="785"/>
      <c r="HPY60" s="785"/>
      <c r="HPZ60" s="785"/>
      <c r="HQA60" s="785"/>
      <c r="HQB60" s="785"/>
      <c r="HQC60" s="785"/>
      <c r="HQD60" s="785"/>
      <c r="HQE60" s="785"/>
      <c r="HQF60" s="785"/>
      <c r="HQG60" s="785"/>
      <c r="HQH60" s="785"/>
      <c r="HQI60" s="785"/>
      <c r="HQJ60" s="785"/>
      <c r="HQK60" s="785"/>
      <c r="HQL60" s="785"/>
      <c r="HQM60" s="785"/>
      <c r="HQN60" s="785"/>
      <c r="HQO60" s="785"/>
      <c r="HQP60" s="785"/>
      <c r="HQQ60" s="785"/>
      <c r="HQR60" s="785"/>
      <c r="HQS60" s="785"/>
      <c r="HQT60" s="785"/>
      <c r="HQU60" s="785"/>
      <c r="HQV60" s="785"/>
      <c r="HQW60" s="785"/>
      <c r="HQX60" s="785"/>
      <c r="HQY60" s="785"/>
      <c r="HQZ60" s="785"/>
      <c r="HRA60" s="785"/>
      <c r="HRB60" s="785"/>
      <c r="HRC60" s="785"/>
      <c r="HRD60" s="785"/>
      <c r="HRE60" s="785"/>
      <c r="HRF60" s="785"/>
      <c r="HRG60" s="785"/>
      <c r="HRH60" s="785"/>
      <c r="HRI60" s="785"/>
      <c r="HRJ60" s="785"/>
      <c r="HRK60" s="785"/>
      <c r="HRL60" s="785"/>
      <c r="HRM60" s="785"/>
      <c r="HRN60" s="785"/>
      <c r="HRO60" s="785"/>
      <c r="HRP60" s="785"/>
      <c r="HRQ60" s="785"/>
      <c r="HRR60" s="785"/>
      <c r="HRS60" s="785"/>
      <c r="HRT60" s="785"/>
      <c r="HRU60" s="785"/>
      <c r="HRV60" s="785"/>
      <c r="HRW60" s="785"/>
      <c r="HRX60" s="785"/>
      <c r="HRY60" s="785"/>
      <c r="HRZ60" s="785"/>
      <c r="HSA60" s="785"/>
      <c r="HSB60" s="785"/>
      <c r="HSC60" s="785"/>
      <c r="HSD60" s="785"/>
      <c r="HSE60" s="785"/>
      <c r="HSF60" s="785"/>
      <c r="HSG60" s="785"/>
      <c r="HSH60" s="785"/>
      <c r="HSI60" s="785"/>
      <c r="HSJ60" s="785"/>
      <c r="HSK60" s="785"/>
      <c r="HSL60" s="785"/>
      <c r="HSM60" s="785"/>
      <c r="HSN60" s="785"/>
      <c r="HSO60" s="785"/>
      <c r="HSP60" s="785"/>
      <c r="HSQ60" s="785"/>
      <c r="HSR60" s="785"/>
      <c r="HSS60" s="785"/>
      <c r="HST60" s="785"/>
      <c r="HSU60" s="785"/>
      <c r="HSV60" s="785"/>
      <c r="HSW60" s="785"/>
      <c r="HSX60" s="785"/>
      <c r="HSY60" s="785"/>
      <c r="HSZ60" s="785"/>
      <c r="HTA60" s="785"/>
      <c r="HTB60" s="785"/>
      <c r="HTC60" s="785"/>
      <c r="HTD60" s="785"/>
      <c r="HTE60" s="785"/>
      <c r="HTF60" s="785"/>
      <c r="HTG60" s="785"/>
      <c r="HTH60" s="785"/>
      <c r="HTI60" s="785"/>
      <c r="HTJ60" s="785"/>
      <c r="HTK60" s="785"/>
      <c r="HTL60" s="785"/>
      <c r="HTM60" s="785"/>
      <c r="HTN60" s="785"/>
      <c r="HTO60" s="785"/>
      <c r="HTP60" s="785"/>
      <c r="HTQ60" s="785"/>
      <c r="HTR60" s="785"/>
      <c r="HTS60" s="785"/>
      <c r="HTT60" s="785"/>
      <c r="HTU60" s="785"/>
      <c r="HTV60" s="785"/>
      <c r="HTW60" s="785"/>
      <c r="HTX60" s="785"/>
      <c r="HTY60" s="785"/>
      <c r="HTZ60" s="785"/>
      <c r="HUA60" s="785"/>
      <c r="HUB60" s="785"/>
      <c r="HUC60" s="785"/>
      <c r="HUD60" s="785"/>
      <c r="HUE60" s="785"/>
      <c r="HUF60" s="785"/>
      <c r="HUG60" s="785"/>
      <c r="HUH60" s="785"/>
      <c r="HUI60" s="785"/>
      <c r="HUJ60" s="785"/>
      <c r="HUK60" s="785"/>
      <c r="HUL60" s="785"/>
      <c r="HUM60" s="785"/>
      <c r="HUN60" s="785"/>
      <c r="HUO60" s="785"/>
      <c r="HUP60" s="785"/>
      <c r="HUQ60" s="785"/>
      <c r="HUR60" s="785"/>
      <c r="HUS60" s="785"/>
      <c r="HUT60" s="785"/>
      <c r="HUU60" s="785"/>
      <c r="HUV60" s="785"/>
      <c r="HUW60" s="785"/>
      <c r="HUX60" s="785"/>
      <c r="HUY60" s="785"/>
      <c r="HUZ60" s="785"/>
      <c r="HVA60" s="785"/>
      <c r="HVB60" s="785"/>
      <c r="HVC60" s="785"/>
      <c r="HVD60" s="785"/>
      <c r="HVE60" s="785"/>
      <c r="HVF60" s="785"/>
      <c r="HVG60" s="785"/>
      <c r="HVH60" s="785"/>
      <c r="HVI60" s="785"/>
      <c r="HVJ60" s="785"/>
      <c r="HVK60" s="785"/>
      <c r="HVL60" s="785"/>
      <c r="HVM60" s="785"/>
      <c r="HVN60" s="785"/>
      <c r="HVO60" s="785"/>
      <c r="HVP60" s="785"/>
      <c r="HVQ60" s="785"/>
      <c r="HVR60" s="785"/>
      <c r="HVS60" s="785"/>
      <c r="HVT60" s="785"/>
      <c r="HVU60" s="785"/>
      <c r="HVV60" s="785"/>
      <c r="HVW60" s="785"/>
      <c r="HVX60" s="785"/>
      <c r="HVY60" s="785"/>
      <c r="HVZ60" s="785"/>
      <c r="HWA60" s="785"/>
      <c r="HWB60" s="785"/>
      <c r="HWC60" s="785"/>
      <c r="HWD60" s="785"/>
      <c r="HWE60" s="785"/>
      <c r="HWF60" s="785"/>
      <c r="HWG60" s="785"/>
      <c r="HWH60" s="785"/>
      <c r="HWI60" s="785"/>
      <c r="HWJ60" s="785"/>
      <c r="HWK60" s="785"/>
      <c r="HWL60" s="785"/>
      <c r="HWM60" s="785"/>
      <c r="HWN60" s="785"/>
      <c r="HWO60" s="785"/>
      <c r="HWP60" s="785"/>
      <c r="HWQ60" s="785"/>
      <c r="HWR60" s="785"/>
      <c r="HWS60" s="785"/>
      <c r="HWT60" s="785"/>
      <c r="HWU60" s="785"/>
      <c r="HWV60" s="785"/>
      <c r="HWW60" s="785"/>
      <c r="HWX60" s="785"/>
      <c r="HWY60" s="785"/>
      <c r="HWZ60" s="785"/>
      <c r="HXA60" s="785"/>
      <c r="HXB60" s="785"/>
      <c r="HXC60" s="785"/>
      <c r="HXD60" s="785"/>
      <c r="HXE60" s="785"/>
      <c r="HXF60" s="785"/>
      <c r="HXG60" s="785"/>
      <c r="HXH60" s="785"/>
      <c r="HXI60" s="785"/>
      <c r="HXJ60" s="785"/>
      <c r="HXK60" s="785"/>
      <c r="HXL60" s="785"/>
      <c r="HXM60" s="785"/>
      <c r="HXN60" s="785"/>
      <c r="HXO60" s="785"/>
      <c r="HXP60" s="785"/>
      <c r="HXQ60" s="785"/>
      <c r="HXR60" s="785"/>
      <c r="HXS60" s="785"/>
      <c r="HXT60" s="785"/>
      <c r="HXU60" s="785"/>
      <c r="HXV60" s="785"/>
      <c r="HXW60" s="785"/>
      <c r="HXX60" s="785"/>
      <c r="HXY60" s="785"/>
      <c r="HXZ60" s="785"/>
      <c r="HYA60" s="785"/>
      <c r="HYB60" s="785"/>
      <c r="HYC60" s="785"/>
      <c r="HYD60" s="785"/>
      <c r="HYE60" s="785"/>
      <c r="HYF60" s="785"/>
      <c r="HYG60" s="785"/>
      <c r="HYH60" s="785"/>
      <c r="HYI60" s="785"/>
      <c r="HYJ60" s="785"/>
      <c r="HYK60" s="785"/>
      <c r="HYL60" s="785"/>
      <c r="HYM60" s="785"/>
      <c r="HYN60" s="785"/>
      <c r="HYO60" s="785"/>
      <c r="HYP60" s="785"/>
      <c r="HYQ60" s="785"/>
      <c r="HYR60" s="785"/>
      <c r="HYS60" s="785"/>
      <c r="HYT60" s="785"/>
      <c r="HYU60" s="785"/>
      <c r="HYV60" s="785"/>
      <c r="HYW60" s="785"/>
      <c r="HYX60" s="785"/>
      <c r="HYY60" s="785"/>
      <c r="HYZ60" s="785"/>
      <c r="HZA60" s="785"/>
      <c r="HZB60" s="785"/>
      <c r="HZC60" s="785"/>
      <c r="HZD60" s="785"/>
      <c r="HZE60" s="785"/>
      <c r="HZF60" s="785"/>
      <c r="HZG60" s="785"/>
      <c r="HZH60" s="785"/>
      <c r="HZI60" s="785"/>
      <c r="HZJ60" s="785"/>
      <c r="HZK60" s="785"/>
      <c r="HZL60" s="785"/>
      <c r="HZM60" s="785"/>
      <c r="HZN60" s="785"/>
      <c r="HZO60" s="785"/>
      <c r="HZP60" s="785"/>
      <c r="HZQ60" s="785"/>
      <c r="HZR60" s="785"/>
      <c r="HZS60" s="785"/>
      <c r="HZT60" s="785"/>
      <c r="HZU60" s="785"/>
      <c r="HZV60" s="785"/>
      <c r="HZW60" s="785"/>
      <c r="HZX60" s="785"/>
      <c r="HZY60" s="785"/>
      <c r="HZZ60" s="785"/>
      <c r="IAA60" s="785"/>
      <c r="IAB60" s="785"/>
      <c r="IAC60" s="785"/>
      <c r="IAD60" s="785"/>
      <c r="IAE60" s="785"/>
      <c r="IAF60" s="785"/>
      <c r="IAG60" s="785"/>
      <c r="IAH60" s="785"/>
      <c r="IAI60" s="785"/>
      <c r="IAJ60" s="785"/>
      <c r="IAK60" s="785"/>
      <c r="IAL60" s="785"/>
      <c r="IAM60" s="785"/>
      <c r="IAN60" s="785"/>
      <c r="IAO60" s="785"/>
      <c r="IAP60" s="785"/>
      <c r="IAQ60" s="785"/>
      <c r="IAR60" s="785"/>
      <c r="IAS60" s="785"/>
      <c r="IAT60" s="785"/>
      <c r="IAU60" s="785"/>
      <c r="IAV60" s="785"/>
      <c r="IAW60" s="785"/>
      <c r="IAX60" s="785"/>
      <c r="IAY60" s="785"/>
      <c r="IAZ60" s="785"/>
      <c r="IBA60" s="785"/>
      <c r="IBB60" s="785"/>
      <c r="IBC60" s="785"/>
      <c r="IBD60" s="785"/>
      <c r="IBE60" s="785"/>
      <c r="IBF60" s="785"/>
      <c r="IBG60" s="785"/>
      <c r="IBH60" s="785"/>
      <c r="IBI60" s="785"/>
      <c r="IBJ60" s="785"/>
      <c r="IBK60" s="785"/>
      <c r="IBL60" s="785"/>
      <c r="IBM60" s="785"/>
      <c r="IBN60" s="785"/>
      <c r="IBO60" s="785"/>
      <c r="IBP60" s="785"/>
      <c r="IBQ60" s="785"/>
      <c r="IBR60" s="785"/>
      <c r="IBS60" s="785"/>
      <c r="IBT60" s="785"/>
      <c r="IBU60" s="785"/>
      <c r="IBV60" s="785"/>
      <c r="IBW60" s="785"/>
      <c r="IBX60" s="785"/>
      <c r="IBY60" s="785"/>
      <c r="IBZ60" s="785"/>
      <c r="ICA60" s="785"/>
      <c r="ICB60" s="785"/>
      <c r="ICC60" s="785"/>
      <c r="ICD60" s="785"/>
      <c r="ICE60" s="785"/>
      <c r="ICF60" s="785"/>
      <c r="ICG60" s="785"/>
      <c r="ICH60" s="785"/>
      <c r="ICI60" s="785"/>
      <c r="ICJ60" s="785"/>
      <c r="ICK60" s="785"/>
      <c r="ICL60" s="785"/>
      <c r="ICM60" s="785"/>
      <c r="ICN60" s="785"/>
      <c r="ICO60" s="785"/>
      <c r="ICP60" s="785"/>
      <c r="ICQ60" s="785"/>
      <c r="ICR60" s="785"/>
      <c r="ICS60" s="785"/>
      <c r="ICT60" s="785"/>
      <c r="ICU60" s="785"/>
      <c r="ICV60" s="785"/>
      <c r="ICW60" s="785"/>
      <c r="ICX60" s="785"/>
      <c r="ICY60" s="785"/>
      <c r="ICZ60" s="785"/>
      <c r="IDA60" s="785"/>
      <c r="IDB60" s="785"/>
      <c r="IDC60" s="785"/>
      <c r="IDD60" s="785"/>
      <c r="IDE60" s="785"/>
      <c r="IDF60" s="785"/>
      <c r="IDG60" s="785"/>
      <c r="IDH60" s="785"/>
      <c r="IDI60" s="785"/>
      <c r="IDJ60" s="785"/>
      <c r="IDK60" s="785"/>
      <c r="IDL60" s="785"/>
      <c r="IDM60" s="785"/>
      <c r="IDN60" s="785"/>
      <c r="IDO60" s="785"/>
      <c r="IDP60" s="785"/>
      <c r="IDQ60" s="785"/>
      <c r="IDR60" s="785"/>
      <c r="IDS60" s="785"/>
      <c r="IDT60" s="785"/>
      <c r="IDU60" s="785"/>
      <c r="IDV60" s="785"/>
      <c r="IDW60" s="785"/>
      <c r="IDX60" s="785"/>
      <c r="IDY60" s="785"/>
      <c r="IDZ60" s="785"/>
      <c r="IEA60" s="785"/>
      <c r="IEB60" s="785"/>
      <c r="IEC60" s="785"/>
      <c r="IED60" s="785"/>
      <c r="IEE60" s="785"/>
      <c r="IEF60" s="785"/>
      <c r="IEG60" s="785"/>
      <c r="IEH60" s="785"/>
      <c r="IEI60" s="785"/>
      <c r="IEJ60" s="785"/>
      <c r="IEK60" s="785"/>
      <c r="IEL60" s="785"/>
      <c r="IEM60" s="785"/>
      <c r="IEN60" s="785"/>
      <c r="IEO60" s="785"/>
      <c r="IEP60" s="785"/>
      <c r="IEQ60" s="785"/>
      <c r="IER60" s="785"/>
      <c r="IES60" s="785"/>
      <c r="IET60" s="785"/>
      <c r="IEU60" s="785"/>
      <c r="IEV60" s="785"/>
      <c r="IEW60" s="785"/>
      <c r="IEX60" s="785"/>
      <c r="IEY60" s="785"/>
      <c r="IEZ60" s="785"/>
      <c r="IFA60" s="785"/>
      <c r="IFB60" s="785"/>
      <c r="IFC60" s="785"/>
      <c r="IFD60" s="785"/>
      <c r="IFE60" s="785"/>
      <c r="IFF60" s="785"/>
      <c r="IFG60" s="785"/>
      <c r="IFH60" s="785"/>
      <c r="IFI60" s="785"/>
      <c r="IFJ60" s="785"/>
      <c r="IFK60" s="785"/>
      <c r="IFL60" s="785"/>
      <c r="IFM60" s="785"/>
      <c r="IFN60" s="785"/>
      <c r="IFO60" s="785"/>
      <c r="IFP60" s="785"/>
      <c r="IFQ60" s="785"/>
      <c r="IFR60" s="785"/>
      <c r="IFS60" s="785"/>
      <c r="IFT60" s="785"/>
      <c r="IFU60" s="785"/>
      <c r="IFV60" s="785"/>
      <c r="IFW60" s="785"/>
      <c r="IFX60" s="785"/>
      <c r="IFY60" s="785"/>
      <c r="IFZ60" s="785"/>
      <c r="IGA60" s="785"/>
      <c r="IGB60" s="785"/>
      <c r="IGC60" s="785"/>
      <c r="IGD60" s="785"/>
      <c r="IGE60" s="785"/>
      <c r="IGF60" s="785"/>
      <c r="IGG60" s="785"/>
      <c r="IGH60" s="785"/>
      <c r="IGI60" s="785"/>
      <c r="IGJ60" s="785"/>
      <c r="IGK60" s="785"/>
      <c r="IGL60" s="785"/>
      <c r="IGM60" s="785"/>
      <c r="IGN60" s="785"/>
      <c r="IGO60" s="785"/>
      <c r="IGP60" s="785"/>
      <c r="IGQ60" s="785"/>
      <c r="IGR60" s="785"/>
      <c r="IGS60" s="785"/>
      <c r="IGT60" s="785"/>
      <c r="IGU60" s="785"/>
      <c r="IGV60" s="785"/>
      <c r="IGW60" s="785"/>
      <c r="IGX60" s="785"/>
      <c r="IGY60" s="785"/>
      <c r="IGZ60" s="785"/>
      <c r="IHA60" s="785"/>
      <c r="IHB60" s="785"/>
      <c r="IHC60" s="785"/>
      <c r="IHD60" s="785"/>
      <c r="IHE60" s="785"/>
      <c r="IHF60" s="785"/>
      <c r="IHG60" s="785"/>
      <c r="IHH60" s="785"/>
      <c r="IHI60" s="785"/>
      <c r="IHJ60" s="785"/>
      <c r="IHK60" s="785"/>
      <c r="IHL60" s="785"/>
      <c r="IHM60" s="785"/>
      <c r="IHN60" s="785"/>
      <c r="IHO60" s="785"/>
      <c r="IHP60" s="785"/>
      <c r="IHQ60" s="785"/>
      <c r="IHR60" s="785"/>
      <c r="IHS60" s="785"/>
      <c r="IHT60" s="785"/>
      <c r="IHU60" s="785"/>
      <c r="IHV60" s="785"/>
      <c r="IHW60" s="785"/>
      <c r="IHX60" s="785"/>
      <c r="IHY60" s="785"/>
      <c r="IHZ60" s="785"/>
      <c r="IIA60" s="785"/>
      <c r="IIB60" s="785"/>
      <c r="IIC60" s="785"/>
      <c r="IID60" s="785"/>
      <c r="IIE60" s="785"/>
      <c r="IIF60" s="785"/>
      <c r="IIG60" s="785"/>
      <c r="IIH60" s="785"/>
      <c r="III60" s="785"/>
      <c r="IIJ60" s="785"/>
      <c r="IIK60" s="785"/>
      <c r="IIL60" s="785"/>
      <c r="IIM60" s="785"/>
      <c r="IIN60" s="785"/>
      <c r="IIO60" s="785"/>
      <c r="IIP60" s="785"/>
      <c r="IIQ60" s="785"/>
      <c r="IIR60" s="785"/>
      <c r="IIS60" s="785"/>
      <c r="IIT60" s="785"/>
      <c r="IIU60" s="785"/>
      <c r="IIV60" s="785"/>
      <c r="IIW60" s="785"/>
      <c r="IIX60" s="785"/>
      <c r="IIY60" s="785"/>
      <c r="IIZ60" s="785"/>
      <c r="IJA60" s="785"/>
      <c r="IJB60" s="785"/>
      <c r="IJC60" s="785"/>
      <c r="IJD60" s="785"/>
      <c r="IJE60" s="785"/>
      <c r="IJF60" s="785"/>
      <c r="IJG60" s="785"/>
      <c r="IJH60" s="785"/>
      <c r="IJI60" s="785"/>
      <c r="IJJ60" s="785"/>
      <c r="IJK60" s="785"/>
      <c r="IJL60" s="785"/>
      <c r="IJM60" s="785"/>
      <c r="IJN60" s="785"/>
      <c r="IJO60" s="785"/>
      <c r="IJP60" s="785"/>
      <c r="IJQ60" s="785"/>
      <c r="IJR60" s="785"/>
      <c r="IJS60" s="785"/>
      <c r="IJT60" s="785"/>
      <c r="IJU60" s="785"/>
      <c r="IJV60" s="785"/>
      <c r="IJW60" s="785"/>
      <c r="IJX60" s="785"/>
      <c r="IJY60" s="785"/>
      <c r="IJZ60" s="785"/>
      <c r="IKA60" s="785"/>
      <c r="IKB60" s="785"/>
      <c r="IKC60" s="785"/>
      <c r="IKD60" s="785"/>
      <c r="IKE60" s="785"/>
      <c r="IKF60" s="785"/>
      <c r="IKG60" s="785"/>
      <c r="IKH60" s="785"/>
      <c r="IKI60" s="785"/>
      <c r="IKJ60" s="785"/>
      <c r="IKK60" s="785"/>
      <c r="IKL60" s="785"/>
      <c r="IKM60" s="785"/>
      <c r="IKN60" s="785"/>
      <c r="IKO60" s="785"/>
      <c r="IKP60" s="785"/>
      <c r="IKQ60" s="785"/>
      <c r="IKR60" s="785"/>
      <c r="IKS60" s="785"/>
      <c r="IKT60" s="785"/>
      <c r="IKU60" s="785"/>
      <c r="IKV60" s="785"/>
      <c r="IKW60" s="785"/>
      <c r="IKX60" s="785"/>
      <c r="IKY60" s="785"/>
      <c r="IKZ60" s="785"/>
      <c r="ILA60" s="785"/>
      <c r="ILB60" s="785"/>
      <c r="ILC60" s="785"/>
      <c r="ILD60" s="785"/>
      <c r="ILE60" s="785"/>
      <c r="ILF60" s="785"/>
      <c r="ILG60" s="785"/>
      <c r="ILH60" s="785"/>
      <c r="ILI60" s="785"/>
      <c r="ILJ60" s="785"/>
      <c r="ILK60" s="785"/>
      <c r="ILL60" s="785"/>
      <c r="ILM60" s="785"/>
      <c r="ILN60" s="785"/>
      <c r="ILO60" s="785"/>
      <c r="ILP60" s="785"/>
      <c r="ILQ60" s="785"/>
      <c r="ILR60" s="785"/>
      <c r="ILS60" s="785"/>
      <c r="ILT60" s="785"/>
      <c r="ILU60" s="785"/>
      <c r="ILV60" s="785"/>
      <c r="ILW60" s="785"/>
      <c r="ILX60" s="785"/>
      <c r="ILY60" s="785"/>
      <c r="ILZ60" s="785"/>
      <c r="IMA60" s="785"/>
      <c r="IMB60" s="785"/>
      <c r="IMC60" s="785"/>
      <c r="IMD60" s="785"/>
      <c r="IME60" s="785"/>
      <c r="IMF60" s="785"/>
      <c r="IMG60" s="785"/>
      <c r="IMH60" s="785"/>
      <c r="IMI60" s="785"/>
      <c r="IMJ60" s="785"/>
      <c r="IMK60" s="785"/>
      <c r="IML60" s="785"/>
      <c r="IMM60" s="785"/>
      <c r="IMN60" s="785"/>
      <c r="IMO60" s="785"/>
      <c r="IMP60" s="785"/>
      <c r="IMQ60" s="785"/>
      <c r="IMR60" s="785"/>
      <c r="IMS60" s="785"/>
      <c r="IMT60" s="785"/>
      <c r="IMU60" s="785"/>
      <c r="IMV60" s="785"/>
      <c r="IMW60" s="785"/>
      <c r="IMX60" s="785"/>
      <c r="IMY60" s="785"/>
      <c r="IMZ60" s="785"/>
      <c r="INA60" s="785"/>
      <c r="INB60" s="785"/>
      <c r="INC60" s="785"/>
      <c r="IND60" s="785"/>
      <c r="INE60" s="785"/>
      <c r="INF60" s="785"/>
      <c r="ING60" s="785"/>
      <c r="INH60" s="785"/>
      <c r="INI60" s="785"/>
      <c r="INJ60" s="785"/>
      <c r="INK60" s="785"/>
      <c r="INL60" s="785"/>
      <c r="INM60" s="785"/>
      <c r="INN60" s="785"/>
      <c r="INO60" s="785"/>
      <c r="INP60" s="785"/>
      <c r="INQ60" s="785"/>
      <c r="INR60" s="785"/>
      <c r="INS60" s="785"/>
      <c r="INT60" s="785"/>
      <c r="INU60" s="785"/>
      <c r="INV60" s="785"/>
      <c r="INW60" s="785"/>
      <c r="INX60" s="785"/>
      <c r="INY60" s="785"/>
      <c r="INZ60" s="785"/>
      <c r="IOA60" s="785"/>
      <c r="IOB60" s="785"/>
      <c r="IOC60" s="785"/>
      <c r="IOD60" s="785"/>
      <c r="IOE60" s="785"/>
      <c r="IOF60" s="785"/>
      <c r="IOG60" s="785"/>
      <c r="IOH60" s="785"/>
      <c r="IOI60" s="785"/>
      <c r="IOJ60" s="785"/>
      <c r="IOK60" s="785"/>
      <c r="IOL60" s="785"/>
      <c r="IOM60" s="785"/>
      <c r="ION60" s="785"/>
      <c r="IOO60" s="785"/>
      <c r="IOP60" s="785"/>
      <c r="IOQ60" s="785"/>
      <c r="IOR60" s="785"/>
      <c r="IOS60" s="785"/>
      <c r="IOT60" s="785"/>
      <c r="IOU60" s="785"/>
      <c r="IOV60" s="785"/>
      <c r="IOW60" s="785"/>
      <c r="IOX60" s="785"/>
      <c r="IOY60" s="785"/>
      <c r="IOZ60" s="785"/>
      <c r="IPA60" s="785"/>
      <c r="IPB60" s="785"/>
      <c r="IPC60" s="785"/>
      <c r="IPD60" s="785"/>
      <c r="IPE60" s="785"/>
      <c r="IPF60" s="785"/>
      <c r="IPG60" s="785"/>
      <c r="IPH60" s="785"/>
      <c r="IPI60" s="785"/>
      <c r="IPJ60" s="785"/>
      <c r="IPK60" s="785"/>
      <c r="IPL60" s="785"/>
      <c r="IPM60" s="785"/>
      <c r="IPN60" s="785"/>
      <c r="IPO60" s="785"/>
      <c r="IPP60" s="785"/>
      <c r="IPQ60" s="785"/>
      <c r="IPR60" s="785"/>
      <c r="IPS60" s="785"/>
      <c r="IPT60" s="785"/>
      <c r="IPU60" s="785"/>
      <c r="IPV60" s="785"/>
      <c r="IPW60" s="785"/>
      <c r="IPX60" s="785"/>
      <c r="IPY60" s="785"/>
      <c r="IPZ60" s="785"/>
      <c r="IQA60" s="785"/>
      <c r="IQB60" s="785"/>
      <c r="IQC60" s="785"/>
      <c r="IQD60" s="785"/>
      <c r="IQE60" s="785"/>
      <c r="IQF60" s="785"/>
      <c r="IQG60" s="785"/>
      <c r="IQH60" s="785"/>
      <c r="IQI60" s="785"/>
      <c r="IQJ60" s="785"/>
      <c r="IQK60" s="785"/>
      <c r="IQL60" s="785"/>
      <c r="IQM60" s="785"/>
      <c r="IQN60" s="785"/>
      <c r="IQO60" s="785"/>
      <c r="IQP60" s="785"/>
      <c r="IQQ60" s="785"/>
      <c r="IQR60" s="785"/>
      <c r="IQS60" s="785"/>
      <c r="IQT60" s="785"/>
      <c r="IQU60" s="785"/>
      <c r="IQV60" s="785"/>
      <c r="IQW60" s="785"/>
      <c r="IQX60" s="785"/>
      <c r="IQY60" s="785"/>
      <c r="IQZ60" s="785"/>
      <c r="IRA60" s="785"/>
      <c r="IRB60" s="785"/>
      <c r="IRC60" s="785"/>
      <c r="IRD60" s="785"/>
      <c r="IRE60" s="785"/>
      <c r="IRF60" s="785"/>
      <c r="IRG60" s="785"/>
      <c r="IRH60" s="785"/>
      <c r="IRI60" s="785"/>
      <c r="IRJ60" s="785"/>
      <c r="IRK60" s="785"/>
      <c r="IRL60" s="785"/>
      <c r="IRM60" s="785"/>
      <c r="IRN60" s="785"/>
      <c r="IRO60" s="785"/>
      <c r="IRP60" s="785"/>
      <c r="IRQ60" s="785"/>
      <c r="IRR60" s="785"/>
      <c r="IRS60" s="785"/>
      <c r="IRT60" s="785"/>
      <c r="IRU60" s="785"/>
      <c r="IRV60" s="785"/>
      <c r="IRW60" s="785"/>
      <c r="IRX60" s="785"/>
      <c r="IRY60" s="785"/>
      <c r="IRZ60" s="785"/>
      <c r="ISA60" s="785"/>
      <c r="ISB60" s="785"/>
      <c r="ISC60" s="785"/>
      <c r="ISD60" s="785"/>
      <c r="ISE60" s="785"/>
      <c r="ISF60" s="785"/>
      <c r="ISG60" s="785"/>
      <c r="ISH60" s="785"/>
      <c r="ISI60" s="785"/>
      <c r="ISJ60" s="785"/>
      <c r="ISK60" s="785"/>
      <c r="ISL60" s="785"/>
      <c r="ISM60" s="785"/>
      <c r="ISN60" s="785"/>
      <c r="ISO60" s="785"/>
      <c r="ISP60" s="785"/>
      <c r="ISQ60" s="785"/>
      <c r="ISR60" s="785"/>
      <c r="ISS60" s="785"/>
      <c r="IST60" s="785"/>
      <c r="ISU60" s="785"/>
      <c r="ISV60" s="785"/>
      <c r="ISW60" s="785"/>
      <c r="ISX60" s="785"/>
      <c r="ISY60" s="785"/>
      <c r="ISZ60" s="785"/>
      <c r="ITA60" s="785"/>
      <c r="ITB60" s="785"/>
      <c r="ITC60" s="785"/>
      <c r="ITD60" s="785"/>
      <c r="ITE60" s="785"/>
      <c r="ITF60" s="785"/>
      <c r="ITG60" s="785"/>
      <c r="ITH60" s="785"/>
      <c r="ITI60" s="785"/>
      <c r="ITJ60" s="785"/>
      <c r="ITK60" s="785"/>
      <c r="ITL60" s="785"/>
      <c r="ITM60" s="785"/>
      <c r="ITN60" s="785"/>
      <c r="ITO60" s="785"/>
      <c r="ITP60" s="785"/>
      <c r="ITQ60" s="785"/>
      <c r="ITR60" s="785"/>
      <c r="ITS60" s="785"/>
      <c r="ITT60" s="785"/>
      <c r="ITU60" s="785"/>
      <c r="ITV60" s="785"/>
      <c r="ITW60" s="785"/>
      <c r="ITX60" s="785"/>
      <c r="ITY60" s="785"/>
      <c r="ITZ60" s="785"/>
      <c r="IUA60" s="785"/>
      <c r="IUB60" s="785"/>
      <c r="IUC60" s="785"/>
      <c r="IUD60" s="785"/>
      <c r="IUE60" s="785"/>
      <c r="IUF60" s="785"/>
      <c r="IUG60" s="785"/>
      <c r="IUH60" s="785"/>
      <c r="IUI60" s="785"/>
      <c r="IUJ60" s="785"/>
      <c r="IUK60" s="785"/>
      <c r="IUL60" s="785"/>
      <c r="IUM60" s="785"/>
      <c r="IUN60" s="785"/>
      <c r="IUO60" s="785"/>
      <c r="IUP60" s="785"/>
      <c r="IUQ60" s="785"/>
      <c r="IUR60" s="785"/>
      <c r="IUS60" s="785"/>
      <c r="IUT60" s="785"/>
      <c r="IUU60" s="785"/>
      <c r="IUV60" s="785"/>
      <c r="IUW60" s="785"/>
      <c r="IUX60" s="785"/>
      <c r="IUY60" s="785"/>
      <c r="IUZ60" s="785"/>
      <c r="IVA60" s="785"/>
      <c r="IVB60" s="785"/>
      <c r="IVC60" s="785"/>
      <c r="IVD60" s="785"/>
      <c r="IVE60" s="785"/>
      <c r="IVF60" s="785"/>
      <c r="IVG60" s="785"/>
      <c r="IVH60" s="785"/>
      <c r="IVI60" s="785"/>
      <c r="IVJ60" s="785"/>
      <c r="IVK60" s="785"/>
      <c r="IVL60" s="785"/>
      <c r="IVM60" s="785"/>
      <c r="IVN60" s="785"/>
      <c r="IVO60" s="785"/>
      <c r="IVP60" s="785"/>
      <c r="IVQ60" s="785"/>
      <c r="IVR60" s="785"/>
      <c r="IVS60" s="785"/>
      <c r="IVT60" s="785"/>
      <c r="IVU60" s="785"/>
      <c r="IVV60" s="785"/>
      <c r="IVW60" s="785"/>
      <c r="IVX60" s="785"/>
      <c r="IVY60" s="785"/>
      <c r="IVZ60" s="785"/>
      <c r="IWA60" s="785"/>
      <c r="IWB60" s="785"/>
      <c r="IWC60" s="785"/>
      <c r="IWD60" s="785"/>
      <c r="IWE60" s="785"/>
      <c r="IWF60" s="785"/>
      <c r="IWG60" s="785"/>
      <c r="IWH60" s="785"/>
      <c r="IWI60" s="785"/>
      <c r="IWJ60" s="785"/>
      <c r="IWK60" s="785"/>
      <c r="IWL60" s="785"/>
      <c r="IWM60" s="785"/>
      <c r="IWN60" s="785"/>
      <c r="IWO60" s="785"/>
      <c r="IWP60" s="785"/>
      <c r="IWQ60" s="785"/>
      <c r="IWR60" s="785"/>
      <c r="IWS60" s="785"/>
      <c r="IWT60" s="785"/>
      <c r="IWU60" s="785"/>
      <c r="IWV60" s="785"/>
      <c r="IWW60" s="785"/>
      <c r="IWX60" s="785"/>
      <c r="IWY60" s="785"/>
      <c r="IWZ60" s="785"/>
      <c r="IXA60" s="785"/>
      <c r="IXB60" s="785"/>
      <c r="IXC60" s="785"/>
      <c r="IXD60" s="785"/>
      <c r="IXE60" s="785"/>
      <c r="IXF60" s="785"/>
      <c r="IXG60" s="785"/>
      <c r="IXH60" s="785"/>
      <c r="IXI60" s="785"/>
      <c r="IXJ60" s="785"/>
      <c r="IXK60" s="785"/>
      <c r="IXL60" s="785"/>
      <c r="IXM60" s="785"/>
      <c r="IXN60" s="785"/>
      <c r="IXO60" s="785"/>
      <c r="IXP60" s="785"/>
      <c r="IXQ60" s="785"/>
      <c r="IXR60" s="785"/>
      <c r="IXS60" s="785"/>
      <c r="IXT60" s="785"/>
      <c r="IXU60" s="785"/>
      <c r="IXV60" s="785"/>
      <c r="IXW60" s="785"/>
      <c r="IXX60" s="785"/>
      <c r="IXY60" s="785"/>
      <c r="IXZ60" s="785"/>
      <c r="IYA60" s="785"/>
      <c r="IYB60" s="785"/>
      <c r="IYC60" s="785"/>
      <c r="IYD60" s="785"/>
      <c r="IYE60" s="785"/>
      <c r="IYF60" s="785"/>
      <c r="IYG60" s="785"/>
      <c r="IYH60" s="785"/>
      <c r="IYI60" s="785"/>
      <c r="IYJ60" s="785"/>
      <c r="IYK60" s="785"/>
      <c r="IYL60" s="785"/>
      <c r="IYM60" s="785"/>
      <c r="IYN60" s="785"/>
      <c r="IYO60" s="785"/>
      <c r="IYP60" s="785"/>
      <c r="IYQ60" s="785"/>
      <c r="IYR60" s="785"/>
      <c r="IYS60" s="785"/>
      <c r="IYT60" s="785"/>
      <c r="IYU60" s="785"/>
      <c r="IYV60" s="785"/>
      <c r="IYW60" s="785"/>
      <c r="IYX60" s="785"/>
      <c r="IYY60" s="785"/>
      <c r="IYZ60" s="785"/>
      <c r="IZA60" s="785"/>
      <c r="IZB60" s="785"/>
      <c r="IZC60" s="785"/>
      <c r="IZD60" s="785"/>
      <c r="IZE60" s="785"/>
      <c r="IZF60" s="785"/>
      <c r="IZG60" s="785"/>
      <c r="IZH60" s="785"/>
      <c r="IZI60" s="785"/>
      <c r="IZJ60" s="785"/>
      <c r="IZK60" s="785"/>
      <c r="IZL60" s="785"/>
      <c r="IZM60" s="785"/>
      <c r="IZN60" s="785"/>
      <c r="IZO60" s="785"/>
      <c r="IZP60" s="785"/>
      <c r="IZQ60" s="785"/>
      <c r="IZR60" s="785"/>
      <c r="IZS60" s="785"/>
      <c r="IZT60" s="785"/>
      <c r="IZU60" s="785"/>
      <c r="IZV60" s="785"/>
      <c r="IZW60" s="785"/>
      <c r="IZX60" s="785"/>
      <c r="IZY60" s="785"/>
      <c r="IZZ60" s="785"/>
      <c r="JAA60" s="785"/>
      <c r="JAB60" s="785"/>
      <c r="JAC60" s="785"/>
      <c r="JAD60" s="785"/>
      <c r="JAE60" s="785"/>
      <c r="JAF60" s="785"/>
      <c r="JAG60" s="785"/>
      <c r="JAH60" s="785"/>
      <c r="JAI60" s="785"/>
      <c r="JAJ60" s="785"/>
      <c r="JAK60" s="785"/>
      <c r="JAL60" s="785"/>
      <c r="JAM60" s="785"/>
      <c r="JAN60" s="785"/>
      <c r="JAO60" s="785"/>
      <c r="JAP60" s="785"/>
      <c r="JAQ60" s="785"/>
      <c r="JAR60" s="785"/>
      <c r="JAS60" s="785"/>
      <c r="JAT60" s="785"/>
      <c r="JAU60" s="785"/>
      <c r="JAV60" s="785"/>
      <c r="JAW60" s="785"/>
      <c r="JAX60" s="785"/>
      <c r="JAY60" s="785"/>
      <c r="JAZ60" s="785"/>
      <c r="JBA60" s="785"/>
      <c r="JBB60" s="785"/>
      <c r="JBC60" s="785"/>
      <c r="JBD60" s="785"/>
      <c r="JBE60" s="785"/>
      <c r="JBF60" s="785"/>
      <c r="JBG60" s="785"/>
      <c r="JBH60" s="785"/>
      <c r="JBI60" s="785"/>
      <c r="JBJ60" s="785"/>
      <c r="JBK60" s="785"/>
      <c r="JBL60" s="785"/>
      <c r="JBM60" s="785"/>
      <c r="JBN60" s="785"/>
      <c r="JBO60" s="785"/>
      <c r="JBP60" s="785"/>
      <c r="JBQ60" s="785"/>
      <c r="JBR60" s="785"/>
      <c r="JBS60" s="785"/>
      <c r="JBT60" s="785"/>
      <c r="JBU60" s="785"/>
      <c r="JBV60" s="785"/>
      <c r="JBW60" s="785"/>
      <c r="JBX60" s="785"/>
      <c r="JBY60" s="785"/>
      <c r="JBZ60" s="785"/>
      <c r="JCA60" s="785"/>
      <c r="JCB60" s="785"/>
      <c r="JCC60" s="785"/>
      <c r="JCD60" s="785"/>
      <c r="JCE60" s="785"/>
      <c r="JCF60" s="785"/>
      <c r="JCG60" s="785"/>
      <c r="JCH60" s="785"/>
      <c r="JCI60" s="785"/>
      <c r="JCJ60" s="785"/>
      <c r="JCK60" s="785"/>
      <c r="JCL60" s="785"/>
      <c r="JCM60" s="785"/>
      <c r="JCN60" s="785"/>
      <c r="JCO60" s="785"/>
      <c r="JCP60" s="785"/>
      <c r="JCQ60" s="785"/>
      <c r="JCR60" s="785"/>
      <c r="JCS60" s="785"/>
      <c r="JCT60" s="785"/>
      <c r="JCU60" s="785"/>
      <c r="JCV60" s="785"/>
      <c r="JCW60" s="785"/>
      <c r="JCX60" s="785"/>
      <c r="JCY60" s="785"/>
      <c r="JCZ60" s="785"/>
      <c r="JDA60" s="785"/>
      <c r="JDB60" s="785"/>
      <c r="JDC60" s="785"/>
      <c r="JDD60" s="785"/>
      <c r="JDE60" s="785"/>
      <c r="JDF60" s="785"/>
      <c r="JDG60" s="785"/>
      <c r="JDH60" s="785"/>
      <c r="JDI60" s="785"/>
      <c r="JDJ60" s="785"/>
      <c r="JDK60" s="785"/>
      <c r="JDL60" s="785"/>
      <c r="JDM60" s="785"/>
      <c r="JDN60" s="785"/>
      <c r="JDO60" s="785"/>
      <c r="JDP60" s="785"/>
      <c r="JDQ60" s="785"/>
      <c r="JDR60" s="785"/>
      <c r="JDS60" s="785"/>
      <c r="JDT60" s="785"/>
      <c r="JDU60" s="785"/>
      <c r="JDV60" s="785"/>
      <c r="JDW60" s="785"/>
      <c r="JDX60" s="785"/>
      <c r="JDY60" s="785"/>
      <c r="JDZ60" s="785"/>
      <c r="JEA60" s="785"/>
      <c r="JEB60" s="785"/>
      <c r="JEC60" s="785"/>
      <c r="JED60" s="785"/>
      <c r="JEE60" s="785"/>
      <c r="JEF60" s="785"/>
      <c r="JEG60" s="785"/>
      <c r="JEH60" s="785"/>
      <c r="JEI60" s="785"/>
      <c r="JEJ60" s="785"/>
      <c r="JEK60" s="785"/>
      <c r="JEL60" s="785"/>
      <c r="JEM60" s="785"/>
      <c r="JEN60" s="785"/>
      <c r="JEO60" s="785"/>
      <c r="JEP60" s="785"/>
      <c r="JEQ60" s="785"/>
      <c r="JER60" s="785"/>
      <c r="JES60" s="785"/>
      <c r="JET60" s="785"/>
      <c r="JEU60" s="785"/>
      <c r="JEV60" s="785"/>
      <c r="JEW60" s="785"/>
      <c r="JEX60" s="785"/>
      <c r="JEY60" s="785"/>
      <c r="JEZ60" s="785"/>
      <c r="JFA60" s="785"/>
      <c r="JFB60" s="785"/>
      <c r="JFC60" s="785"/>
      <c r="JFD60" s="785"/>
      <c r="JFE60" s="785"/>
      <c r="JFF60" s="785"/>
      <c r="JFG60" s="785"/>
      <c r="JFH60" s="785"/>
      <c r="JFI60" s="785"/>
      <c r="JFJ60" s="785"/>
      <c r="JFK60" s="785"/>
      <c r="JFL60" s="785"/>
      <c r="JFM60" s="785"/>
      <c r="JFN60" s="785"/>
      <c r="JFO60" s="785"/>
      <c r="JFP60" s="785"/>
      <c r="JFQ60" s="785"/>
      <c r="JFR60" s="785"/>
      <c r="JFS60" s="785"/>
      <c r="JFT60" s="785"/>
      <c r="JFU60" s="785"/>
      <c r="JFV60" s="785"/>
      <c r="JFW60" s="785"/>
      <c r="JFX60" s="785"/>
      <c r="JFY60" s="785"/>
      <c r="JFZ60" s="785"/>
      <c r="JGA60" s="785"/>
      <c r="JGB60" s="785"/>
      <c r="JGC60" s="785"/>
      <c r="JGD60" s="785"/>
      <c r="JGE60" s="785"/>
      <c r="JGF60" s="785"/>
      <c r="JGG60" s="785"/>
      <c r="JGH60" s="785"/>
      <c r="JGI60" s="785"/>
      <c r="JGJ60" s="785"/>
      <c r="JGK60" s="785"/>
      <c r="JGL60" s="785"/>
      <c r="JGM60" s="785"/>
      <c r="JGN60" s="785"/>
      <c r="JGO60" s="785"/>
      <c r="JGP60" s="785"/>
      <c r="JGQ60" s="785"/>
      <c r="JGR60" s="785"/>
      <c r="JGS60" s="785"/>
      <c r="JGT60" s="785"/>
      <c r="JGU60" s="785"/>
      <c r="JGV60" s="785"/>
      <c r="JGW60" s="785"/>
      <c r="JGX60" s="785"/>
      <c r="JGY60" s="785"/>
      <c r="JGZ60" s="785"/>
      <c r="JHA60" s="785"/>
      <c r="JHB60" s="785"/>
      <c r="JHC60" s="785"/>
      <c r="JHD60" s="785"/>
      <c r="JHE60" s="785"/>
      <c r="JHF60" s="785"/>
      <c r="JHG60" s="785"/>
      <c r="JHH60" s="785"/>
      <c r="JHI60" s="785"/>
      <c r="JHJ60" s="785"/>
      <c r="JHK60" s="785"/>
      <c r="JHL60" s="785"/>
      <c r="JHM60" s="785"/>
      <c r="JHN60" s="785"/>
      <c r="JHO60" s="785"/>
      <c r="JHP60" s="785"/>
      <c r="JHQ60" s="785"/>
      <c r="JHR60" s="785"/>
      <c r="JHS60" s="785"/>
      <c r="JHT60" s="785"/>
      <c r="JHU60" s="785"/>
      <c r="JHV60" s="785"/>
      <c r="JHW60" s="785"/>
      <c r="JHX60" s="785"/>
      <c r="JHY60" s="785"/>
      <c r="JHZ60" s="785"/>
      <c r="JIA60" s="785"/>
      <c r="JIB60" s="785"/>
      <c r="JIC60" s="785"/>
      <c r="JID60" s="785"/>
      <c r="JIE60" s="785"/>
      <c r="JIF60" s="785"/>
      <c r="JIG60" s="785"/>
      <c r="JIH60" s="785"/>
      <c r="JII60" s="785"/>
      <c r="JIJ60" s="785"/>
      <c r="JIK60" s="785"/>
      <c r="JIL60" s="785"/>
      <c r="JIM60" s="785"/>
      <c r="JIN60" s="785"/>
      <c r="JIO60" s="785"/>
      <c r="JIP60" s="785"/>
      <c r="JIQ60" s="785"/>
      <c r="JIR60" s="785"/>
      <c r="JIS60" s="785"/>
      <c r="JIT60" s="785"/>
      <c r="JIU60" s="785"/>
      <c r="JIV60" s="785"/>
      <c r="JIW60" s="785"/>
      <c r="JIX60" s="785"/>
      <c r="JIY60" s="785"/>
      <c r="JIZ60" s="785"/>
      <c r="JJA60" s="785"/>
      <c r="JJB60" s="785"/>
      <c r="JJC60" s="785"/>
      <c r="JJD60" s="785"/>
      <c r="JJE60" s="785"/>
      <c r="JJF60" s="785"/>
      <c r="JJG60" s="785"/>
      <c r="JJH60" s="785"/>
      <c r="JJI60" s="785"/>
      <c r="JJJ60" s="785"/>
      <c r="JJK60" s="785"/>
      <c r="JJL60" s="785"/>
      <c r="JJM60" s="785"/>
      <c r="JJN60" s="785"/>
      <c r="JJO60" s="785"/>
      <c r="JJP60" s="785"/>
      <c r="JJQ60" s="785"/>
      <c r="JJR60" s="785"/>
      <c r="JJS60" s="785"/>
      <c r="JJT60" s="785"/>
      <c r="JJU60" s="785"/>
      <c r="JJV60" s="785"/>
      <c r="JJW60" s="785"/>
      <c r="JJX60" s="785"/>
      <c r="JJY60" s="785"/>
      <c r="JJZ60" s="785"/>
      <c r="JKA60" s="785"/>
      <c r="JKB60" s="785"/>
      <c r="JKC60" s="785"/>
      <c r="JKD60" s="785"/>
      <c r="JKE60" s="785"/>
      <c r="JKF60" s="785"/>
      <c r="JKG60" s="785"/>
      <c r="JKH60" s="785"/>
      <c r="JKI60" s="785"/>
      <c r="JKJ60" s="785"/>
      <c r="JKK60" s="785"/>
      <c r="JKL60" s="785"/>
      <c r="JKM60" s="785"/>
      <c r="JKN60" s="785"/>
      <c r="JKO60" s="785"/>
      <c r="JKP60" s="785"/>
      <c r="JKQ60" s="785"/>
      <c r="JKR60" s="785"/>
      <c r="JKS60" s="785"/>
      <c r="JKT60" s="785"/>
      <c r="JKU60" s="785"/>
      <c r="JKV60" s="785"/>
      <c r="JKW60" s="785"/>
      <c r="JKX60" s="785"/>
      <c r="JKY60" s="785"/>
      <c r="JKZ60" s="785"/>
      <c r="JLA60" s="785"/>
      <c r="JLB60" s="785"/>
      <c r="JLC60" s="785"/>
      <c r="JLD60" s="785"/>
      <c r="JLE60" s="785"/>
      <c r="JLF60" s="785"/>
      <c r="JLG60" s="785"/>
      <c r="JLH60" s="785"/>
      <c r="JLI60" s="785"/>
      <c r="JLJ60" s="785"/>
      <c r="JLK60" s="785"/>
      <c r="JLL60" s="785"/>
      <c r="JLM60" s="785"/>
      <c r="JLN60" s="785"/>
      <c r="JLO60" s="785"/>
      <c r="JLP60" s="785"/>
      <c r="JLQ60" s="785"/>
      <c r="JLR60" s="785"/>
      <c r="JLS60" s="785"/>
      <c r="JLT60" s="785"/>
      <c r="JLU60" s="785"/>
      <c r="JLV60" s="785"/>
      <c r="JLW60" s="785"/>
      <c r="JLX60" s="785"/>
      <c r="JLY60" s="785"/>
      <c r="JLZ60" s="785"/>
      <c r="JMA60" s="785"/>
      <c r="JMB60" s="785"/>
      <c r="JMC60" s="785"/>
      <c r="JMD60" s="785"/>
      <c r="JME60" s="785"/>
      <c r="JMF60" s="785"/>
      <c r="JMG60" s="785"/>
      <c r="JMH60" s="785"/>
      <c r="JMI60" s="785"/>
      <c r="JMJ60" s="785"/>
      <c r="JMK60" s="785"/>
      <c r="JML60" s="785"/>
      <c r="JMM60" s="785"/>
      <c r="JMN60" s="785"/>
      <c r="JMO60" s="785"/>
      <c r="JMP60" s="785"/>
      <c r="JMQ60" s="785"/>
      <c r="JMR60" s="785"/>
      <c r="JMS60" s="785"/>
      <c r="JMT60" s="785"/>
      <c r="JMU60" s="785"/>
      <c r="JMV60" s="785"/>
      <c r="JMW60" s="785"/>
      <c r="JMX60" s="785"/>
      <c r="JMY60" s="785"/>
      <c r="JMZ60" s="785"/>
      <c r="JNA60" s="785"/>
      <c r="JNB60" s="785"/>
      <c r="JNC60" s="785"/>
      <c r="JND60" s="785"/>
      <c r="JNE60" s="785"/>
      <c r="JNF60" s="785"/>
      <c r="JNG60" s="785"/>
      <c r="JNH60" s="785"/>
      <c r="JNI60" s="785"/>
      <c r="JNJ60" s="785"/>
      <c r="JNK60" s="785"/>
      <c r="JNL60" s="785"/>
      <c r="JNM60" s="785"/>
      <c r="JNN60" s="785"/>
      <c r="JNO60" s="785"/>
      <c r="JNP60" s="785"/>
      <c r="JNQ60" s="785"/>
      <c r="JNR60" s="785"/>
      <c r="JNS60" s="785"/>
      <c r="JNT60" s="785"/>
      <c r="JNU60" s="785"/>
      <c r="JNV60" s="785"/>
      <c r="JNW60" s="785"/>
      <c r="JNX60" s="785"/>
      <c r="JNY60" s="785"/>
      <c r="JNZ60" s="785"/>
      <c r="JOA60" s="785"/>
      <c r="JOB60" s="785"/>
      <c r="JOC60" s="785"/>
      <c r="JOD60" s="785"/>
      <c r="JOE60" s="785"/>
      <c r="JOF60" s="785"/>
      <c r="JOG60" s="785"/>
      <c r="JOH60" s="785"/>
      <c r="JOI60" s="785"/>
      <c r="JOJ60" s="785"/>
      <c r="JOK60" s="785"/>
      <c r="JOL60" s="785"/>
      <c r="JOM60" s="785"/>
      <c r="JON60" s="785"/>
      <c r="JOO60" s="785"/>
      <c r="JOP60" s="785"/>
      <c r="JOQ60" s="785"/>
      <c r="JOR60" s="785"/>
      <c r="JOS60" s="785"/>
      <c r="JOT60" s="785"/>
      <c r="JOU60" s="785"/>
      <c r="JOV60" s="785"/>
      <c r="JOW60" s="785"/>
      <c r="JOX60" s="785"/>
      <c r="JOY60" s="785"/>
      <c r="JOZ60" s="785"/>
      <c r="JPA60" s="785"/>
      <c r="JPB60" s="785"/>
      <c r="JPC60" s="785"/>
      <c r="JPD60" s="785"/>
      <c r="JPE60" s="785"/>
      <c r="JPF60" s="785"/>
      <c r="JPG60" s="785"/>
      <c r="JPH60" s="785"/>
      <c r="JPI60" s="785"/>
      <c r="JPJ60" s="785"/>
      <c r="JPK60" s="785"/>
      <c r="JPL60" s="785"/>
      <c r="JPM60" s="785"/>
      <c r="JPN60" s="785"/>
      <c r="JPO60" s="785"/>
      <c r="JPP60" s="785"/>
      <c r="JPQ60" s="785"/>
      <c r="JPR60" s="785"/>
      <c r="JPS60" s="785"/>
      <c r="JPT60" s="785"/>
      <c r="JPU60" s="785"/>
      <c r="JPV60" s="785"/>
      <c r="JPW60" s="785"/>
      <c r="JPX60" s="785"/>
      <c r="JPY60" s="785"/>
      <c r="JPZ60" s="785"/>
      <c r="JQA60" s="785"/>
      <c r="JQB60" s="785"/>
      <c r="JQC60" s="785"/>
      <c r="JQD60" s="785"/>
      <c r="JQE60" s="785"/>
      <c r="JQF60" s="785"/>
      <c r="JQG60" s="785"/>
      <c r="JQH60" s="785"/>
      <c r="JQI60" s="785"/>
      <c r="JQJ60" s="785"/>
      <c r="JQK60" s="785"/>
      <c r="JQL60" s="785"/>
      <c r="JQM60" s="785"/>
      <c r="JQN60" s="785"/>
      <c r="JQO60" s="785"/>
      <c r="JQP60" s="785"/>
      <c r="JQQ60" s="785"/>
      <c r="JQR60" s="785"/>
      <c r="JQS60" s="785"/>
      <c r="JQT60" s="785"/>
      <c r="JQU60" s="785"/>
      <c r="JQV60" s="785"/>
      <c r="JQW60" s="785"/>
      <c r="JQX60" s="785"/>
      <c r="JQY60" s="785"/>
      <c r="JQZ60" s="785"/>
      <c r="JRA60" s="785"/>
      <c r="JRB60" s="785"/>
      <c r="JRC60" s="785"/>
      <c r="JRD60" s="785"/>
      <c r="JRE60" s="785"/>
      <c r="JRF60" s="785"/>
      <c r="JRG60" s="785"/>
      <c r="JRH60" s="785"/>
      <c r="JRI60" s="785"/>
      <c r="JRJ60" s="785"/>
      <c r="JRK60" s="785"/>
      <c r="JRL60" s="785"/>
      <c r="JRM60" s="785"/>
      <c r="JRN60" s="785"/>
      <c r="JRO60" s="785"/>
      <c r="JRP60" s="785"/>
      <c r="JRQ60" s="785"/>
      <c r="JRR60" s="785"/>
      <c r="JRS60" s="785"/>
      <c r="JRT60" s="785"/>
      <c r="JRU60" s="785"/>
      <c r="JRV60" s="785"/>
      <c r="JRW60" s="785"/>
      <c r="JRX60" s="785"/>
      <c r="JRY60" s="785"/>
      <c r="JRZ60" s="785"/>
      <c r="JSA60" s="785"/>
      <c r="JSB60" s="785"/>
      <c r="JSC60" s="785"/>
      <c r="JSD60" s="785"/>
      <c r="JSE60" s="785"/>
      <c r="JSF60" s="785"/>
      <c r="JSG60" s="785"/>
      <c r="JSH60" s="785"/>
      <c r="JSI60" s="785"/>
      <c r="JSJ60" s="785"/>
      <c r="JSK60" s="785"/>
      <c r="JSL60" s="785"/>
      <c r="JSM60" s="785"/>
      <c r="JSN60" s="785"/>
      <c r="JSO60" s="785"/>
      <c r="JSP60" s="785"/>
      <c r="JSQ60" s="785"/>
      <c r="JSR60" s="785"/>
      <c r="JSS60" s="785"/>
      <c r="JST60" s="785"/>
      <c r="JSU60" s="785"/>
      <c r="JSV60" s="785"/>
      <c r="JSW60" s="785"/>
      <c r="JSX60" s="785"/>
      <c r="JSY60" s="785"/>
      <c r="JSZ60" s="785"/>
      <c r="JTA60" s="785"/>
      <c r="JTB60" s="785"/>
      <c r="JTC60" s="785"/>
      <c r="JTD60" s="785"/>
      <c r="JTE60" s="785"/>
      <c r="JTF60" s="785"/>
      <c r="JTG60" s="785"/>
      <c r="JTH60" s="785"/>
      <c r="JTI60" s="785"/>
      <c r="JTJ60" s="785"/>
      <c r="JTK60" s="785"/>
      <c r="JTL60" s="785"/>
      <c r="JTM60" s="785"/>
      <c r="JTN60" s="785"/>
      <c r="JTO60" s="785"/>
      <c r="JTP60" s="785"/>
      <c r="JTQ60" s="785"/>
      <c r="JTR60" s="785"/>
      <c r="JTS60" s="785"/>
      <c r="JTT60" s="785"/>
      <c r="JTU60" s="785"/>
      <c r="JTV60" s="785"/>
      <c r="JTW60" s="785"/>
      <c r="JTX60" s="785"/>
      <c r="JTY60" s="785"/>
      <c r="JTZ60" s="785"/>
      <c r="JUA60" s="785"/>
      <c r="JUB60" s="785"/>
      <c r="JUC60" s="785"/>
      <c r="JUD60" s="785"/>
      <c r="JUE60" s="785"/>
      <c r="JUF60" s="785"/>
      <c r="JUG60" s="785"/>
      <c r="JUH60" s="785"/>
      <c r="JUI60" s="785"/>
      <c r="JUJ60" s="785"/>
      <c r="JUK60" s="785"/>
      <c r="JUL60" s="785"/>
      <c r="JUM60" s="785"/>
      <c r="JUN60" s="785"/>
      <c r="JUO60" s="785"/>
      <c r="JUP60" s="785"/>
      <c r="JUQ60" s="785"/>
      <c r="JUR60" s="785"/>
      <c r="JUS60" s="785"/>
      <c r="JUT60" s="785"/>
      <c r="JUU60" s="785"/>
      <c r="JUV60" s="785"/>
      <c r="JUW60" s="785"/>
      <c r="JUX60" s="785"/>
      <c r="JUY60" s="785"/>
      <c r="JUZ60" s="785"/>
      <c r="JVA60" s="785"/>
      <c r="JVB60" s="785"/>
      <c r="JVC60" s="785"/>
      <c r="JVD60" s="785"/>
      <c r="JVE60" s="785"/>
      <c r="JVF60" s="785"/>
      <c r="JVG60" s="785"/>
      <c r="JVH60" s="785"/>
      <c r="JVI60" s="785"/>
      <c r="JVJ60" s="785"/>
      <c r="JVK60" s="785"/>
      <c r="JVL60" s="785"/>
      <c r="JVM60" s="785"/>
      <c r="JVN60" s="785"/>
      <c r="JVO60" s="785"/>
      <c r="JVP60" s="785"/>
      <c r="JVQ60" s="785"/>
      <c r="JVR60" s="785"/>
      <c r="JVS60" s="785"/>
      <c r="JVT60" s="785"/>
      <c r="JVU60" s="785"/>
      <c r="JVV60" s="785"/>
      <c r="JVW60" s="785"/>
      <c r="JVX60" s="785"/>
      <c r="JVY60" s="785"/>
      <c r="JVZ60" s="785"/>
      <c r="JWA60" s="785"/>
      <c r="JWB60" s="785"/>
      <c r="JWC60" s="785"/>
      <c r="JWD60" s="785"/>
      <c r="JWE60" s="785"/>
      <c r="JWF60" s="785"/>
      <c r="JWG60" s="785"/>
      <c r="JWH60" s="785"/>
      <c r="JWI60" s="785"/>
      <c r="JWJ60" s="785"/>
      <c r="JWK60" s="785"/>
      <c r="JWL60" s="785"/>
      <c r="JWM60" s="785"/>
      <c r="JWN60" s="785"/>
      <c r="JWO60" s="785"/>
      <c r="JWP60" s="785"/>
      <c r="JWQ60" s="785"/>
      <c r="JWR60" s="785"/>
      <c r="JWS60" s="785"/>
      <c r="JWT60" s="785"/>
      <c r="JWU60" s="785"/>
      <c r="JWV60" s="785"/>
      <c r="JWW60" s="785"/>
      <c r="JWX60" s="785"/>
      <c r="JWY60" s="785"/>
      <c r="JWZ60" s="785"/>
      <c r="JXA60" s="785"/>
      <c r="JXB60" s="785"/>
      <c r="JXC60" s="785"/>
      <c r="JXD60" s="785"/>
      <c r="JXE60" s="785"/>
      <c r="JXF60" s="785"/>
      <c r="JXG60" s="785"/>
      <c r="JXH60" s="785"/>
      <c r="JXI60" s="785"/>
      <c r="JXJ60" s="785"/>
      <c r="JXK60" s="785"/>
      <c r="JXL60" s="785"/>
      <c r="JXM60" s="785"/>
      <c r="JXN60" s="785"/>
      <c r="JXO60" s="785"/>
      <c r="JXP60" s="785"/>
      <c r="JXQ60" s="785"/>
      <c r="JXR60" s="785"/>
      <c r="JXS60" s="785"/>
      <c r="JXT60" s="785"/>
      <c r="JXU60" s="785"/>
      <c r="JXV60" s="785"/>
      <c r="JXW60" s="785"/>
      <c r="JXX60" s="785"/>
      <c r="JXY60" s="785"/>
      <c r="JXZ60" s="785"/>
      <c r="JYA60" s="785"/>
      <c r="JYB60" s="785"/>
      <c r="JYC60" s="785"/>
      <c r="JYD60" s="785"/>
      <c r="JYE60" s="785"/>
      <c r="JYF60" s="785"/>
      <c r="JYG60" s="785"/>
      <c r="JYH60" s="785"/>
      <c r="JYI60" s="785"/>
      <c r="JYJ60" s="785"/>
      <c r="JYK60" s="785"/>
      <c r="JYL60" s="785"/>
      <c r="JYM60" s="785"/>
      <c r="JYN60" s="785"/>
      <c r="JYO60" s="785"/>
      <c r="JYP60" s="785"/>
      <c r="JYQ60" s="785"/>
      <c r="JYR60" s="785"/>
      <c r="JYS60" s="785"/>
      <c r="JYT60" s="785"/>
      <c r="JYU60" s="785"/>
      <c r="JYV60" s="785"/>
      <c r="JYW60" s="785"/>
      <c r="JYX60" s="785"/>
      <c r="JYY60" s="785"/>
      <c r="JYZ60" s="785"/>
      <c r="JZA60" s="785"/>
      <c r="JZB60" s="785"/>
      <c r="JZC60" s="785"/>
      <c r="JZD60" s="785"/>
      <c r="JZE60" s="785"/>
      <c r="JZF60" s="785"/>
      <c r="JZG60" s="785"/>
      <c r="JZH60" s="785"/>
      <c r="JZI60" s="785"/>
      <c r="JZJ60" s="785"/>
      <c r="JZK60" s="785"/>
      <c r="JZL60" s="785"/>
      <c r="JZM60" s="785"/>
      <c r="JZN60" s="785"/>
      <c r="JZO60" s="785"/>
      <c r="JZP60" s="785"/>
      <c r="JZQ60" s="785"/>
      <c r="JZR60" s="785"/>
      <c r="JZS60" s="785"/>
      <c r="JZT60" s="785"/>
      <c r="JZU60" s="785"/>
      <c r="JZV60" s="785"/>
      <c r="JZW60" s="785"/>
      <c r="JZX60" s="785"/>
      <c r="JZY60" s="785"/>
      <c r="JZZ60" s="785"/>
      <c r="KAA60" s="785"/>
      <c r="KAB60" s="785"/>
      <c r="KAC60" s="785"/>
      <c r="KAD60" s="785"/>
      <c r="KAE60" s="785"/>
      <c r="KAF60" s="785"/>
      <c r="KAG60" s="785"/>
      <c r="KAH60" s="785"/>
      <c r="KAI60" s="785"/>
      <c r="KAJ60" s="785"/>
      <c r="KAK60" s="785"/>
      <c r="KAL60" s="785"/>
      <c r="KAM60" s="785"/>
      <c r="KAN60" s="785"/>
      <c r="KAO60" s="785"/>
      <c r="KAP60" s="785"/>
      <c r="KAQ60" s="785"/>
      <c r="KAR60" s="785"/>
      <c r="KAS60" s="785"/>
      <c r="KAT60" s="785"/>
      <c r="KAU60" s="785"/>
      <c r="KAV60" s="785"/>
      <c r="KAW60" s="785"/>
      <c r="KAX60" s="785"/>
      <c r="KAY60" s="785"/>
      <c r="KAZ60" s="785"/>
      <c r="KBA60" s="785"/>
      <c r="KBB60" s="785"/>
      <c r="KBC60" s="785"/>
      <c r="KBD60" s="785"/>
      <c r="KBE60" s="785"/>
      <c r="KBF60" s="785"/>
      <c r="KBG60" s="785"/>
      <c r="KBH60" s="785"/>
      <c r="KBI60" s="785"/>
      <c r="KBJ60" s="785"/>
      <c r="KBK60" s="785"/>
      <c r="KBL60" s="785"/>
      <c r="KBM60" s="785"/>
      <c r="KBN60" s="785"/>
      <c r="KBO60" s="785"/>
      <c r="KBP60" s="785"/>
      <c r="KBQ60" s="785"/>
      <c r="KBR60" s="785"/>
      <c r="KBS60" s="785"/>
      <c r="KBT60" s="785"/>
      <c r="KBU60" s="785"/>
      <c r="KBV60" s="785"/>
      <c r="KBW60" s="785"/>
      <c r="KBX60" s="785"/>
      <c r="KBY60" s="785"/>
      <c r="KBZ60" s="785"/>
      <c r="KCA60" s="785"/>
      <c r="KCB60" s="785"/>
      <c r="KCC60" s="785"/>
      <c r="KCD60" s="785"/>
      <c r="KCE60" s="785"/>
      <c r="KCF60" s="785"/>
      <c r="KCG60" s="785"/>
      <c r="KCH60" s="785"/>
      <c r="KCI60" s="785"/>
      <c r="KCJ60" s="785"/>
      <c r="KCK60" s="785"/>
      <c r="KCL60" s="785"/>
      <c r="KCM60" s="785"/>
      <c r="KCN60" s="785"/>
      <c r="KCO60" s="785"/>
      <c r="KCP60" s="785"/>
      <c r="KCQ60" s="785"/>
      <c r="KCR60" s="785"/>
      <c r="KCS60" s="785"/>
      <c r="KCT60" s="785"/>
      <c r="KCU60" s="785"/>
      <c r="KCV60" s="785"/>
      <c r="KCW60" s="785"/>
      <c r="KCX60" s="785"/>
      <c r="KCY60" s="785"/>
      <c r="KCZ60" s="785"/>
      <c r="KDA60" s="785"/>
      <c r="KDB60" s="785"/>
      <c r="KDC60" s="785"/>
      <c r="KDD60" s="785"/>
      <c r="KDE60" s="785"/>
      <c r="KDF60" s="785"/>
      <c r="KDG60" s="785"/>
      <c r="KDH60" s="785"/>
      <c r="KDI60" s="785"/>
      <c r="KDJ60" s="785"/>
      <c r="KDK60" s="785"/>
      <c r="KDL60" s="785"/>
      <c r="KDM60" s="785"/>
      <c r="KDN60" s="785"/>
      <c r="KDO60" s="785"/>
      <c r="KDP60" s="785"/>
      <c r="KDQ60" s="785"/>
      <c r="KDR60" s="785"/>
      <c r="KDS60" s="785"/>
      <c r="KDT60" s="785"/>
      <c r="KDU60" s="785"/>
      <c r="KDV60" s="785"/>
      <c r="KDW60" s="785"/>
      <c r="KDX60" s="785"/>
      <c r="KDY60" s="785"/>
      <c r="KDZ60" s="785"/>
      <c r="KEA60" s="785"/>
      <c r="KEB60" s="785"/>
      <c r="KEC60" s="785"/>
      <c r="KED60" s="785"/>
      <c r="KEE60" s="785"/>
      <c r="KEF60" s="785"/>
      <c r="KEG60" s="785"/>
      <c r="KEH60" s="785"/>
      <c r="KEI60" s="785"/>
      <c r="KEJ60" s="785"/>
      <c r="KEK60" s="785"/>
      <c r="KEL60" s="785"/>
      <c r="KEM60" s="785"/>
      <c r="KEN60" s="785"/>
      <c r="KEO60" s="785"/>
      <c r="KEP60" s="785"/>
      <c r="KEQ60" s="785"/>
      <c r="KER60" s="785"/>
      <c r="KES60" s="785"/>
      <c r="KET60" s="785"/>
      <c r="KEU60" s="785"/>
      <c r="KEV60" s="785"/>
      <c r="KEW60" s="785"/>
      <c r="KEX60" s="785"/>
      <c r="KEY60" s="785"/>
      <c r="KEZ60" s="785"/>
      <c r="KFA60" s="785"/>
      <c r="KFB60" s="785"/>
      <c r="KFC60" s="785"/>
      <c r="KFD60" s="785"/>
      <c r="KFE60" s="785"/>
      <c r="KFF60" s="785"/>
      <c r="KFG60" s="785"/>
      <c r="KFH60" s="785"/>
      <c r="KFI60" s="785"/>
      <c r="KFJ60" s="785"/>
      <c r="KFK60" s="785"/>
      <c r="KFL60" s="785"/>
      <c r="KFM60" s="785"/>
      <c r="KFN60" s="785"/>
      <c r="KFO60" s="785"/>
      <c r="KFP60" s="785"/>
      <c r="KFQ60" s="785"/>
      <c r="KFR60" s="785"/>
      <c r="KFS60" s="785"/>
      <c r="KFT60" s="785"/>
      <c r="KFU60" s="785"/>
      <c r="KFV60" s="785"/>
      <c r="KFW60" s="785"/>
      <c r="KFX60" s="785"/>
      <c r="KFY60" s="785"/>
      <c r="KFZ60" s="785"/>
      <c r="KGA60" s="785"/>
      <c r="KGB60" s="785"/>
      <c r="KGC60" s="785"/>
      <c r="KGD60" s="785"/>
      <c r="KGE60" s="785"/>
      <c r="KGF60" s="785"/>
      <c r="KGG60" s="785"/>
      <c r="KGH60" s="785"/>
      <c r="KGI60" s="785"/>
      <c r="KGJ60" s="785"/>
      <c r="KGK60" s="785"/>
      <c r="KGL60" s="785"/>
      <c r="KGM60" s="785"/>
      <c r="KGN60" s="785"/>
      <c r="KGO60" s="785"/>
      <c r="KGP60" s="785"/>
      <c r="KGQ60" s="785"/>
      <c r="KGR60" s="785"/>
      <c r="KGS60" s="785"/>
      <c r="KGT60" s="785"/>
      <c r="KGU60" s="785"/>
      <c r="KGV60" s="785"/>
      <c r="KGW60" s="785"/>
      <c r="KGX60" s="785"/>
      <c r="KGY60" s="785"/>
      <c r="KGZ60" s="785"/>
      <c r="KHA60" s="785"/>
      <c r="KHB60" s="785"/>
      <c r="KHC60" s="785"/>
      <c r="KHD60" s="785"/>
      <c r="KHE60" s="785"/>
      <c r="KHF60" s="785"/>
      <c r="KHG60" s="785"/>
      <c r="KHH60" s="785"/>
      <c r="KHI60" s="785"/>
      <c r="KHJ60" s="785"/>
      <c r="KHK60" s="785"/>
      <c r="KHL60" s="785"/>
      <c r="KHM60" s="785"/>
      <c r="KHN60" s="785"/>
      <c r="KHO60" s="785"/>
      <c r="KHP60" s="785"/>
      <c r="KHQ60" s="785"/>
      <c r="KHR60" s="785"/>
      <c r="KHS60" s="785"/>
      <c r="KHT60" s="785"/>
      <c r="KHU60" s="785"/>
      <c r="KHV60" s="785"/>
      <c r="KHW60" s="785"/>
      <c r="KHX60" s="785"/>
      <c r="KHY60" s="785"/>
      <c r="KHZ60" s="785"/>
      <c r="KIA60" s="785"/>
      <c r="KIB60" s="785"/>
      <c r="KIC60" s="785"/>
      <c r="KID60" s="785"/>
      <c r="KIE60" s="785"/>
      <c r="KIF60" s="785"/>
      <c r="KIG60" s="785"/>
      <c r="KIH60" s="785"/>
      <c r="KII60" s="785"/>
      <c r="KIJ60" s="785"/>
      <c r="KIK60" s="785"/>
      <c r="KIL60" s="785"/>
      <c r="KIM60" s="785"/>
      <c r="KIN60" s="785"/>
      <c r="KIO60" s="785"/>
      <c r="KIP60" s="785"/>
      <c r="KIQ60" s="785"/>
      <c r="KIR60" s="785"/>
      <c r="KIS60" s="785"/>
      <c r="KIT60" s="785"/>
      <c r="KIU60" s="785"/>
      <c r="KIV60" s="785"/>
      <c r="KIW60" s="785"/>
      <c r="KIX60" s="785"/>
      <c r="KIY60" s="785"/>
      <c r="KIZ60" s="785"/>
      <c r="KJA60" s="785"/>
      <c r="KJB60" s="785"/>
      <c r="KJC60" s="785"/>
      <c r="KJD60" s="785"/>
      <c r="KJE60" s="785"/>
      <c r="KJF60" s="785"/>
      <c r="KJG60" s="785"/>
      <c r="KJH60" s="785"/>
      <c r="KJI60" s="785"/>
      <c r="KJJ60" s="785"/>
      <c r="KJK60" s="785"/>
      <c r="KJL60" s="785"/>
      <c r="KJM60" s="785"/>
      <c r="KJN60" s="785"/>
      <c r="KJO60" s="785"/>
      <c r="KJP60" s="785"/>
      <c r="KJQ60" s="785"/>
      <c r="KJR60" s="785"/>
      <c r="KJS60" s="785"/>
      <c r="KJT60" s="785"/>
      <c r="KJU60" s="785"/>
      <c r="KJV60" s="785"/>
      <c r="KJW60" s="785"/>
      <c r="KJX60" s="785"/>
      <c r="KJY60" s="785"/>
      <c r="KJZ60" s="785"/>
      <c r="KKA60" s="785"/>
      <c r="KKB60" s="785"/>
      <c r="KKC60" s="785"/>
      <c r="KKD60" s="785"/>
      <c r="KKE60" s="785"/>
      <c r="KKF60" s="785"/>
      <c r="KKG60" s="785"/>
      <c r="KKH60" s="785"/>
      <c r="KKI60" s="785"/>
      <c r="KKJ60" s="785"/>
      <c r="KKK60" s="785"/>
      <c r="KKL60" s="785"/>
      <c r="KKM60" s="785"/>
      <c r="KKN60" s="785"/>
      <c r="KKO60" s="785"/>
      <c r="KKP60" s="785"/>
      <c r="KKQ60" s="785"/>
      <c r="KKR60" s="785"/>
      <c r="KKS60" s="785"/>
      <c r="KKT60" s="785"/>
      <c r="KKU60" s="785"/>
      <c r="KKV60" s="785"/>
      <c r="KKW60" s="785"/>
      <c r="KKX60" s="785"/>
      <c r="KKY60" s="785"/>
      <c r="KKZ60" s="785"/>
      <c r="KLA60" s="785"/>
      <c r="KLB60" s="785"/>
      <c r="KLC60" s="785"/>
      <c r="KLD60" s="785"/>
      <c r="KLE60" s="785"/>
      <c r="KLF60" s="785"/>
      <c r="KLG60" s="785"/>
      <c r="KLH60" s="785"/>
      <c r="KLI60" s="785"/>
      <c r="KLJ60" s="785"/>
      <c r="KLK60" s="785"/>
      <c r="KLL60" s="785"/>
      <c r="KLM60" s="785"/>
      <c r="KLN60" s="785"/>
      <c r="KLO60" s="785"/>
      <c r="KLP60" s="785"/>
      <c r="KLQ60" s="785"/>
      <c r="KLR60" s="785"/>
      <c r="KLS60" s="785"/>
      <c r="KLT60" s="785"/>
      <c r="KLU60" s="785"/>
      <c r="KLV60" s="785"/>
      <c r="KLW60" s="785"/>
      <c r="KLX60" s="785"/>
      <c r="KLY60" s="785"/>
      <c r="KLZ60" s="785"/>
      <c r="KMA60" s="785"/>
      <c r="KMB60" s="785"/>
      <c r="KMC60" s="785"/>
      <c r="KMD60" s="785"/>
      <c r="KME60" s="785"/>
      <c r="KMF60" s="785"/>
      <c r="KMG60" s="785"/>
      <c r="KMH60" s="785"/>
      <c r="KMI60" s="785"/>
      <c r="KMJ60" s="785"/>
      <c r="KMK60" s="785"/>
      <c r="KML60" s="785"/>
      <c r="KMM60" s="785"/>
      <c r="KMN60" s="785"/>
      <c r="KMO60" s="785"/>
      <c r="KMP60" s="785"/>
      <c r="KMQ60" s="785"/>
      <c r="KMR60" s="785"/>
      <c r="KMS60" s="785"/>
      <c r="KMT60" s="785"/>
      <c r="KMU60" s="785"/>
      <c r="KMV60" s="785"/>
      <c r="KMW60" s="785"/>
      <c r="KMX60" s="785"/>
      <c r="KMY60" s="785"/>
      <c r="KMZ60" s="785"/>
      <c r="KNA60" s="785"/>
      <c r="KNB60" s="785"/>
      <c r="KNC60" s="785"/>
      <c r="KND60" s="785"/>
      <c r="KNE60" s="785"/>
      <c r="KNF60" s="785"/>
      <c r="KNG60" s="785"/>
      <c r="KNH60" s="785"/>
      <c r="KNI60" s="785"/>
      <c r="KNJ60" s="785"/>
      <c r="KNK60" s="785"/>
      <c r="KNL60" s="785"/>
      <c r="KNM60" s="785"/>
      <c r="KNN60" s="785"/>
      <c r="KNO60" s="785"/>
      <c r="KNP60" s="785"/>
      <c r="KNQ60" s="785"/>
      <c r="KNR60" s="785"/>
      <c r="KNS60" s="785"/>
      <c r="KNT60" s="785"/>
      <c r="KNU60" s="785"/>
      <c r="KNV60" s="785"/>
      <c r="KNW60" s="785"/>
      <c r="KNX60" s="785"/>
      <c r="KNY60" s="785"/>
      <c r="KNZ60" s="785"/>
      <c r="KOA60" s="785"/>
      <c r="KOB60" s="785"/>
      <c r="KOC60" s="785"/>
      <c r="KOD60" s="785"/>
      <c r="KOE60" s="785"/>
      <c r="KOF60" s="785"/>
      <c r="KOG60" s="785"/>
      <c r="KOH60" s="785"/>
      <c r="KOI60" s="785"/>
      <c r="KOJ60" s="785"/>
      <c r="KOK60" s="785"/>
      <c r="KOL60" s="785"/>
      <c r="KOM60" s="785"/>
      <c r="KON60" s="785"/>
      <c r="KOO60" s="785"/>
      <c r="KOP60" s="785"/>
      <c r="KOQ60" s="785"/>
      <c r="KOR60" s="785"/>
      <c r="KOS60" s="785"/>
      <c r="KOT60" s="785"/>
      <c r="KOU60" s="785"/>
      <c r="KOV60" s="785"/>
      <c r="KOW60" s="785"/>
      <c r="KOX60" s="785"/>
      <c r="KOY60" s="785"/>
      <c r="KOZ60" s="785"/>
      <c r="KPA60" s="785"/>
      <c r="KPB60" s="785"/>
      <c r="KPC60" s="785"/>
      <c r="KPD60" s="785"/>
      <c r="KPE60" s="785"/>
      <c r="KPF60" s="785"/>
      <c r="KPG60" s="785"/>
      <c r="KPH60" s="785"/>
      <c r="KPI60" s="785"/>
      <c r="KPJ60" s="785"/>
      <c r="KPK60" s="785"/>
      <c r="KPL60" s="785"/>
      <c r="KPM60" s="785"/>
      <c r="KPN60" s="785"/>
      <c r="KPO60" s="785"/>
      <c r="KPP60" s="785"/>
      <c r="KPQ60" s="785"/>
      <c r="KPR60" s="785"/>
      <c r="KPS60" s="785"/>
      <c r="KPT60" s="785"/>
      <c r="KPU60" s="785"/>
      <c r="KPV60" s="785"/>
      <c r="KPW60" s="785"/>
      <c r="KPX60" s="785"/>
      <c r="KPY60" s="785"/>
      <c r="KPZ60" s="785"/>
      <c r="KQA60" s="785"/>
      <c r="KQB60" s="785"/>
      <c r="KQC60" s="785"/>
      <c r="KQD60" s="785"/>
      <c r="KQE60" s="785"/>
      <c r="KQF60" s="785"/>
      <c r="KQG60" s="785"/>
      <c r="KQH60" s="785"/>
      <c r="KQI60" s="785"/>
      <c r="KQJ60" s="785"/>
      <c r="KQK60" s="785"/>
      <c r="KQL60" s="785"/>
      <c r="KQM60" s="785"/>
      <c r="KQN60" s="785"/>
      <c r="KQO60" s="785"/>
      <c r="KQP60" s="785"/>
      <c r="KQQ60" s="785"/>
      <c r="KQR60" s="785"/>
      <c r="KQS60" s="785"/>
      <c r="KQT60" s="785"/>
      <c r="KQU60" s="785"/>
      <c r="KQV60" s="785"/>
      <c r="KQW60" s="785"/>
      <c r="KQX60" s="785"/>
      <c r="KQY60" s="785"/>
      <c r="KQZ60" s="785"/>
      <c r="KRA60" s="785"/>
      <c r="KRB60" s="785"/>
      <c r="KRC60" s="785"/>
      <c r="KRD60" s="785"/>
      <c r="KRE60" s="785"/>
      <c r="KRF60" s="785"/>
      <c r="KRG60" s="785"/>
      <c r="KRH60" s="785"/>
      <c r="KRI60" s="785"/>
      <c r="KRJ60" s="785"/>
      <c r="KRK60" s="785"/>
      <c r="KRL60" s="785"/>
      <c r="KRM60" s="785"/>
      <c r="KRN60" s="785"/>
      <c r="KRO60" s="785"/>
      <c r="KRP60" s="785"/>
      <c r="KRQ60" s="785"/>
      <c r="KRR60" s="785"/>
      <c r="KRS60" s="785"/>
      <c r="KRT60" s="785"/>
      <c r="KRU60" s="785"/>
      <c r="KRV60" s="785"/>
      <c r="KRW60" s="785"/>
      <c r="KRX60" s="785"/>
      <c r="KRY60" s="785"/>
      <c r="KRZ60" s="785"/>
      <c r="KSA60" s="785"/>
      <c r="KSB60" s="785"/>
      <c r="KSC60" s="785"/>
      <c r="KSD60" s="785"/>
      <c r="KSE60" s="785"/>
      <c r="KSF60" s="785"/>
      <c r="KSG60" s="785"/>
      <c r="KSH60" s="785"/>
      <c r="KSI60" s="785"/>
      <c r="KSJ60" s="785"/>
      <c r="KSK60" s="785"/>
      <c r="KSL60" s="785"/>
      <c r="KSM60" s="785"/>
      <c r="KSN60" s="785"/>
      <c r="KSO60" s="785"/>
      <c r="KSP60" s="785"/>
      <c r="KSQ60" s="785"/>
      <c r="KSR60" s="785"/>
      <c r="KSS60" s="785"/>
      <c r="KST60" s="785"/>
      <c r="KSU60" s="785"/>
      <c r="KSV60" s="785"/>
      <c r="KSW60" s="785"/>
      <c r="KSX60" s="785"/>
      <c r="KSY60" s="785"/>
      <c r="KSZ60" s="785"/>
      <c r="KTA60" s="785"/>
      <c r="KTB60" s="785"/>
      <c r="KTC60" s="785"/>
      <c r="KTD60" s="785"/>
      <c r="KTE60" s="785"/>
      <c r="KTF60" s="785"/>
      <c r="KTG60" s="785"/>
      <c r="KTH60" s="785"/>
      <c r="KTI60" s="785"/>
      <c r="KTJ60" s="785"/>
      <c r="KTK60" s="785"/>
      <c r="KTL60" s="785"/>
      <c r="KTM60" s="785"/>
      <c r="KTN60" s="785"/>
      <c r="KTO60" s="785"/>
      <c r="KTP60" s="785"/>
      <c r="KTQ60" s="785"/>
      <c r="KTR60" s="785"/>
      <c r="KTS60" s="785"/>
      <c r="KTT60" s="785"/>
      <c r="KTU60" s="785"/>
      <c r="KTV60" s="785"/>
      <c r="KTW60" s="785"/>
      <c r="KTX60" s="785"/>
      <c r="KTY60" s="785"/>
      <c r="KTZ60" s="785"/>
      <c r="KUA60" s="785"/>
      <c r="KUB60" s="785"/>
      <c r="KUC60" s="785"/>
      <c r="KUD60" s="785"/>
      <c r="KUE60" s="785"/>
      <c r="KUF60" s="785"/>
      <c r="KUG60" s="785"/>
      <c r="KUH60" s="785"/>
      <c r="KUI60" s="785"/>
      <c r="KUJ60" s="785"/>
      <c r="KUK60" s="785"/>
      <c r="KUL60" s="785"/>
      <c r="KUM60" s="785"/>
      <c r="KUN60" s="785"/>
      <c r="KUO60" s="785"/>
      <c r="KUP60" s="785"/>
      <c r="KUQ60" s="785"/>
      <c r="KUR60" s="785"/>
      <c r="KUS60" s="785"/>
      <c r="KUT60" s="785"/>
      <c r="KUU60" s="785"/>
      <c r="KUV60" s="785"/>
      <c r="KUW60" s="785"/>
      <c r="KUX60" s="785"/>
      <c r="KUY60" s="785"/>
      <c r="KUZ60" s="785"/>
      <c r="KVA60" s="785"/>
      <c r="KVB60" s="785"/>
      <c r="KVC60" s="785"/>
      <c r="KVD60" s="785"/>
      <c r="KVE60" s="785"/>
      <c r="KVF60" s="785"/>
      <c r="KVG60" s="785"/>
      <c r="KVH60" s="785"/>
      <c r="KVI60" s="785"/>
      <c r="KVJ60" s="785"/>
      <c r="KVK60" s="785"/>
      <c r="KVL60" s="785"/>
      <c r="KVM60" s="785"/>
      <c r="KVN60" s="785"/>
      <c r="KVO60" s="785"/>
      <c r="KVP60" s="785"/>
      <c r="KVQ60" s="785"/>
      <c r="KVR60" s="785"/>
      <c r="KVS60" s="785"/>
      <c r="KVT60" s="785"/>
      <c r="KVU60" s="785"/>
      <c r="KVV60" s="785"/>
      <c r="KVW60" s="785"/>
      <c r="KVX60" s="785"/>
      <c r="KVY60" s="785"/>
      <c r="KVZ60" s="785"/>
      <c r="KWA60" s="785"/>
      <c r="KWB60" s="785"/>
      <c r="KWC60" s="785"/>
      <c r="KWD60" s="785"/>
      <c r="KWE60" s="785"/>
      <c r="KWF60" s="785"/>
      <c r="KWG60" s="785"/>
      <c r="KWH60" s="785"/>
      <c r="KWI60" s="785"/>
      <c r="KWJ60" s="785"/>
      <c r="KWK60" s="785"/>
      <c r="KWL60" s="785"/>
      <c r="KWM60" s="785"/>
      <c r="KWN60" s="785"/>
      <c r="KWO60" s="785"/>
      <c r="KWP60" s="785"/>
      <c r="KWQ60" s="785"/>
      <c r="KWR60" s="785"/>
      <c r="KWS60" s="785"/>
      <c r="KWT60" s="785"/>
      <c r="KWU60" s="785"/>
      <c r="KWV60" s="785"/>
      <c r="KWW60" s="785"/>
      <c r="KWX60" s="785"/>
      <c r="KWY60" s="785"/>
      <c r="KWZ60" s="785"/>
      <c r="KXA60" s="785"/>
      <c r="KXB60" s="785"/>
      <c r="KXC60" s="785"/>
      <c r="KXD60" s="785"/>
      <c r="KXE60" s="785"/>
      <c r="KXF60" s="785"/>
      <c r="KXG60" s="785"/>
      <c r="KXH60" s="785"/>
      <c r="KXI60" s="785"/>
      <c r="KXJ60" s="785"/>
      <c r="KXK60" s="785"/>
      <c r="KXL60" s="785"/>
      <c r="KXM60" s="785"/>
      <c r="KXN60" s="785"/>
      <c r="KXO60" s="785"/>
      <c r="KXP60" s="785"/>
      <c r="KXQ60" s="785"/>
      <c r="KXR60" s="785"/>
      <c r="KXS60" s="785"/>
      <c r="KXT60" s="785"/>
      <c r="KXU60" s="785"/>
      <c r="KXV60" s="785"/>
      <c r="KXW60" s="785"/>
      <c r="KXX60" s="785"/>
      <c r="KXY60" s="785"/>
      <c r="KXZ60" s="785"/>
      <c r="KYA60" s="785"/>
      <c r="KYB60" s="785"/>
      <c r="KYC60" s="785"/>
      <c r="KYD60" s="785"/>
      <c r="KYE60" s="785"/>
      <c r="KYF60" s="785"/>
      <c r="KYG60" s="785"/>
      <c r="KYH60" s="785"/>
      <c r="KYI60" s="785"/>
      <c r="KYJ60" s="785"/>
      <c r="KYK60" s="785"/>
      <c r="KYL60" s="785"/>
      <c r="KYM60" s="785"/>
      <c r="KYN60" s="785"/>
      <c r="KYO60" s="785"/>
      <c r="KYP60" s="785"/>
      <c r="KYQ60" s="785"/>
      <c r="KYR60" s="785"/>
      <c r="KYS60" s="785"/>
      <c r="KYT60" s="785"/>
      <c r="KYU60" s="785"/>
      <c r="KYV60" s="785"/>
      <c r="KYW60" s="785"/>
      <c r="KYX60" s="785"/>
      <c r="KYY60" s="785"/>
      <c r="KYZ60" s="785"/>
      <c r="KZA60" s="785"/>
      <c r="KZB60" s="785"/>
      <c r="KZC60" s="785"/>
      <c r="KZD60" s="785"/>
      <c r="KZE60" s="785"/>
      <c r="KZF60" s="785"/>
      <c r="KZG60" s="785"/>
      <c r="KZH60" s="785"/>
      <c r="KZI60" s="785"/>
      <c r="KZJ60" s="785"/>
      <c r="KZK60" s="785"/>
      <c r="KZL60" s="785"/>
      <c r="KZM60" s="785"/>
      <c r="KZN60" s="785"/>
      <c r="KZO60" s="785"/>
      <c r="KZP60" s="785"/>
      <c r="KZQ60" s="785"/>
      <c r="KZR60" s="785"/>
      <c r="KZS60" s="785"/>
      <c r="KZT60" s="785"/>
      <c r="KZU60" s="785"/>
      <c r="KZV60" s="785"/>
      <c r="KZW60" s="785"/>
      <c r="KZX60" s="785"/>
      <c r="KZY60" s="785"/>
      <c r="KZZ60" s="785"/>
      <c r="LAA60" s="785"/>
      <c r="LAB60" s="785"/>
      <c r="LAC60" s="785"/>
      <c r="LAD60" s="785"/>
      <c r="LAE60" s="785"/>
      <c r="LAF60" s="785"/>
      <c r="LAG60" s="785"/>
      <c r="LAH60" s="785"/>
      <c r="LAI60" s="785"/>
      <c r="LAJ60" s="785"/>
      <c r="LAK60" s="785"/>
      <c r="LAL60" s="785"/>
      <c r="LAM60" s="785"/>
      <c r="LAN60" s="785"/>
      <c r="LAO60" s="785"/>
      <c r="LAP60" s="785"/>
      <c r="LAQ60" s="785"/>
      <c r="LAR60" s="785"/>
      <c r="LAS60" s="785"/>
      <c r="LAT60" s="785"/>
      <c r="LAU60" s="785"/>
      <c r="LAV60" s="785"/>
      <c r="LAW60" s="785"/>
      <c r="LAX60" s="785"/>
      <c r="LAY60" s="785"/>
      <c r="LAZ60" s="785"/>
      <c r="LBA60" s="785"/>
      <c r="LBB60" s="785"/>
      <c r="LBC60" s="785"/>
      <c r="LBD60" s="785"/>
      <c r="LBE60" s="785"/>
      <c r="LBF60" s="785"/>
      <c r="LBG60" s="785"/>
      <c r="LBH60" s="785"/>
      <c r="LBI60" s="785"/>
      <c r="LBJ60" s="785"/>
      <c r="LBK60" s="785"/>
      <c r="LBL60" s="785"/>
      <c r="LBM60" s="785"/>
      <c r="LBN60" s="785"/>
      <c r="LBO60" s="785"/>
      <c r="LBP60" s="785"/>
      <c r="LBQ60" s="785"/>
      <c r="LBR60" s="785"/>
      <c r="LBS60" s="785"/>
      <c r="LBT60" s="785"/>
      <c r="LBU60" s="785"/>
      <c r="LBV60" s="785"/>
      <c r="LBW60" s="785"/>
      <c r="LBX60" s="785"/>
      <c r="LBY60" s="785"/>
      <c r="LBZ60" s="785"/>
      <c r="LCA60" s="785"/>
      <c r="LCB60" s="785"/>
      <c r="LCC60" s="785"/>
      <c r="LCD60" s="785"/>
      <c r="LCE60" s="785"/>
      <c r="LCF60" s="785"/>
      <c r="LCG60" s="785"/>
      <c r="LCH60" s="785"/>
      <c r="LCI60" s="785"/>
      <c r="LCJ60" s="785"/>
      <c r="LCK60" s="785"/>
      <c r="LCL60" s="785"/>
      <c r="LCM60" s="785"/>
      <c r="LCN60" s="785"/>
      <c r="LCO60" s="785"/>
      <c r="LCP60" s="785"/>
      <c r="LCQ60" s="785"/>
      <c r="LCR60" s="785"/>
      <c r="LCS60" s="785"/>
      <c r="LCT60" s="785"/>
      <c r="LCU60" s="785"/>
      <c r="LCV60" s="785"/>
      <c r="LCW60" s="785"/>
      <c r="LCX60" s="785"/>
      <c r="LCY60" s="785"/>
      <c r="LCZ60" s="785"/>
      <c r="LDA60" s="785"/>
      <c r="LDB60" s="785"/>
      <c r="LDC60" s="785"/>
      <c r="LDD60" s="785"/>
      <c r="LDE60" s="785"/>
      <c r="LDF60" s="785"/>
      <c r="LDG60" s="785"/>
      <c r="LDH60" s="785"/>
      <c r="LDI60" s="785"/>
      <c r="LDJ60" s="785"/>
      <c r="LDK60" s="785"/>
      <c r="LDL60" s="785"/>
      <c r="LDM60" s="785"/>
      <c r="LDN60" s="785"/>
      <c r="LDO60" s="785"/>
      <c r="LDP60" s="785"/>
      <c r="LDQ60" s="785"/>
      <c r="LDR60" s="785"/>
      <c r="LDS60" s="785"/>
      <c r="LDT60" s="785"/>
      <c r="LDU60" s="785"/>
      <c r="LDV60" s="785"/>
      <c r="LDW60" s="785"/>
      <c r="LDX60" s="785"/>
      <c r="LDY60" s="785"/>
      <c r="LDZ60" s="785"/>
      <c r="LEA60" s="785"/>
      <c r="LEB60" s="785"/>
      <c r="LEC60" s="785"/>
      <c r="LED60" s="785"/>
      <c r="LEE60" s="785"/>
      <c r="LEF60" s="785"/>
      <c r="LEG60" s="785"/>
      <c r="LEH60" s="785"/>
      <c r="LEI60" s="785"/>
      <c r="LEJ60" s="785"/>
      <c r="LEK60" s="785"/>
      <c r="LEL60" s="785"/>
      <c r="LEM60" s="785"/>
      <c r="LEN60" s="785"/>
      <c r="LEO60" s="785"/>
      <c r="LEP60" s="785"/>
      <c r="LEQ60" s="785"/>
      <c r="LER60" s="785"/>
      <c r="LES60" s="785"/>
      <c r="LET60" s="785"/>
      <c r="LEU60" s="785"/>
      <c r="LEV60" s="785"/>
      <c r="LEW60" s="785"/>
      <c r="LEX60" s="785"/>
      <c r="LEY60" s="785"/>
      <c r="LEZ60" s="785"/>
      <c r="LFA60" s="785"/>
      <c r="LFB60" s="785"/>
      <c r="LFC60" s="785"/>
      <c r="LFD60" s="785"/>
      <c r="LFE60" s="785"/>
      <c r="LFF60" s="785"/>
      <c r="LFG60" s="785"/>
      <c r="LFH60" s="785"/>
      <c r="LFI60" s="785"/>
      <c r="LFJ60" s="785"/>
      <c r="LFK60" s="785"/>
      <c r="LFL60" s="785"/>
      <c r="LFM60" s="785"/>
      <c r="LFN60" s="785"/>
      <c r="LFO60" s="785"/>
      <c r="LFP60" s="785"/>
      <c r="LFQ60" s="785"/>
      <c r="LFR60" s="785"/>
      <c r="LFS60" s="785"/>
      <c r="LFT60" s="785"/>
      <c r="LFU60" s="785"/>
      <c r="LFV60" s="785"/>
      <c r="LFW60" s="785"/>
      <c r="LFX60" s="785"/>
      <c r="LFY60" s="785"/>
      <c r="LFZ60" s="785"/>
      <c r="LGA60" s="785"/>
      <c r="LGB60" s="785"/>
      <c r="LGC60" s="785"/>
      <c r="LGD60" s="785"/>
      <c r="LGE60" s="785"/>
      <c r="LGF60" s="785"/>
      <c r="LGG60" s="785"/>
      <c r="LGH60" s="785"/>
      <c r="LGI60" s="785"/>
      <c r="LGJ60" s="785"/>
      <c r="LGK60" s="785"/>
      <c r="LGL60" s="785"/>
      <c r="LGM60" s="785"/>
      <c r="LGN60" s="785"/>
      <c r="LGO60" s="785"/>
      <c r="LGP60" s="785"/>
      <c r="LGQ60" s="785"/>
      <c r="LGR60" s="785"/>
      <c r="LGS60" s="785"/>
      <c r="LGT60" s="785"/>
      <c r="LGU60" s="785"/>
      <c r="LGV60" s="785"/>
      <c r="LGW60" s="785"/>
      <c r="LGX60" s="785"/>
      <c r="LGY60" s="785"/>
      <c r="LGZ60" s="785"/>
      <c r="LHA60" s="785"/>
      <c r="LHB60" s="785"/>
      <c r="LHC60" s="785"/>
      <c r="LHD60" s="785"/>
      <c r="LHE60" s="785"/>
      <c r="LHF60" s="785"/>
      <c r="LHG60" s="785"/>
      <c r="LHH60" s="785"/>
      <c r="LHI60" s="785"/>
      <c r="LHJ60" s="785"/>
      <c r="LHK60" s="785"/>
      <c r="LHL60" s="785"/>
      <c r="LHM60" s="785"/>
      <c r="LHN60" s="785"/>
      <c r="LHO60" s="785"/>
      <c r="LHP60" s="785"/>
      <c r="LHQ60" s="785"/>
      <c r="LHR60" s="785"/>
      <c r="LHS60" s="785"/>
      <c r="LHT60" s="785"/>
      <c r="LHU60" s="785"/>
      <c r="LHV60" s="785"/>
      <c r="LHW60" s="785"/>
      <c r="LHX60" s="785"/>
      <c r="LHY60" s="785"/>
      <c r="LHZ60" s="785"/>
      <c r="LIA60" s="785"/>
      <c r="LIB60" s="785"/>
      <c r="LIC60" s="785"/>
      <c r="LID60" s="785"/>
      <c r="LIE60" s="785"/>
      <c r="LIF60" s="785"/>
      <c r="LIG60" s="785"/>
      <c r="LIH60" s="785"/>
      <c r="LII60" s="785"/>
      <c r="LIJ60" s="785"/>
      <c r="LIK60" s="785"/>
      <c r="LIL60" s="785"/>
      <c r="LIM60" s="785"/>
      <c r="LIN60" s="785"/>
      <c r="LIO60" s="785"/>
      <c r="LIP60" s="785"/>
      <c r="LIQ60" s="785"/>
      <c r="LIR60" s="785"/>
      <c r="LIS60" s="785"/>
      <c r="LIT60" s="785"/>
      <c r="LIU60" s="785"/>
      <c r="LIV60" s="785"/>
      <c r="LIW60" s="785"/>
      <c r="LIX60" s="785"/>
      <c r="LIY60" s="785"/>
      <c r="LIZ60" s="785"/>
      <c r="LJA60" s="785"/>
      <c r="LJB60" s="785"/>
      <c r="LJC60" s="785"/>
      <c r="LJD60" s="785"/>
      <c r="LJE60" s="785"/>
      <c r="LJF60" s="785"/>
      <c r="LJG60" s="785"/>
      <c r="LJH60" s="785"/>
      <c r="LJI60" s="785"/>
      <c r="LJJ60" s="785"/>
      <c r="LJK60" s="785"/>
      <c r="LJL60" s="785"/>
      <c r="LJM60" s="785"/>
      <c r="LJN60" s="785"/>
      <c r="LJO60" s="785"/>
      <c r="LJP60" s="785"/>
      <c r="LJQ60" s="785"/>
      <c r="LJR60" s="785"/>
      <c r="LJS60" s="785"/>
      <c r="LJT60" s="785"/>
      <c r="LJU60" s="785"/>
      <c r="LJV60" s="785"/>
      <c r="LJW60" s="785"/>
      <c r="LJX60" s="785"/>
      <c r="LJY60" s="785"/>
      <c r="LJZ60" s="785"/>
      <c r="LKA60" s="785"/>
      <c r="LKB60" s="785"/>
      <c r="LKC60" s="785"/>
      <c r="LKD60" s="785"/>
      <c r="LKE60" s="785"/>
      <c r="LKF60" s="785"/>
      <c r="LKG60" s="785"/>
      <c r="LKH60" s="785"/>
      <c r="LKI60" s="785"/>
      <c r="LKJ60" s="785"/>
      <c r="LKK60" s="785"/>
      <c r="LKL60" s="785"/>
      <c r="LKM60" s="785"/>
      <c r="LKN60" s="785"/>
      <c r="LKO60" s="785"/>
      <c r="LKP60" s="785"/>
      <c r="LKQ60" s="785"/>
      <c r="LKR60" s="785"/>
      <c r="LKS60" s="785"/>
      <c r="LKT60" s="785"/>
      <c r="LKU60" s="785"/>
      <c r="LKV60" s="785"/>
      <c r="LKW60" s="785"/>
      <c r="LKX60" s="785"/>
      <c r="LKY60" s="785"/>
      <c r="LKZ60" s="785"/>
      <c r="LLA60" s="785"/>
      <c r="LLB60" s="785"/>
      <c r="LLC60" s="785"/>
      <c r="LLD60" s="785"/>
      <c r="LLE60" s="785"/>
      <c r="LLF60" s="785"/>
      <c r="LLG60" s="785"/>
      <c r="LLH60" s="785"/>
      <c r="LLI60" s="785"/>
      <c r="LLJ60" s="785"/>
      <c r="LLK60" s="785"/>
      <c r="LLL60" s="785"/>
      <c r="LLM60" s="785"/>
      <c r="LLN60" s="785"/>
      <c r="LLO60" s="785"/>
      <c r="LLP60" s="785"/>
      <c r="LLQ60" s="785"/>
      <c r="LLR60" s="785"/>
      <c r="LLS60" s="785"/>
      <c r="LLT60" s="785"/>
      <c r="LLU60" s="785"/>
      <c r="LLV60" s="785"/>
      <c r="LLW60" s="785"/>
      <c r="LLX60" s="785"/>
      <c r="LLY60" s="785"/>
      <c r="LLZ60" s="785"/>
      <c r="LMA60" s="785"/>
      <c r="LMB60" s="785"/>
      <c r="LMC60" s="785"/>
      <c r="LMD60" s="785"/>
      <c r="LME60" s="785"/>
      <c r="LMF60" s="785"/>
      <c r="LMG60" s="785"/>
      <c r="LMH60" s="785"/>
      <c r="LMI60" s="785"/>
      <c r="LMJ60" s="785"/>
      <c r="LMK60" s="785"/>
      <c r="LML60" s="785"/>
      <c r="LMM60" s="785"/>
      <c r="LMN60" s="785"/>
      <c r="LMO60" s="785"/>
      <c r="LMP60" s="785"/>
      <c r="LMQ60" s="785"/>
      <c r="LMR60" s="785"/>
      <c r="LMS60" s="785"/>
      <c r="LMT60" s="785"/>
      <c r="LMU60" s="785"/>
      <c r="LMV60" s="785"/>
      <c r="LMW60" s="785"/>
      <c r="LMX60" s="785"/>
      <c r="LMY60" s="785"/>
      <c r="LMZ60" s="785"/>
      <c r="LNA60" s="785"/>
      <c r="LNB60" s="785"/>
      <c r="LNC60" s="785"/>
      <c r="LND60" s="785"/>
      <c r="LNE60" s="785"/>
      <c r="LNF60" s="785"/>
      <c r="LNG60" s="785"/>
      <c r="LNH60" s="785"/>
      <c r="LNI60" s="785"/>
      <c r="LNJ60" s="785"/>
      <c r="LNK60" s="785"/>
      <c r="LNL60" s="785"/>
      <c r="LNM60" s="785"/>
      <c r="LNN60" s="785"/>
      <c r="LNO60" s="785"/>
      <c r="LNP60" s="785"/>
      <c r="LNQ60" s="785"/>
      <c r="LNR60" s="785"/>
      <c r="LNS60" s="785"/>
      <c r="LNT60" s="785"/>
      <c r="LNU60" s="785"/>
      <c r="LNV60" s="785"/>
      <c r="LNW60" s="785"/>
      <c r="LNX60" s="785"/>
      <c r="LNY60" s="785"/>
      <c r="LNZ60" s="785"/>
      <c r="LOA60" s="785"/>
      <c r="LOB60" s="785"/>
      <c r="LOC60" s="785"/>
      <c r="LOD60" s="785"/>
      <c r="LOE60" s="785"/>
      <c r="LOF60" s="785"/>
      <c r="LOG60" s="785"/>
      <c r="LOH60" s="785"/>
      <c r="LOI60" s="785"/>
      <c r="LOJ60" s="785"/>
      <c r="LOK60" s="785"/>
      <c r="LOL60" s="785"/>
      <c r="LOM60" s="785"/>
      <c r="LON60" s="785"/>
      <c r="LOO60" s="785"/>
      <c r="LOP60" s="785"/>
      <c r="LOQ60" s="785"/>
      <c r="LOR60" s="785"/>
      <c r="LOS60" s="785"/>
      <c r="LOT60" s="785"/>
      <c r="LOU60" s="785"/>
      <c r="LOV60" s="785"/>
      <c r="LOW60" s="785"/>
      <c r="LOX60" s="785"/>
      <c r="LOY60" s="785"/>
      <c r="LOZ60" s="785"/>
      <c r="LPA60" s="785"/>
      <c r="LPB60" s="785"/>
      <c r="LPC60" s="785"/>
      <c r="LPD60" s="785"/>
      <c r="LPE60" s="785"/>
      <c r="LPF60" s="785"/>
      <c r="LPG60" s="785"/>
      <c r="LPH60" s="785"/>
      <c r="LPI60" s="785"/>
      <c r="LPJ60" s="785"/>
      <c r="LPK60" s="785"/>
      <c r="LPL60" s="785"/>
      <c r="LPM60" s="785"/>
      <c r="LPN60" s="785"/>
      <c r="LPO60" s="785"/>
      <c r="LPP60" s="785"/>
      <c r="LPQ60" s="785"/>
      <c r="LPR60" s="785"/>
      <c r="LPS60" s="785"/>
      <c r="LPT60" s="785"/>
      <c r="LPU60" s="785"/>
      <c r="LPV60" s="785"/>
      <c r="LPW60" s="785"/>
      <c r="LPX60" s="785"/>
      <c r="LPY60" s="785"/>
      <c r="LPZ60" s="785"/>
      <c r="LQA60" s="785"/>
      <c r="LQB60" s="785"/>
      <c r="LQC60" s="785"/>
      <c r="LQD60" s="785"/>
      <c r="LQE60" s="785"/>
      <c r="LQF60" s="785"/>
      <c r="LQG60" s="785"/>
      <c r="LQH60" s="785"/>
      <c r="LQI60" s="785"/>
      <c r="LQJ60" s="785"/>
      <c r="LQK60" s="785"/>
      <c r="LQL60" s="785"/>
      <c r="LQM60" s="785"/>
      <c r="LQN60" s="785"/>
      <c r="LQO60" s="785"/>
      <c r="LQP60" s="785"/>
      <c r="LQQ60" s="785"/>
      <c r="LQR60" s="785"/>
      <c r="LQS60" s="785"/>
      <c r="LQT60" s="785"/>
      <c r="LQU60" s="785"/>
      <c r="LQV60" s="785"/>
      <c r="LQW60" s="785"/>
      <c r="LQX60" s="785"/>
      <c r="LQY60" s="785"/>
      <c r="LQZ60" s="785"/>
      <c r="LRA60" s="785"/>
      <c r="LRB60" s="785"/>
      <c r="LRC60" s="785"/>
      <c r="LRD60" s="785"/>
      <c r="LRE60" s="785"/>
      <c r="LRF60" s="785"/>
      <c r="LRG60" s="785"/>
      <c r="LRH60" s="785"/>
      <c r="LRI60" s="785"/>
      <c r="LRJ60" s="785"/>
      <c r="LRK60" s="785"/>
      <c r="LRL60" s="785"/>
      <c r="LRM60" s="785"/>
      <c r="LRN60" s="785"/>
      <c r="LRO60" s="785"/>
      <c r="LRP60" s="785"/>
      <c r="LRQ60" s="785"/>
      <c r="LRR60" s="785"/>
      <c r="LRS60" s="785"/>
      <c r="LRT60" s="785"/>
      <c r="LRU60" s="785"/>
      <c r="LRV60" s="785"/>
      <c r="LRW60" s="785"/>
      <c r="LRX60" s="785"/>
      <c r="LRY60" s="785"/>
      <c r="LRZ60" s="785"/>
      <c r="LSA60" s="785"/>
      <c r="LSB60" s="785"/>
      <c r="LSC60" s="785"/>
      <c r="LSD60" s="785"/>
      <c r="LSE60" s="785"/>
      <c r="LSF60" s="785"/>
      <c r="LSG60" s="785"/>
      <c r="LSH60" s="785"/>
      <c r="LSI60" s="785"/>
      <c r="LSJ60" s="785"/>
      <c r="LSK60" s="785"/>
      <c r="LSL60" s="785"/>
      <c r="LSM60" s="785"/>
      <c r="LSN60" s="785"/>
      <c r="LSO60" s="785"/>
      <c r="LSP60" s="785"/>
      <c r="LSQ60" s="785"/>
      <c r="LSR60" s="785"/>
      <c r="LSS60" s="785"/>
      <c r="LST60" s="785"/>
      <c r="LSU60" s="785"/>
      <c r="LSV60" s="785"/>
      <c r="LSW60" s="785"/>
      <c r="LSX60" s="785"/>
      <c r="LSY60" s="785"/>
      <c r="LSZ60" s="785"/>
      <c r="LTA60" s="785"/>
      <c r="LTB60" s="785"/>
      <c r="LTC60" s="785"/>
      <c r="LTD60" s="785"/>
      <c r="LTE60" s="785"/>
      <c r="LTF60" s="785"/>
      <c r="LTG60" s="785"/>
      <c r="LTH60" s="785"/>
      <c r="LTI60" s="785"/>
      <c r="LTJ60" s="785"/>
      <c r="LTK60" s="785"/>
      <c r="LTL60" s="785"/>
      <c r="LTM60" s="785"/>
      <c r="LTN60" s="785"/>
      <c r="LTO60" s="785"/>
      <c r="LTP60" s="785"/>
      <c r="LTQ60" s="785"/>
      <c r="LTR60" s="785"/>
      <c r="LTS60" s="785"/>
      <c r="LTT60" s="785"/>
      <c r="LTU60" s="785"/>
      <c r="LTV60" s="785"/>
      <c r="LTW60" s="785"/>
      <c r="LTX60" s="785"/>
      <c r="LTY60" s="785"/>
      <c r="LTZ60" s="785"/>
      <c r="LUA60" s="785"/>
      <c r="LUB60" s="785"/>
      <c r="LUC60" s="785"/>
      <c r="LUD60" s="785"/>
      <c r="LUE60" s="785"/>
      <c r="LUF60" s="785"/>
      <c r="LUG60" s="785"/>
      <c r="LUH60" s="785"/>
      <c r="LUI60" s="785"/>
      <c r="LUJ60" s="785"/>
      <c r="LUK60" s="785"/>
      <c r="LUL60" s="785"/>
      <c r="LUM60" s="785"/>
      <c r="LUN60" s="785"/>
      <c r="LUO60" s="785"/>
      <c r="LUP60" s="785"/>
      <c r="LUQ60" s="785"/>
      <c r="LUR60" s="785"/>
      <c r="LUS60" s="785"/>
      <c r="LUT60" s="785"/>
      <c r="LUU60" s="785"/>
      <c r="LUV60" s="785"/>
      <c r="LUW60" s="785"/>
      <c r="LUX60" s="785"/>
      <c r="LUY60" s="785"/>
      <c r="LUZ60" s="785"/>
      <c r="LVA60" s="785"/>
      <c r="LVB60" s="785"/>
      <c r="LVC60" s="785"/>
      <c r="LVD60" s="785"/>
      <c r="LVE60" s="785"/>
      <c r="LVF60" s="785"/>
      <c r="LVG60" s="785"/>
      <c r="LVH60" s="785"/>
      <c r="LVI60" s="785"/>
      <c r="LVJ60" s="785"/>
      <c r="LVK60" s="785"/>
      <c r="LVL60" s="785"/>
      <c r="LVM60" s="785"/>
      <c r="LVN60" s="785"/>
      <c r="LVO60" s="785"/>
      <c r="LVP60" s="785"/>
      <c r="LVQ60" s="785"/>
      <c r="LVR60" s="785"/>
      <c r="LVS60" s="785"/>
      <c r="LVT60" s="785"/>
      <c r="LVU60" s="785"/>
      <c r="LVV60" s="785"/>
      <c r="LVW60" s="785"/>
      <c r="LVX60" s="785"/>
      <c r="LVY60" s="785"/>
      <c r="LVZ60" s="785"/>
      <c r="LWA60" s="785"/>
      <c r="LWB60" s="785"/>
      <c r="LWC60" s="785"/>
      <c r="LWD60" s="785"/>
      <c r="LWE60" s="785"/>
      <c r="LWF60" s="785"/>
      <c r="LWG60" s="785"/>
      <c r="LWH60" s="785"/>
      <c r="LWI60" s="785"/>
      <c r="LWJ60" s="785"/>
      <c r="LWK60" s="785"/>
      <c r="LWL60" s="785"/>
      <c r="LWM60" s="785"/>
      <c r="LWN60" s="785"/>
      <c r="LWO60" s="785"/>
      <c r="LWP60" s="785"/>
      <c r="LWQ60" s="785"/>
      <c r="LWR60" s="785"/>
      <c r="LWS60" s="785"/>
      <c r="LWT60" s="785"/>
      <c r="LWU60" s="785"/>
      <c r="LWV60" s="785"/>
      <c r="LWW60" s="785"/>
      <c r="LWX60" s="785"/>
      <c r="LWY60" s="785"/>
      <c r="LWZ60" s="785"/>
      <c r="LXA60" s="785"/>
      <c r="LXB60" s="785"/>
      <c r="LXC60" s="785"/>
      <c r="LXD60" s="785"/>
      <c r="LXE60" s="785"/>
      <c r="LXF60" s="785"/>
      <c r="LXG60" s="785"/>
      <c r="LXH60" s="785"/>
      <c r="LXI60" s="785"/>
      <c r="LXJ60" s="785"/>
      <c r="LXK60" s="785"/>
      <c r="LXL60" s="785"/>
      <c r="LXM60" s="785"/>
      <c r="LXN60" s="785"/>
      <c r="LXO60" s="785"/>
      <c r="LXP60" s="785"/>
      <c r="LXQ60" s="785"/>
      <c r="LXR60" s="785"/>
      <c r="LXS60" s="785"/>
      <c r="LXT60" s="785"/>
      <c r="LXU60" s="785"/>
      <c r="LXV60" s="785"/>
      <c r="LXW60" s="785"/>
      <c r="LXX60" s="785"/>
      <c r="LXY60" s="785"/>
      <c r="LXZ60" s="785"/>
      <c r="LYA60" s="785"/>
      <c r="LYB60" s="785"/>
      <c r="LYC60" s="785"/>
      <c r="LYD60" s="785"/>
      <c r="LYE60" s="785"/>
      <c r="LYF60" s="785"/>
      <c r="LYG60" s="785"/>
      <c r="LYH60" s="785"/>
      <c r="LYI60" s="785"/>
      <c r="LYJ60" s="785"/>
      <c r="LYK60" s="785"/>
      <c r="LYL60" s="785"/>
      <c r="LYM60" s="785"/>
      <c r="LYN60" s="785"/>
      <c r="LYO60" s="785"/>
      <c r="LYP60" s="785"/>
      <c r="LYQ60" s="785"/>
      <c r="LYR60" s="785"/>
      <c r="LYS60" s="785"/>
      <c r="LYT60" s="785"/>
      <c r="LYU60" s="785"/>
      <c r="LYV60" s="785"/>
      <c r="LYW60" s="785"/>
      <c r="LYX60" s="785"/>
      <c r="LYY60" s="785"/>
      <c r="LYZ60" s="785"/>
      <c r="LZA60" s="785"/>
      <c r="LZB60" s="785"/>
      <c r="LZC60" s="785"/>
      <c r="LZD60" s="785"/>
      <c r="LZE60" s="785"/>
      <c r="LZF60" s="785"/>
      <c r="LZG60" s="785"/>
      <c r="LZH60" s="785"/>
      <c r="LZI60" s="785"/>
      <c r="LZJ60" s="785"/>
      <c r="LZK60" s="785"/>
      <c r="LZL60" s="785"/>
      <c r="LZM60" s="785"/>
      <c r="LZN60" s="785"/>
      <c r="LZO60" s="785"/>
      <c r="LZP60" s="785"/>
      <c r="LZQ60" s="785"/>
      <c r="LZR60" s="785"/>
      <c r="LZS60" s="785"/>
      <c r="LZT60" s="785"/>
      <c r="LZU60" s="785"/>
      <c r="LZV60" s="785"/>
      <c r="LZW60" s="785"/>
      <c r="LZX60" s="785"/>
      <c r="LZY60" s="785"/>
      <c r="LZZ60" s="785"/>
      <c r="MAA60" s="785"/>
      <c r="MAB60" s="785"/>
      <c r="MAC60" s="785"/>
      <c r="MAD60" s="785"/>
      <c r="MAE60" s="785"/>
      <c r="MAF60" s="785"/>
      <c r="MAG60" s="785"/>
      <c r="MAH60" s="785"/>
      <c r="MAI60" s="785"/>
      <c r="MAJ60" s="785"/>
      <c r="MAK60" s="785"/>
      <c r="MAL60" s="785"/>
      <c r="MAM60" s="785"/>
      <c r="MAN60" s="785"/>
      <c r="MAO60" s="785"/>
      <c r="MAP60" s="785"/>
      <c r="MAQ60" s="785"/>
      <c r="MAR60" s="785"/>
      <c r="MAS60" s="785"/>
      <c r="MAT60" s="785"/>
      <c r="MAU60" s="785"/>
      <c r="MAV60" s="785"/>
      <c r="MAW60" s="785"/>
      <c r="MAX60" s="785"/>
      <c r="MAY60" s="785"/>
      <c r="MAZ60" s="785"/>
      <c r="MBA60" s="785"/>
      <c r="MBB60" s="785"/>
      <c r="MBC60" s="785"/>
      <c r="MBD60" s="785"/>
      <c r="MBE60" s="785"/>
      <c r="MBF60" s="785"/>
      <c r="MBG60" s="785"/>
      <c r="MBH60" s="785"/>
      <c r="MBI60" s="785"/>
      <c r="MBJ60" s="785"/>
      <c r="MBK60" s="785"/>
      <c r="MBL60" s="785"/>
      <c r="MBM60" s="785"/>
      <c r="MBN60" s="785"/>
      <c r="MBO60" s="785"/>
      <c r="MBP60" s="785"/>
      <c r="MBQ60" s="785"/>
      <c r="MBR60" s="785"/>
      <c r="MBS60" s="785"/>
      <c r="MBT60" s="785"/>
      <c r="MBU60" s="785"/>
      <c r="MBV60" s="785"/>
      <c r="MBW60" s="785"/>
      <c r="MBX60" s="785"/>
      <c r="MBY60" s="785"/>
      <c r="MBZ60" s="785"/>
      <c r="MCA60" s="785"/>
      <c r="MCB60" s="785"/>
      <c r="MCC60" s="785"/>
      <c r="MCD60" s="785"/>
      <c r="MCE60" s="785"/>
      <c r="MCF60" s="785"/>
      <c r="MCG60" s="785"/>
      <c r="MCH60" s="785"/>
      <c r="MCI60" s="785"/>
      <c r="MCJ60" s="785"/>
      <c r="MCK60" s="785"/>
      <c r="MCL60" s="785"/>
      <c r="MCM60" s="785"/>
      <c r="MCN60" s="785"/>
      <c r="MCO60" s="785"/>
      <c r="MCP60" s="785"/>
      <c r="MCQ60" s="785"/>
      <c r="MCR60" s="785"/>
      <c r="MCS60" s="785"/>
      <c r="MCT60" s="785"/>
      <c r="MCU60" s="785"/>
      <c r="MCV60" s="785"/>
      <c r="MCW60" s="785"/>
      <c r="MCX60" s="785"/>
      <c r="MCY60" s="785"/>
      <c r="MCZ60" s="785"/>
      <c r="MDA60" s="785"/>
      <c r="MDB60" s="785"/>
      <c r="MDC60" s="785"/>
      <c r="MDD60" s="785"/>
      <c r="MDE60" s="785"/>
      <c r="MDF60" s="785"/>
      <c r="MDG60" s="785"/>
      <c r="MDH60" s="785"/>
      <c r="MDI60" s="785"/>
      <c r="MDJ60" s="785"/>
      <c r="MDK60" s="785"/>
      <c r="MDL60" s="785"/>
      <c r="MDM60" s="785"/>
      <c r="MDN60" s="785"/>
      <c r="MDO60" s="785"/>
      <c r="MDP60" s="785"/>
      <c r="MDQ60" s="785"/>
      <c r="MDR60" s="785"/>
      <c r="MDS60" s="785"/>
      <c r="MDT60" s="785"/>
      <c r="MDU60" s="785"/>
      <c r="MDV60" s="785"/>
      <c r="MDW60" s="785"/>
      <c r="MDX60" s="785"/>
      <c r="MDY60" s="785"/>
      <c r="MDZ60" s="785"/>
      <c r="MEA60" s="785"/>
      <c r="MEB60" s="785"/>
      <c r="MEC60" s="785"/>
      <c r="MED60" s="785"/>
      <c r="MEE60" s="785"/>
      <c r="MEF60" s="785"/>
      <c r="MEG60" s="785"/>
      <c r="MEH60" s="785"/>
      <c r="MEI60" s="785"/>
      <c r="MEJ60" s="785"/>
      <c r="MEK60" s="785"/>
      <c r="MEL60" s="785"/>
      <c r="MEM60" s="785"/>
      <c r="MEN60" s="785"/>
      <c r="MEO60" s="785"/>
      <c r="MEP60" s="785"/>
      <c r="MEQ60" s="785"/>
      <c r="MER60" s="785"/>
      <c r="MES60" s="785"/>
      <c r="MET60" s="785"/>
      <c r="MEU60" s="785"/>
      <c r="MEV60" s="785"/>
      <c r="MEW60" s="785"/>
      <c r="MEX60" s="785"/>
      <c r="MEY60" s="785"/>
      <c r="MEZ60" s="785"/>
      <c r="MFA60" s="785"/>
      <c r="MFB60" s="785"/>
      <c r="MFC60" s="785"/>
      <c r="MFD60" s="785"/>
      <c r="MFE60" s="785"/>
      <c r="MFF60" s="785"/>
      <c r="MFG60" s="785"/>
      <c r="MFH60" s="785"/>
      <c r="MFI60" s="785"/>
      <c r="MFJ60" s="785"/>
      <c r="MFK60" s="785"/>
      <c r="MFL60" s="785"/>
      <c r="MFM60" s="785"/>
      <c r="MFN60" s="785"/>
      <c r="MFO60" s="785"/>
      <c r="MFP60" s="785"/>
      <c r="MFQ60" s="785"/>
      <c r="MFR60" s="785"/>
      <c r="MFS60" s="785"/>
      <c r="MFT60" s="785"/>
      <c r="MFU60" s="785"/>
      <c r="MFV60" s="785"/>
      <c r="MFW60" s="785"/>
      <c r="MFX60" s="785"/>
      <c r="MFY60" s="785"/>
      <c r="MFZ60" s="785"/>
      <c r="MGA60" s="785"/>
      <c r="MGB60" s="785"/>
      <c r="MGC60" s="785"/>
      <c r="MGD60" s="785"/>
      <c r="MGE60" s="785"/>
      <c r="MGF60" s="785"/>
      <c r="MGG60" s="785"/>
      <c r="MGH60" s="785"/>
      <c r="MGI60" s="785"/>
      <c r="MGJ60" s="785"/>
      <c r="MGK60" s="785"/>
      <c r="MGL60" s="785"/>
      <c r="MGM60" s="785"/>
      <c r="MGN60" s="785"/>
      <c r="MGO60" s="785"/>
      <c r="MGP60" s="785"/>
      <c r="MGQ60" s="785"/>
      <c r="MGR60" s="785"/>
      <c r="MGS60" s="785"/>
      <c r="MGT60" s="785"/>
      <c r="MGU60" s="785"/>
      <c r="MGV60" s="785"/>
      <c r="MGW60" s="785"/>
      <c r="MGX60" s="785"/>
      <c r="MGY60" s="785"/>
      <c r="MGZ60" s="785"/>
      <c r="MHA60" s="785"/>
      <c r="MHB60" s="785"/>
      <c r="MHC60" s="785"/>
      <c r="MHD60" s="785"/>
      <c r="MHE60" s="785"/>
      <c r="MHF60" s="785"/>
      <c r="MHG60" s="785"/>
      <c r="MHH60" s="785"/>
      <c r="MHI60" s="785"/>
      <c r="MHJ60" s="785"/>
      <c r="MHK60" s="785"/>
      <c r="MHL60" s="785"/>
      <c r="MHM60" s="785"/>
      <c r="MHN60" s="785"/>
      <c r="MHO60" s="785"/>
      <c r="MHP60" s="785"/>
      <c r="MHQ60" s="785"/>
      <c r="MHR60" s="785"/>
      <c r="MHS60" s="785"/>
      <c r="MHT60" s="785"/>
      <c r="MHU60" s="785"/>
      <c r="MHV60" s="785"/>
      <c r="MHW60" s="785"/>
      <c r="MHX60" s="785"/>
      <c r="MHY60" s="785"/>
      <c r="MHZ60" s="785"/>
      <c r="MIA60" s="785"/>
      <c r="MIB60" s="785"/>
      <c r="MIC60" s="785"/>
      <c r="MID60" s="785"/>
      <c r="MIE60" s="785"/>
      <c r="MIF60" s="785"/>
      <c r="MIG60" s="785"/>
      <c r="MIH60" s="785"/>
      <c r="MII60" s="785"/>
      <c r="MIJ60" s="785"/>
      <c r="MIK60" s="785"/>
      <c r="MIL60" s="785"/>
      <c r="MIM60" s="785"/>
      <c r="MIN60" s="785"/>
      <c r="MIO60" s="785"/>
      <c r="MIP60" s="785"/>
      <c r="MIQ60" s="785"/>
      <c r="MIR60" s="785"/>
      <c r="MIS60" s="785"/>
      <c r="MIT60" s="785"/>
      <c r="MIU60" s="785"/>
      <c r="MIV60" s="785"/>
      <c r="MIW60" s="785"/>
      <c r="MIX60" s="785"/>
      <c r="MIY60" s="785"/>
      <c r="MIZ60" s="785"/>
      <c r="MJA60" s="785"/>
      <c r="MJB60" s="785"/>
      <c r="MJC60" s="785"/>
      <c r="MJD60" s="785"/>
      <c r="MJE60" s="785"/>
      <c r="MJF60" s="785"/>
      <c r="MJG60" s="785"/>
      <c r="MJH60" s="785"/>
      <c r="MJI60" s="785"/>
      <c r="MJJ60" s="785"/>
      <c r="MJK60" s="785"/>
      <c r="MJL60" s="785"/>
      <c r="MJM60" s="785"/>
      <c r="MJN60" s="785"/>
      <c r="MJO60" s="785"/>
      <c r="MJP60" s="785"/>
      <c r="MJQ60" s="785"/>
      <c r="MJR60" s="785"/>
      <c r="MJS60" s="785"/>
      <c r="MJT60" s="785"/>
      <c r="MJU60" s="785"/>
      <c r="MJV60" s="785"/>
      <c r="MJW60" s="785"/>
      <c r="MJX60" s="785"/>
      <c r="MJY60" s="785"/>
      <c r="MJZ60" s="785"/>
      <c r="MKA60" s="785"/>
      <c r="MKB60" s="785"/>
      <c r="MKC60" s="785"/>
      <c r="MKD60" s="785"/>
      <c r="MKE60" s="785"/>
      <c r="MKF60" s="785"/>
      <c r="MKG60" s="785"/>
      <c r="MKH60" s="785"/>
      <c r="MKI60" s="785"/>
      <c r="MKJ60" s="785"/>
      <c r="MKK60" s="785"/>
      <c r="MKL60" s="785"/>
      <c r="MKM60" s="785"/>
      <c r="MKN60" s="785"/>
      <c r="MKO60" s="785"/>
      <c r="MKP60" s="785"/>
      <c r="MKQ60" s="785"/>
      <c r="MKR60" s="785"/>
      <c r="MKS60" s="785"/>
      <c r="MKT60" s="785"/>
      <c r="MKU60" s="785"/>
      <c r="MKV60" s="785"/>
      <c r="MKW60" s="785"/>
      <c r="MKX60" s="785"/>
      <c r="MKY60" s="785"/>
      <c r="MKZ60" s="785"/>
      <c r="MLA60" s="785"/>
      <c r="MLB60" s="785"/>
      <c r="MLC60" s="785"/>
      <c r="MLD60" s="785"/>
      <c r="MLE60" s="785"/>
      <c r="MLF60" s="785"/>
      <c r="MLG60" s="785"/>
      <c r="MLH60" s="785"/>
      <c r="MLI60" s="785"/>
      <c r="MLJ60" s="785"/>
      <c r="MLK60" s="785"/>
      <c r="MLL60" s="785"/>
      <c r="MLM60" s="785"/>
      <c r="MLN60" s="785"/>
      <c r="MLO60" s="785"/>
      <c r="MLP60" s="785"/>
      <c r="MLQ60" s="785"/>
      <c r="MLR60" s="785"/>
      <c r="MLS60" s="785"/>
      <c r="MLT60" s="785"/>
      <c r="MLU60" s="785"/>
      <c r="MLV60" s="785"/>
      <c r="MLW60" s="785"/>
      <c r="MLX60" s="785"/>
      <c r="MLY60" s="785"/>
      <c r="MLZ60" s="785"/>
      <c r="MMA60" s="785"/>
      <c r="MMB60" s="785"/>
      <c r="MMC60" s="785"/>
      <c r="MMD60" s="785"/>
      <c r="MME60" s="785"/>
      <c r="MMF60" s="785"/>
      <c r="MMG60" s="785"/>
      <c r="MMH60" s="785"/>
      <c r="MMI60" s="785"/>
      <c r="MMJ60" s="785"/>
      <c r="MMK60" s="785"/>
      <c r="MML60" s="785"/>
      <c r="MMM60" s="785"/>
      <c r="MMN60" s="785"/>
      <c r="MMO60" s="785"/>
      <c r="MMP60" s="785"/>
      <c r="MMQ60" s="785"/>
      <c r="MMR60" s="785"/>
      <c r="MMS60" s="785"/>
      <c r="MMT60" s="785"/>
      <c r="MMU60" s="785"/>
      <c r="MMV60" s="785"/>
      <c r="MMW60" s="785"/>
      <c r="MMX60" s="785"/>
      <c r="MMY60" s="785"/>
      <c r="MMZ60" s="785"/>
      <c r="MNA60" s="785"/>
      <c r="MNB60" s="785"/>
      <c r="MNC60" s="785"/>
      <c r="MND60" s="785"/>
      <c r="MNE60" s="785"/>
      <c r="MNF60" s="785"/>
      <c r="MNG60" s="785"/>
      <c r="MNH60" s="785"/>
      <c r="MNI60" s="785"/>
      <c r="MNJ60" s="785"/>
      <c r="MNK60" s="785"/>
      <c r="MNL60" s="785"/>
      <c r="MNM60" s="785"/>
      <c r="MNN60" s="785"/>
      <c r="MNO60" s="785"/>
      <c r="MNP60" s="785"/>
      <c r="MNQ60" s="785"/>
      <c r="MNR60" s="785"/>
      <c r="MNS60" s="785"/>
      <c r="MNT60" s="785"/>
      <c r="MNU60" s="785"/>
      <c r="MNV60" s="785"/>
      <c r="MNW60" s="785"/>
      <c r="MNX60" s="785"/>
      <c r="MNY60" s="785"/>
      <c r="MNZ60" s="785"/>
      <c r="MOA60" s="785"/>
      <c r="MOB60" s="785"/>
      <c r="MOC60" s="785"/>
      <c r="MOD60" s="785"/>
      <c r="MOE60" s="785"/>
      <c r="MOF60" s="785"/>
      <c r="MOG60" s="785"/>
      <c r="MOH60" s="785"/>
      <c r="MOI60" s="785"/>
      <c r="MOJ60" s="785"/>
      <c r="MOK60" s="785"/>
      <c r="MOL60" s="785"/>
      <c r="MOM60" s="785"/>
      <c r="MON60" s="785"/>
      <c r="MOO60" s="785"/>
      <c r="MOP60" s="785"/>
      <c r="MOQ60" s="785"/>
      <c r="MOR60" s="785"/>
      <c r="MOS60" s="785"/>
      <c r="MOT60" s="785"/>
      <c r="MOU60" s="785"/>
      <c r="MOV60" s="785"/>
      <c r="MOW60" s="785"/>
      <c r="MOX60" s="785"/>
      <c r="MOY60" s="785"/>
      <c r="MOZ60" s="785"/>
      <c r="MPA60" s="785"/>
      <c r="MPB60" s="785"/>
      <c r="MPC60" s="785"/>
      <c r="MPD60" s="785"/>
      <c r="MPE60" s="785"/>
      <c r="MPF60" s="785"/>
      <c r="MPG60" s="785"/>
      <c r="MPH60" s="785"/>
      <c r="MPI60" s="785"/>
      <c r="MPJ60" s="785"/>
      <c r="MPK60" s="785"/>
      <c r="MPL60" s="785"/>
      <c r="MPM60" s="785"/>
      <c r="MPN60" s="785"/>
      <c r="MPO60" s="785"/>
      <c r="MPP60" s="785"/>
      <c r="MPQ60" s="785"/>
      <c r="MPR60" s="785"/>
      <c r="MPS60" s="785"/>
      <c r="MPT60" s="785"/>
      <c r="MPU60" s="785"/>
      <c r="MPV60" s="785"/>
      <c r="MPW60" s="785"/>
      <c r="MPX60" s="785"/>
      <c r="MPY60" s="785"/>
      <c r="MPZ60" s="785"/>
      <c r="MQA60" s="785"/>
      <c r="MQB60" s="785"/>
      <c r="MQC60" s="785"/>
      <c r="MQD60" s="785"/>
      <c r="MQE60" s="785"/>
      <c r="MQF60" s="785"/>
      <c r="MQG60" s="785"/>
      <c r="MQH60" s="785"/>
      <c r="MQI60" s="785"/>
      <c r="MQJ60" s="785"/>
      <c r="MQK60" s="785"/>
      <c r="MQL60" s="785"/>
      <c r="MQM60" s="785"/>
      <c r="MQN60" s="785"/>
      <c r="MQO60" s="785"/>
      <c r="MQP60" s="785"/>
      <c r="MQQ60" s="785"/>
      <c r="MQR60" s="785"/>
      <c r="MQS60" s="785"/>
      <c r="MQT60" s="785"/>
      <c r="MQU60" s="785"/>
      <c r="MQV60" s="785"/>
      <c r="MQW60" s="785"/>
      <c r="MQX60" s="785"/>
      <c r="MQY60" s="785"/>
      <c r="MQZ60" s="785"/>
      <c r="MRA60" s="785"/>
      <c r="MRB60" s="785"/>
      <c r="MRC60" s="785"/>
      <c r="MRD60" s="785"/>
      <c r="MRE60" s="785"/>
      <c r="MRF60" s="785"/>
      <c r="MRG60" s="785"/>
      <c r="MRH60" s="785"/>
      <c r="MRI60" s="785"/>
      <c r="MRJ60" s="785"/>
      <c r="MRK60" s="785"/>
      <c r="MRL60" s="785"/>
      <c r="MRM60" s="785"/>
      <c r="MRN60" s="785"/>
      <c r="MRO60" s="785"/>
      <c r="MRP60" s="785"/>
      <c r="MRQ60" s="785"/>
      <c r="MRR60" s="785"/>
      <c r="MRS60" s="785"/>
      <c r="MRT60" s="785"/>
      <c r="MRU60" s="785"/>
      <c r="MRV60" s="785"/>
      <c r="MRW60" s="785"/>
      <c r="MRX60" s="785"/>
      <c r="MRY60" s="785"/>
      <c r="MRZ60" s="785"/>
      <c r="MSA60" s="785"/>
      <c r="MSB60" s="785"/>
      <c r="MSC60" s="785"/>
      <c r="MSD60" s="785"/>
      <c r="MSE60" s="785"/>
      <c r="MSF60" s="785"/>
      <c r="MSG60" s="785"/>
      <c r="MSH60" s="785"/>
      <c r="MSI60" s="785"/>
      <c r="MSJ60" s="785"/>
      <c r="MSK60" s="785"/>
      <c r="MSL60" s="785"/>
      <c r="MSM60" s="785"/>
      <c r="MSN60" s="785"/>
      <c r="MSO60" s="785"/>
      <c r="MSP60" s="785"/>
      <c r="MSQ60" s="785"/>
      <c r="MSR60" s="785"/>
      <c r="MSS60" s="785"/>
      <c r="MST60" s="785"/>
      <c r="MSU60" s="785"/>
      <c r="MSV60" s="785"/>
      <c r="MSW60" s="785"/>
      <c r="MSX60" s="785"/>
      <c r="MSY60" s="785"/>
      <c r="MSZ60" s="785"/>
      <c r="MTA60" s="785"/>
      <c r="MTB60" s="785"/>
      <c r="MTC60" s="785"/>
      <c r="MTD60" s="785"/>
      <c r="MTE60" s="785"/>
      <c r="MTF60" s="785"/>
      <c r="MTG60" s="785"/>
      <c r="MTH60" s="785"/>
      <c r="MTI60" s="785"/>
      <c r="MTJ60" s="785"/>
      <c r="MTK60" s="785"/>
      <c r="MTL60" s="785"/>
      <c r="MTM60" s="785"/>
      <c r="MTN60" s="785"/>
      <c r="MTO60" s="785"/>
      <c r="MTP60" s="785"/>
      <c r="MTQ60" s="785"/>
      <c r="MTR60" s="785"/>
      <c r="MTS60" s="785"/>
      <c r="MTT60" s="785"/>
      <c r="MTU60" s="785"/>
      <c r="MTV60" s="785"/>
      <c r="MTW60" s="785"/>
      <c r="MTX60" s="785"/>
      <c r="MTY60" s="785"/>
      <c r="MTZ60" s="785"/>
      <c r="MUA60" s="785"/>
      <c r="MUB60" s="785"/>
      <c r="MUC60" s="785"/>
      <c r="MUD60" s="785"/>
      <c r="MUE60" s="785"/>
      <c r="MUF60" s="785"/>
      <c r="MUG60" s="785"/>
      <c r="MUH60" s="785"/>
      <c r="MUI60" s="785"/>
      <c r="MUJ60" s="785"/>
      <c r="MUK60" s="785"/>
      <c r="MUL60" s="785"/>
      <c r="MUM60" s="785"/>
      <c r="MUN60" s="785"/>
      <c r="MUO60" s="785"/>
      <c r="MUP60" s="785"/>
      <c r="MUQ60" s="785"/>
      <c r="MUR60" s="785"/>
      <c r="MUS60" s="785"/>
      <c r="MUT60" s="785"/>
      <c r="MUU60" s="785"/>
      <c r="MUV60" s="785"/>
      <c r="MUW60" s="785"/>
      <c r="MUX60" s="785"/>
      <c r="MUY60" s="785"/>
      <c r="MUZ60" s="785"/>
      <c r="MVA60" s="785"/>
      <c r="MVB60" s="785"/>
      <c r="MVC60" s="785"/>
      <c r="MVD60" s="785"/>
      <c r="MVE60" s="785"/>
      <c r="MVF60" s="785"/>
      <c r="MVG60" s="785"/>
      <c r="MVH60" s="785"/>
      <c r="MVI60" s="785"/>
      <c r="MVJ60" s="785"/>
      <c r="MVK60" s="785"/>
      <c r="MVL60" s="785"/>
      <c r="MVM60" s="785"/>
      <c r="MVN60" s="785"/>
      <c r="MVO60" s="785"/>
      <c r="MVP60" s="785"/>
      <c r="MVQ60" s="785"/>
      <c r="MVR60" s="785"/>
      <c r="MVS60" s="785"/>
      <c r="MVT60" s="785"/>
      <c r="MVU60" s="785"/>
      <c r="MVV60" s="785"/>
      <c r="MVW60" s="785"/>
      <c r="MVX60" s="785"/>
      <c r="MVY60" s="785"/>
      <c r="MVZ60" s="785"/>
      <c r="MWA60" s="785"/>
      <c r="MWB60" s="785"/>
      <c r="MWC60" s="785"/>
      <c r="MWD60" s="785"/>
      <c r="MWE60" s="785"/>
      <c r="MWF60" s="785"/>
      <c r="MWG60" s="785"/>
      <c r="MWH60" s="785"/>
      <c r="MWI60" s="785"/>
      <c r="MWJ60" s="785"/>
      <c r="MWK60" s="785"/>
      <c r="MWL60" s="785"/>
      <c r="MWM60" s="785"/>
      <c r="MWN60" s="785"/>
      <c r="MWO60" s="785"/>
      <c r="MWP60" s="785"/>
      <c r="MWQ60" s="785"/>
      <c r="MWR60" s="785"/>
      <c r="MWS60" s="785"/>
      <c r="MWT60" s="785"/>
      <c r="MWU60" s="785"/>
      <c r="MWV60" s="785"/>
      <c r="MWW60" s="785"/>
      <c r="MWX60" s="785"/>
      <c r="MWY60" s="785"/>
      <c r="MWZ60" s="785"/>
      <c r="MXA60" s="785"/>
      <c r="MXB60" s="785"/>
      <c r="MXC60" s="785"/>
      <c r="MXD60" s="785"/>
      <c r="MXE60" s="785"/>
      <c r="MXF60" s="785"/>
      <c r="MXG60" s="785"/>
      <c r="MXH60" s="785"/>
      <c r="MXI60" s="785"/>
      <c r="MXJ60" s="785"/>
      <c r="MXK60" s="785"/>
      <c r="MXL60" s="785"/>
      <c r="MXM60" s="785"/>
      <c r="MXN60" s="785"/>
      <c r="MXO60" s="785"/>
      <c r="MXP60" s="785"/>
      <c r="MXQ60" s="785"/>
      <c r="MXR60" s="785"/>
      <c r="MXS60" s="785"/>
      <c r="MXT60" s="785"/>
      <c r="MXU60" s="785"/>
      <c r="MXV60" s="785"/>
      <c r="MXW60" s="785"/>
      <c r="MXX60" s="785"/>
      <c r="MXY60" s="785"/>
      <c r="MXZ60" s="785"/>
      <c r="MYA60" s="785"/>
      <c r="MYB60" s="785"/>
      <c r="MYC60" s="785"/>
      <c r="MYD60" s="785"/>
      <c r="MYE60" s="785"/>
      <c r="MYF60" s="785"/>
      <c r="MYG60" s="785"/>
      <c r="MYH60" s="785"/>
      <c r="MYI60" s="785"/>
      <c r="MYJ60" s="785"/>
      <c r="MYK60" s="785"/>
      <c r="MYL60" s="785"/>
      <c r="MYM60" s="785"/>
      <c r="MYN60" s="785"/>
      <c r="MYO60" s="785"/>
      <c r="MYP60" s="785"/>
      <c r="MYQ60" s="785"/>
      <c r="MYR60" s="785"/>
      <c r="MYS60" s="785"/>
      <c r="MYT60" s="785"/>
      <c r="MYU60" s="785"/>
      <c r="MYV60" s="785"/>
      <c r="MYW60" s="785"/>
      <c r="MYX60" s="785"/>
      <c r="MYY60" s="785"/>
      <c r="MYZ60" s="785"/>
      <c r="MZA60" s="785"/>
      <c r="MZB60" s="785"/>
      <c r="MZC60" s="785"/>
      <c r="MZD60" s="785"/>
      <c r="MZE60" s="785"/>
      <c r="MZF60" s="785"/>
      <c r="MZG60" s="785"/>
      <c r="MZH60" s="785"/>
      <c r="MZI60" s="785"/>
      <c r="MZJ60" s="785"/>
      <c r="MZK60" s="785"/>
      <c r="MZL60" s="785"/>
      <c r="MZM60" s="785"/>
      <c r="MZN60" s="785"/>
      <c r="MZO60" s="785"/>
      <c r="MZP60" s="785"/>
      <c r="MZQ60" s="785"/>
      <c r="MZR60" s="785"/>
      <c r="MZS60" s="785"/>
      <c r="MZT60" s="785"/>
      <c r="MZU60" s="785"/>
      <c r="MZV60" s="785"/>
      <c r="MZW60" s="785"/>
      <c r="MZX60" s="785"/>
      <c r="MZY60" s="785"/>
      <c r="MZZ60" s="785"/>
      <c r="NAA60" s="785"/>
      <c r="NAB60" s="785"/>
      <c r="NAC60" s="785"/>
      <c r="NAD60" s="785"/>
      <c r="NAE60" s="785"/>
      <c r="NAF60" s="785"/>
      <c r="NAG60" s="785"/>
      <c r="NAH60" s="785"/>
      <c r="NAI60" s="785"/>
      <c r="NAJ60" s="785"/>
      <c r="NAK60" s="785"/>
      <c r="NAL60" s="785"/>
      <c r="NAM60" s="785"/>
      <c r="NAN60" s="785"/>
      <c r="NAO60" s="785"/>
      <c r="NAP60" s="785"/>
      <c r="NAQ60" s="785"/>
      <c r="NAR60" s="785"/>
      <c r="NAS60" s="785"/>
      <c r="NAT60" s="785"/>
      <c r="NAU60" s="785"/>
      <c r="NAV60" s="785"/>
      <c r="NAW60" s="785"/>
      <c r="NAX60" s="785"/>
      <c r="NAY60" s="785"/>
      <c r="NAZ60" s="785"/>
      <c r="NBA60" s="785"/>
      <c r="NBB60" s="785"/>
      <c r="NBC60" s="785"/>
      <c r="NBD60" s="785"/>
      <c r="NBE60" s="785"/>
      <c r="NBF60" s="785"/>
      <c r="NBG60" s="785"/>
      <c r="NBH60" s="785"/>
      <c r="NBI60" s="785"/>
      <c r="NBJ60" s="785"/>
      <c r="NBK60" s="785"/>
      <c r="NBL60" s="785"/>
      <c r="NBM60" s="785"/>
      <c r="NBN60" s="785"/>
      <c r="NBO60" s="785"/>
      <c r="NBP60" s="785"/>
      <c r="NBQ60" s="785"/>
      <c r="NBR60" s="785"/>
      <c r="NBS60" s="785"/>
      <c r="NBT60" s="785"/>
      <c r="NBU60" s="785"/>
      <c r="NBV60" s="785"/>
      <c r="NBW60" s="785"/>
      <c r="NBX60" s="785"/>
      <c r="NBY60" s="785"/>
      <c r="NBZ60" s="785"/>
      <c r="NCA60" s="785"/>
      <c r="NCB60" s="785"/>
      <c r="NCC60" s="785"/>
      <c r="NCD60" s="785"/>
      <c r="NCE60" s="785"/>
      <c r="NCF60" s="785"/>
      <c r="NCG60" s="785"/>
      <c r="NCH60" s="785"/>
      <c r="NCI60" s="785"/>
      <c r="NCJ60" s="785"/>
      <c r="NCK60" s="785"/>
      <c r="NCL60" s="785"/>
      <c r="NCM60" s="785"/>
      <c r="NCN60" s="785"/>
      <c r="NCO60" s="785"/>
      <c r="NCP60" s="785"/>
      <c r="NCQ60" s="785"/>
      <c r="NCR60" s="785"/>
      <c r="NCS60" s="785"/>
      <c r="NCT60" s="785"/>
      <c r="NCU60" s="785"/>
      <c r="NCV60" s="785"/>
      <c r="NCW60" s="785"/>
      <c r="NCX60" s="785"/>
      <c r="NCY60" s="785"/>
      <c r="NCZ60" s="785"/>
      <c r="NDA60" s="785"/>
      <c r="NDB60" s="785"/>
      <c r="NDC60" s="785"/>
      <c r="NDD60" s="785"/>
      <c r="NDE60" s="785"/>
      <c r="NDF60" s="785"/>
      <c r="NDG60" s="785"/>
      <c r="NDH60" s="785"/>
      <c r="NDI60" s="785"/>
      <c r="NDJ60" s="785"/>
      <c r="NDK60" s="785"/>
      <c r="NDL60" s="785"/>
      <c r="NDM60" s="785"/>
      <c r="NDN60" s="785"/>
      <c r="NDO60" s="785"/>
      <c r="NDP60" s="785"/>
      <c r="NDQ60" s="785"/>
      <c r="NDR60" s="785"/>
      <c r="NDS60" s="785"/>
      <c r="NDT60" s="785"/>
      <c r="NDU60" s="785"/>
      <c r="NDV60" s="785"/>
      <c r="NDW60" s="785"/>
      <c r="NDX60" s="785"/>
      <c r="NDY60" s="785"/>
      <c r="NDZ60" s="785"/>
      <c r="NEA60" s="785"/>
      <c r="NEB60" s="785"/>
      <c r="NEC60" s="785"/>
      <c r="NED60" s="785"/>
      <c r="NEE60" s="785"/>
      <c r="NEF60" s="785"/>
      <c r="NEG60" s="785"/>
      <c r="NEH60" s="785"/>
      <c r="NEI60" s="785"/>
      <c r="NEJ60" s="785"/>
      <c r="NEK60" s="785"/>
      <c r="NEL60" s="785"/>
      <c r="NEM60" s="785"/>
      <c r="NEN60" s="785"/>
      <c r="NEO60" s="785"/>
      <c r="NEP60" s="785"/>
      <c r="NEQ60" s="785"/>
      <c r="NER60" s="785"/>
      <c r="NES60" s="785"/>
      <c r="NET60" s="785"/>
      <c r="NEU60" s="785"/>
      <c r="NEV60" s="785"/>
      <c r="NEW60" s="785"/>
      <c r="NEX60" s="785"/>
      <c r="NEY60" s="785"/>
      <c r="NEZ60" s="785"/>
      <c r="NFA60" s="785"/>
      <c r="NFB60" s="785"/>
      <c r="NFC60" s="785"/>
      <c r="NFD60" s="785"/>
      <c r="NFE60" s="785"/>
      <c r="NFF60" s="785"/>
      <c r="NFG60" s="785"/>
      <c r="NFH60" s="785"/>
      <c r="NFI60" s="785"/>
      <c r="NFJ60" s="785"/>
      <c r="NFK60" s="785"/>
      <c r="NFL60" s="785"/>
      <c r="NFM60" s="785"/>
      <c r="NFN60" s="785"/>
      <c r="NFO60" s="785"/>
      <c r="NFP60" s="785"/>
      <c r="NFQ60" s="785"/>
      <c r="NFR60" s="785"/>
      <c r="NFS60" s="785"/>
      <c r="NFT60" s="785"/>
      <c r="NFU60" s="785"/>
      <c r="NFV60" s="785"/>
      <c r="NFW60" s="785"/>
      <c r="NFX60" s="785"/>
      <c r="NFY60" s="785"/>
      <c r="NFZ60" s="785"/>
      <c r="NGA60" s="785"/>
      <c r="NGB60" s="785"/>
      <c r="NGC60" s="785"/>
      <c r="NGD60" s="785"/>
      <c r="NGE60" s="785"/>
      <c r="NGF60" s="785"/>
      <c r="NGG60" s="785"/>
      <c r="NGH60" s="785"/>
      <c r="NGI60" s="785"/>
      <c r="NGJ60" s="785"/>
      <c r="NGK60" s="785"/>
      <c r="NGL60" s="785"/>
      <c r="NGM60" s="785"/>
      <c r="NGN60" s="785"/>
      <c r="NGO60" s="785"/>
      <c r="NGP60" s="785"/>
      <c r="NGQ60" s="785"/>
      <c r="NGR60" s="785"/>
      <c r="NGS60" s="785"/>
      <c r="NGT60" s="785"/>
      <c r="NGU60" s="785"/>
      <c r="NGV60" s="785"/>
      <c r="NGW60" s="785"/>
      <c r="NGX60" s="785"/>
      <c r="NGY60" s="785"/>
      <c r="NGZ60" s="785"/>
      <c r="NHA60" s="785"/>
      <c r="NHB60" s="785"/>
      <c r="NHC60" s="785"/>
      <c r="NHD60" s="785"/>
      <c r="NHE60" s="785"/>
      <c r="NHF60" s="785"/>
      <c r="NHG60" s="785"/>
      <c r="NHH60" s="785"/>
      <c r="NHI60" s="785"/>
      <c r="NHJ60" s="785"/>
      <c r="NHK60" s="785"/>
      <c r="NHL60" s="785"/>
      <c r="NHM60" s="785"/>
      <c r="NHN60" s="785"/>
      <c r="NHO60" s="785"/>
      <c r="NHP60" s="785"/>
      <c r="NHQ60" s="785"/>
      <c r="NHR60" s="785"/>
      <c r="NHS60" s="785"/>
      <c r="NHT60" s="785"/>
      <c r="NHU60" s="785"/>
      <c r="NHV60" s="785"/>
      <c r="NHW60" s="785"/>
      <c r="NHX60" s="785"/>
      <c r="NHY60" s="785"/>
      <c r="NHZ60" s="785"/>
      <c r="NIA60" s="785"/>
      <c r="NIB60" s="785"/>
      <c r="NIC60" s="785"/>
      <c r="NID60" s="785"/>
      <c r="NIE60" s="785"/>
      <c r="NIF60" s="785"/>
      <c r="NIG60" s="785"/>
      <c r="NIH60" s="785"/>
      <c r="NII60" s="785"/>
      <c r="NIJ60" s="785"/>
      <c r="NIK60" s="785"/>
      <c r="NIL60" s="785"/>
      <c r="NIM60" s="785"/>
      <c r="NIN60" s="785"/>
      <c r="NIO60" s="785"/>
      <c r="NIP60" s="785"/>
      <c r="NIQ60" s="785"/>
      <c r="NIR60" s="785"/>
      <c r="NIS60" s="785"/>
      <c r="NIT60" s="785"/>
      <c r="NIU60" s="785"/>
      <c r="NIV60" s="785"/>
      <c r="NIW60" s="785"/>
      <c r="NIX60" s="785"/>
      <c r="NIY60" s="785"/>
      <c r="NIZ60" s="785"/>
      <c r="NJA60" s="785"/>
      <c r="NJB60" s="785"/>
      <c r="NJC60" s="785"/>
      <c r="NJD60" s="785"/>
      <c r="NJE60" s="785"/>
      <c r="NJF60" s="785"/>
      <c r="NJG60" s="785"/>
      <c r="NJH60" s="785"/>
      <c r="NJI60" s="785"/>
      <c r="NJJ60" s="785"/>
      <c r="NJK60" s="785"/>
      <c r="NJL60" s="785"/>
      <c r="NJM60" s="785"/>
      <c r="NJN60" s="785"/>
      <c r="NJO60" s="785"/>
      <c r="NJP60" s="785"/>
      <c r="NJQ60" s="785"/>
      <c r="NJR60" s="785"/>
      <c r="NJS60" s="785"/>
      <c r="NJT60" s="785"/>
      <c r="NJU60" s="785"/>
      <c r="NJV60" s="785"/>
      <c r="NJW60" s="785"/>
      <c r="NJX60" s="785"/>
      <c r="NJY60" s="785"/>
      <c r="NJZ60" s="785"/>
      <c r="NKA60" s="785"/>
      <c r="NKB60" s="785"/>
      <c r="NKC60" s="785"/>
      <c r="NKD60" s="785"/>
      <c r="NKE60" s="785"/>
      <c r="NKF60" s="785"/>
      <c r="NKG60" s="785"/>
      <c r="NKH60" s="785"/>
      <c r="NKI60" s="785"/>
      <c r="NKJ60" s="785"/>
      <c r="NKK60" s="785"/>
      <c r="NKL60" s="785"/>
      <c r="NKM60" s="785"/>
      <c r="NKN60" s="785"/>
      <c r="NKO60" s="785"/>
      <c r="NKP60" s="785"/>
      <c r="NKQ60" s="785"/>
      <c r="NKR60" s="785"/>
      <c r="NKS60" s="785"/>
      <c r="NKT60" s="785"/>
      <c r="NKU60" s="785"/>
      <c r="NKV60" s="785"/>
      <c r="NKW60" s="785"/>
      <c r="NKX60" s="785"/>
      <c r="NKY60" s="785"/>
      <c r="NKZ60" s="785"/>
      <c r="NLA60" s="785"/>
      <c r="NLB60" s="785"/>
      <c r="NLC60" s="785"/>
      <c r="NLD60" s="785"/>
      <c r="NLE60" s="785"/>
      <c r="NLF60" s="785"/>
      <c r="NLG60" s="785"/>
      <c r="NLH60" s="785"/>
      <c r="NLI60" s="785"/>
      <c r="NLJ60" s="785"/>
      <c r="NLK60" s="785"/>
      <c r="NLL60" s="785"/>
      <c r="NLM60" s="785"/>
      <c r="NLN60" s="785"/>
      <c r="NLO60" s="785"/>
      <c r="NLP60" s="785"/>
      <c r="NLQ60" s="785"/>
      <c r="NLR60" s="785"/>
      <c r="NLS60" s="785"/>
      <c r="NLT60" s="785"/>
      <c r="NLU60" s="785"/>
      <c r="NLV60" s="785"/>
      <c r="NLW60" s="785"/>
      <c r="NLX60" s="785"/>
      <c r="NLY60" s="785"/>
      <c r="NLZ60" s="785"/>
      <c r="NMA60" s="785"/>
      <c r="NMB60" s="785"/>
      <c r="NMC60" s="785"/>
      <c r="NMD60" s="785"/>
      <c r="NME60" s="785"/>
      <c r="NMF60" s="785"/>
      <c r="NMG60" s="785"/>
      <c r="NMH60" s="785"/>
      <c r="NMI60" s="785"/>
      <c r="NMJ60" s="785"/>
      <c r="NMK60" s="785"/>
      <c r="NML60" s="785"/>
      <c r="NMM60" s="785"/>
      <c r="NMN60" s="785"/>
      <c r="NMO60" s="785"/>
      <c r="NMP60" s="785"/>
      <c r="NMQ60" s="785"/>
      <c r="NMR60" s="785"/>
      <c r="NMS60" s="785"/>
      <c r="NMT60" s="785"/>
      <c r="NMU60" s="785"/>
      <c r="NMV60" s="785"/>
      <c r="NMW60" s="785"/>
      <c r="NMX60" s="785"/>
      <c r="NMY60" s="785"/>
      <c r="NMZ60" s="785"/>
      <c r="NNA60" s="785"/>
      <c r="NNB60" s="785"/>
      <c r="NNC60" s="785"/>
      <c r="NND60" s="785"/>
      <c r="NNE60" s="785"/>
      <c r="NNF60" s="785"/>
      <c r="NNG60" s="785"/>
      <c r="NNH60" s="785"/>
      <c r="NNI60" s="785"/>
      <c r="NNJ60" s="785"/>
      <c r="NNK60" s="785"/>
      <c r="NNL60" s="785"/>
      <c r="NNM60" s="785"/>
      <c r="NNN60" s="785"/>
      <c r="NNO60" s="785"/>
      <c r="NNP60" s="785"/>
      <c r="NNQ60" s="785"/>
      <c r="NNR60" s="785"/>
      <c r="NNS60" s="785"/>
      <c r="NNT60" s="785"/>
      <c r="NNU60" s="785"/>
      <c r="NNV60" s="785"/>
      <c r="NNW60" s="785"/>
      <c r="NNX60" s="785"/>
      <c r="NNY60" s="785"/>
      <c r="NNZ60" s="785"/>
      <c r="NOA60" s="785"/>
      <c r="NOB60" s="785"/>
      <c r="NOC60" s="785"/>
      <c r="NOD60" s="785"/>
      <c r="NOE60" s="785"/>
      <c r="NOF60" s="785"/>
      <c r="NOG60" s="785"/>
      <c r="NOH60" s="785"/>
      <c r="NOI60" s="785"/>
      <c r="NOJ60" s="785"/>
      <c r="NOK60" s="785"/>
      <c r="NOL60" s="785"/>
      <c r="NOM60" s="785"/>
      <c r="NON60" s="785"/>
      <c r="NOO60" s="785"/>
      <c r="NOP60" s="785"/>
      <c r="NOQ60" s="785"/>
      <c r="NOR60" s="785"/>
      <c r="NOS60" s="785"/>
      <c r="NOT60" s="785"/>
      <c r="NOU60" s="785"/>
      <c r="NOV60" s="785"/>
      <c r="NOW60" s="785"/>
      <c r="NOX60" s="785"/>
      <c r="NOY60" s="785"/>
      <c r="NOZ60" s="785"/>
      <c r="NPA60" s="785"/>
      <c r="NPB60" s="785"/>
      <c r="NPC60" s="785"/>
      <c r="NPD60" s="785"/>
      <c r="NPE60" s="785"/>
      <c r="NPF60" s="785"/>
      <c r="NPG60" s="785"/>
      <c r="NPH60" s="785"/>
      <c r="NPI60" s="785"/>
      <c r="NPJ60" s="785"/>
      <c r="NPK60" s="785"/>
      <c r="NPL60" s="785"/>
      <c r="NPM60" s="785"/>
      <c r="NPN60" s="785"/>
      <c r="NPO60" s="785"/>
      <c r="NPP60" s="785"/>
      <c r="NPQ60" s="785"/>
      <c r="NPR60" s="785"/>
      <c r="NPS60" s="785"/>
      <c r="NPT60" s="785"/>
      <c r="NPU60" s="785"/>
      <c r="NPV60" s="785"/>
      <c r="NPW60" s="785"/>
      <c r="NPX60" s="785"/>
      <c r="NPY60" s="785"/>
      <c r="NPZ60" s="785"/>
      <c r="NQA60" s="785"/>
      <c r="NQB60" s="785"/>
      <c r="NQC60" s="785"/>
      <c r="NQD60" s="785"/>
      <c r="NQE60" s="785"/>
      <c r="NQF60" s="785"/>
      <c r="NQG60" s="785"/>
      <c r="NQH60" s="785"/>
      <c r="NQI60" s="785"/>
      <c r="NQJ60" s="785"/>
      <c r="NQK60" s="785"/>
      <c r="NQL60" s="785"/>
      <c r="NQM60" s="785"/>
      <c r="NQN60" s="785"/>
      <c r="NQO60" s="785"/>
      <c r="NQP60" s="785"/>
      <c r="NQQ60" s="785"/>
      <c r="NQR60" s="785"/>
      <c r="NQS60" s="785"/>
      <c r="NQT60" s="785"/>
      <c r="NQU60" s="785"/>
      <c r="NQV60" s="785"/>
      <c r="NQW60" s="785"/>
      <c r="NQX60" s="785"/>
      <c r="NQY60" s="785"/>
      <c r="NQZ60" s="785"/>
      <c r="NRA60" s="785"/>
      <c r="NRB60" s="785"/>
      <c r="NRC60" s="785"/>
      <c r="NRD60" s="785"/>
      <c r="NRE60" s="785"/>
      <c r="NRF60" s="785"/>
      <c r="NRG60" s="785"/>
      <c r="NRH60" s="785"/>
      <c r="NRI60" s="785"/>
      <c r="NRJ60" s="785"/>
      <c r="NRK60" s="785"/>
      <c r="NRL60" s="785"/>
      <c r="NRM60" s="785"/>
      <c r="NRN60" s="785"/>
      <c r="NRO60" s="785"/>
      <c r="NRP60" s="785"/>
      <c r="NRQ60" s="785"/>
      <c r="NRR60" s="785"/>
      <c r="NRS60" s="785"/>
      <c r="NRT60" s="785"/>
      <c r="NRU60" s="785"/>
      <c r="NRV60" s="785"/>
      <c r="NRW60" s="785"/>
      <c r="NRX60" s="785"/>
      <c r="NRY60" s="785"/>
      <c r="NRZ60" s="785"/>
      <c r="NSA60" s="785"/>
      <c r="NSB60" s="785"/>
      <c r="NSC60" s="785"/>
      <c r="NSD60" s="785"/>
      <c r="NSE60" s="785"/>
      <c r="NSF60" s="785"/>
      <c r="NSG60" s="785"/>
      <c r="NSH60" s="785"/>
      <c r="NSI60" s="785"/>
      <c r="NSJ60" s="785"/>
      <c r="NSK60" s="785"/>
      <c r="NSL60" s="785"/>
      <c r="NSM60" s="785"/>
      <c r="NSN60" s="785"/>
      <c r="NSO60" s="785"/>
      <c r="NSP60" s="785"/>
      <c r="NSQ60" s="785"/>
      <c r="NSR60" s="785"/>
      <c r="NSS60" s="785"/>
      <c r="NST60" s="785"/>
      <c r="NSU60" s="785"/>
      <c r="NSV60" s="785"/>
      <c r="NSW60" s="785"/>
      <c r="NSX60" s="785"/>
      <c r="NSY60" s="785"/>
      <c r="NSZ60" s="785"/>
      <c r="NTA60" s="785"/>
      <c r="NTB60" s="785"/>
      <c r="NTC60" s="785"/>
      <c r="NTD60" s="785"/>
      <c r="NTE60" s="785"/>
      <c r="NTF60" s="785"/>
      <c r="NTG60" s="785"/>
      <c r="NTH60" s="785"/>
      <c r="NTI60" s="785"/>
      <c r="NTJ60" s="785"/>
      <c r="NTK60" s="785"/>
      <c r="NTL60" s="785"/>
      <c r="NTM60" s="785"/>
      <c r="NTN60" s="785"/>
      <c r="NTO60" s="785"/>
      <c r="NTP60" s="785"/>
      <c r="NTQ60" s="785"/>
      <c r="NTR60" s="785"/>
      <c r="NTS60" s="785"/>
      <c r="NTT60" s="785"/>
      <c r="NTU60" s="785"/>
      <c r="NTV60" s="785"/>
      <c r="NTW60" s="785"/>
      <c r="NTX60" s="785"/>
      <c r="NTY60" s="785"/>
      <c r="NTZ60" s="785"/>
      <c r="NUA60" s="785"/>
      <c r="NUB60" s="785"/>
      <c r="NUC60" s="785"/>
      <c r="NUD60" s="785"/>
      <c r="NUE60" s="785"/>
      <c r="NUF60" s="785"/>
      <c r="NUG60" s="785"/>
      <c r="NUH60" s="785"/>
      <c r="NUI60" s="785"/>
      <c r="NUJ60" s="785"/>
      <c r="NUK60" s="785"/>
      <c r="NUL60" s="785"/>
      <c r="NUM60" s="785"/>
      <c r="NUN60" s="785"/>
      <c r="NUO60" s="785"/>
      <c r="NUP60" s="785"/>
      <c r="NUQ60" s="785"/>
      <c r="NUR60" s="785"/>
      <c r="NUS60" s="785"/>
      <c r="NUT60" s="785"/>
      <c r="NUU60" s="785"/>
      <c r="NUV60" s="785"/>
      <c r="NUW60" s="785"/>
      <c r="NUX60" s="785"/>
      <c r="NUY60" s="785"/>
      <c r="NUZ60" s="785"/>
      <c r="NVA60" s="785"/>
      <c r="NVB60" s="785"/>
      <c r="NVC60" s="785"/>
      <c r="NVD60" s="785"/>
      <c r="NVE60" s="785"/>
      <c r="NVF60" s="785"/>
      <c r="NVG60" s="785"/>
      <c r="NVH60" s="785"/>
      <c r="NVI60" s="785"/>
      <c r="NVJ60" s="785"/>
      <c r="NVK60" s="785"/>
      <c r="NVL60" s="785"/>
      <c r="NVM60" s="785"/>
      <c r="NVN60" s="785"/>
      <c r="NVO60" s="785"/>
      <c r="NVP60" s="785"/>
      <c r="NVQ60" s="785"/>
      <c r="NVR60" s="785"/>
      <c r="NVS60" s="785"/>
      <c r="NVT60" s="785"/>
      <c r="NVU60" s="785"/>
      <c r="NVV60" s="785"/>
      <c r="NVW60" s="785"/>
      <c r="NVX60" s="785"/>
      <c r="NVY60" s="785"/>
      <c r="NVZ60" s="785"/>
      <c r="NWA60" s="785"/>
      <c r="NWB60" s="785"/>
      <c r="NWC60" s="785"/>
      <c r="NWD60" s="785"/>
      <c r="NWE60" s="785"/>
      <c r="NWF60" s="785"/>
      <c r="NWG60" s="785"/>
      <c r="NWH60" s="785"/>
      <c r="NWI60" s="785"/>
      <c r="NWJ60" s="785"/>
      <c r="NWK60" s="785"/>
      <c r="NWL60" s="785"/>
      <c r="NWM60" s="785"/>
      <c r="NWN60" s="785"/>
      <c r="NWO60" s="785"/>
      <c r="NWP60" s="785"/>
      <c r="NWQ60" s="785"/>
      <c r="NWR60" s="785"/>
      <c r="NWS60" s="785"/>
      <c r="NWT60" s="785"/>
      <c r="NWU60" s="785"/>
      <c r="NWV60" s="785"/>
      <c r="NWW60" s="785"/>
      <c r="NWX60" s="785"/>
      <c r="NWY60" s="785"/>
      <c r="NWZ60" s="785"/>
      <c r="NXA60" s="785"/>
      <c r="NXB60" s="785"/>
      <c r="NXC60" s="785"/>
      <c r="NXD60" s="785"/>
      <c r="NXE60" s="785"/>
      <c r="NXF60" s="785"/>
      <c r="NXG60" s="785"/>
      <c r="NXH60" s="785"/>
      <c r="NXI60" s="785"/>
      <c r="NXJ60" s="785"/>
      <c r="NXK60" s="785"/>
      <c r="NXL60" s="785"/>
      <c r="NXM60" s="785"/>
      <c r="NXN60" s="785"/>
      <c r="NXO60" s="785"/>
      <c r="NXP60" s="785"/>
      <c r="NXQ60" s="785"/>
      <c r="NXR60" s="785"/>
      <c r="NXS60" s="785"/>
      <c r="NXT60" s="785"/>
      <c r="NXU60" s="785"/>
      <c r="NXV60" s="785"/>
      <c r="NXW60" s="785"/>
      <c r="NXX60" s="785"/>
      <c r="NXY60" s="785"/>
      <c r="NXZ60" s="785"/>
      <c r="NYA60" s="785"/>
      <c r="NYB60" s="785"/>
      <c r="NYC60" s="785"/>
      <c r="NYD60" s="785"/>
      <c r="NYE60" s="785"/>
      <c r="NYF60" s="785"/>
      <c r="NYG60" s="785"/>
      <c r="NYH60" s="785"/>
      <c r="NYI60" s="785"/>
      <c r="NYJ60" s="785"/>
      <c r="NYK60" s="785"/>
      <c r="NYL60" s="785"/>
      <c r="NYM60" s="785"/>
      <c r="NYN60" s="785"/>
      <c r="NYO60" s="785"/>
      <c r="NYP60" s="785"/>
      <c r="NYQ60" s="785"/>
      <c r="NYR60" s="785"/>
      <c r="NYS60" s="785"/>
      <c r="NYT60" s="785"/>
      <c r="NYU60" s="785"/>
      <c r="NYV60" s="785"/>
      <c r="NYW60" s="785"/>
      <c r="NYX60" s="785"/>
      <c r="NYY60" s="785"/>
      <c r="NYZ60" s="785"/>
      <c r="NZA60" s="785"/>
      <c r="NZB60" s="785"/>
      <c r="NZC60" s="785"/>
      <c r="NZD60" s="785"/>
      <c r="NZE60" s="785"/>
      <c r="NZF60" s="785"/>
      <c r="NZG60" s="785"/>
      <c r="NZH60" s="785"/>
      <c r="NZI60" s="785"/>
      <c r="NZJ60" s="785"/>
      <c r="NZK60" s="785"/>
      <c r="NZL60" s="785"/>
      <c r="NZM60" s="785"/>
      <c r="NZN60" s="785"/>
      <c r="NZO60" s="785"/>
      <c r="NZP60" s="785"/>
      <c r="NZQ60" s="785"/>
      <c r="NZR60" s="785"/>
      <c r="NZS60" s="785"/>
      <c r="NZT60" s="785"/>
      <c r="NZU60" s="785"/>
      <c r="NZV60" s="785"/>
      <c r="NZW60" s="785"/>
      <c r="NZX60" s="785"/>
      <c r="NZY60" s="785"/>
      <c r="NZZ60" s="785"/>
      <c r="OAA60" s="785"/>
      <c r="OAB60" s="785"/>
      <c r="OAC60" s="785"/>
      <c r="OAD60" s="785"/>
      <c r="OAE60" s="785"/>
      <c r="OAF60" s="785"/>
      <c r="OAG60" s="785"/>
      <c r="OAH60" s="785"/>
      <c r="OAI60" s="785"/>
      <c r="OAJ60" s="785"/>
      <c r="OAK60" s="785"/>
      <c r="OAL60" s="785"/>
      <c r="OAM60" s="785"/>
      <c r="OAN60" s="785"/>
      <c r="OAO60" s="785"/>
      <c r="OAP60" s="785"/>
      <c r="OAQ60" s="785"/>
      <c r="OAR60" s="785"/>
      <c r="OAS60" s="785"/>
      <c r="OAT60" s="785"/>
      <c r="OAU60" s="785"/>
      <c r="OAV60" s="785"/>
      <c r="OAW60" s="785"/>
      <c r="OAX60" s="785"/>
      <c r="OAY60" s="785"/>
      <c r="OAZ60" s="785"/>
      <c r="OBA60" s="785"/>
      <c r="OBB60" s="785"/>
      <c r="OBC60" s="785"/>
      <c r="OBD60" s="785"/>
      <c r="OBE60" s="785"/>
      <c r="OBF60" s="785"/>
      <c r="OBG60" s="785"/>
      <c r="OBH60" s="785"/>
      <c r="OBI60" s="785"/>
      <c r="OBJ60" s="785"/>
      <c r="OBK60" s="785"/>
      <c r="OBL60" s="785"/>
      <c r="OBM60" s="785"/>
      <c r="OBN60" s="785"/>
      <c r="OBO60" s="785"/>
      <c r="OBP60" s="785"/>
      <c r="OBQ60" s="785"/>
      <c r="OBR60" s="785"/>
      <c r="OBS60" s="785"/>
      <c r="OBT60" s="785"/>
      <c r="OBU60" s="785"/>
      <c r="OBV60" s="785"/>
      <c r="OBW60" s="785"/>
      <c r="OBX60" s="785"/>
      <c r="OBY60" s="785"/>
      <c r="OBZ60" s="785"/>
      <c r="OCA60" s="785"/>
      <c r="OCB60" s="785"/>
      <c r="OCC60" s="785"/>
      <c r="OCD60" s="785"/>
      <c r="OCE60" s="785"/>
      <c r="OCF60" s="785"/>
      <c r="OCG60" s="785"/>
      <c r="OCH60" s="785"/>
      <c r="OCI60" s="785"/>
      <c r="OCJ60" s="785"/>
      <c r="OCK60" s="785"/>
      <c r="OCL60" s="785"/>
      <c r="OCM60" s="785"/>
      <c r="OCN60" s="785"/>
      <c r="OCO60" s="785"/>
      <c r="OCP60" s="785"/>
      <c r="OCQ60" s="785"/>
      <c r="OCR60" s="785"/>
      <c r="OCS60" s="785"/>
      <c r="OCT60" s="785"/>
      <c r="OCU60" s="785"/>
      <c r="OCV60" s="785"/>
      <c r="OCW60" s="785"/>
      <c r="OCX60" s="785"/>
      <c r="OCY60" s="785"/>
      <c r="OCZ60" s="785"/>
      <c r="ODA60" s="785"/>
      <c r="ODB60" s="785"/>
      <c r="ODC60" s="785"/>
      <c r="ODD60" s="785"/>
      <c r="ODE60" s="785"/>
      <c r="ODF60" s="785"/>
      <c r="ODG60" s="785"/>
      <c r="ODH60" s="785"/>
      <c r="ODI60" s="785"/>
      <c r="ODJ60" s="785"/>
      <c r="ODK60" s="785"/>
      <c r="ODL60" s="785"/>
      <c r="ODM60" s="785"/>
      <c r="ODN60" s="785"/>
      <c r="ODO60" s="785"/>
      <c r="ODP60" s="785"/>
      <c r="ODQ60" s="785"/>
      <c r="ODR60" s="785"/>
      <c r="ODS60" s="785"/>
      <c r="ODT60" s="785"/>
      <c r="ODU60" s="785"/>
      <c r="ODV60" s="785"/>
      <c r="ODW60" s="785"/>
      <c r="ODX60" s="785"/>
      <c r="ODY60" s="785"/>
      <c r="ODZ60" s="785"/>
      <c r="OEA60" s="785"/>
      <c r="OEB60" s="785"/>
      <c r="OEC60" s="785"/>
      <c r="OED60" s="785"/>
      <c r="OEE60" s="785"/>
      <c r="OEF60" s="785"/>
      <c r="OEG60" s="785"/>
      <c r="OEH60" s="785"/>
      <c r="OEI60" s="785"/>
      <c r="OEJ60" s="785"/>
      <c r="OEK60" s="785"/>
      <c r="OEL60" s="785"/>
      <c r="OEM60" s="785"/>
      <c r="OEN60" s="785"/>
      <c r="OEO60" s="785"/>
      <c r="OEP60" s="785"/>
      <c r="OEQ60" s="785"/>
      <c r="OER60" s="785"/>
      <c r="OES60" s="785"/>
      <c r="OET60" s="785"/>
      <c r="OEU60" s="785"/>
      <c r="OEV60" s="785"/>
      <c r="OEW60" s="785"/>
      <c r="OEX60" s="785"/>
      <c r="OEY60" s="785"/>
      <c r="OEZ60" s="785"/>
      <c r="OFA60" s="785"/>
      <c r="OFB60" s="785"/>
      <c r="OFC60" s="785"/>
      <c r="OFD60" s="785"/>
      <c r="OFE60" s="785"/>
      <c r="OFF60" s="785"/>
      <c r="OFG60" s="785"/>
      <c r="OFH60" s="785"/>
      <c r="OFI60" s="785"/>
      <c r="OFJ60" s="785"/>
      <c r="OFK60" s="785"/>
      <c r="OFL60" s="785"/>
      <c r="OFM60" s="785"/>
      <c r="OFN60" s="785"/>
      <c r="OFO60" s="785"/>
      <c r="OFP60" s="785"/>
      <c r="OFQ60" s="785"/>
      <c r="OFR60" s="785"/>
      <c r="OFS60" s="785"/>
      <c r="OFT60" s="785"/>
      <c r="OFU60" s="785"/>
      <c r="OFV60" s="785"/>
      <c r="OFW60" s="785"/>
      <c r="OFX60" s="785"/>
      <c r="OFY60" s="785"/>
      <c r="OFZ60" s="785"/>
      <c r="OGA60" s="785"/>
      <c r="OGB60" s="785"/>
      <c r="OGC60" s="785"/>
      <c r="OGD60" s="785"/>
      <c r="OGE60" s="785"/>
      <c r="OGF60" s="785"/>
      <c r="OGG60" s="785"/>
      <c r="OGH60" s="785"/>
      <c r="OGI60" s="785"/>
      <c r="OGJ60" s="785"/>
      <c r="OGK60" s="785"/>
      <c r="OGL60" s="785"/>
      <c r="OGM60" s="785"/>
      <c r="OGN60" s="785"/>
      <c r="OGO60" s="785"/>
      <c r="OGP60" s="785"/>
      <c r="OGQ60" s="785"/>
      <c r="OGR60" s="785"/>
      <c r="OGS60" s="785"/>
      <c r="OGT60" s="785"/>
      <c r="OGU60" s="785"/>
      <c r="OGV60" s="785"/>
      <c r="OGW60" s="785"/>
      <c r="OGX60" s="785"/>
      <c r="OGY60" s="785"/>
      <c r="OGZ60" s="785"/>
      <c r="OHA60" s="785"/>
      <c r="OHB60" s="785"/>
      <c r="OHC60" s="785"/>
      <c r="OHD60" s="785"/>
      <c r="OHE60" s="785"/>
      <c r="OHF60" s="785"/>
      <c r="OHG60" s="785"/>
      <c r="OHH60" s="785"/>
      <c r="OHI60" s="785"/>
      <c r="OHJ60" s="785"/>
      <c r="OHK60" s="785"/>
      <c r="OHL60" s="785"/>
      <c r="OHM60" s="785"/>
      <c r="OHN60" s="785"/>
      <c r="OHO60" s="785"/>
      <c r="OHP60" s="785"/>
      <c r="OHQ60" s="785"/>
      <c r="OHR60" s="785"/>
      <c r="OHS60" s="785"/>
      <c r="OHT60" s="785"/>
      <c r="OHU60" s="785"/>
      <c r="OHV60" s="785"/>
      <c r="OHW60" s="785"/>
      <c r="OHX60" s="785"/>
      <c r="OHY60" s="785"/>
      <c r="OHZ60" s="785"/>
      <c r="OIA60" s="785"/>
      <c r="OIB60" s="785"/>
      <c r="OIC60" s="785"/>
      <c r="OID60" s="785"/>
      <c r="OIE60" s="785"/>
      <c r="OIF60" s="785"/>
      <c r="OIG60" s="785"/>
      <c r="OIH60" s="785"/>
      <c r="OII60" s="785"/>
      <c r="OIJ60" s="785"/>
      <c r="OIK60" s="785"/>
      <c r="OIL60" s="785"/>
      <c r="OIM60" s="785"/>
      <c r="OIN60" s="785"/>
      <c r="OIO60" s="785"/>
      <c r="OIP60" s="785"/>
      <c r="OIQ60" s="785"/>
      <c r="OIR60" s="785"/>
      <c r="OIS60" s="785"/>
      <c r="OIT60" s="785"/>
      <c r="OIU60" s="785"/>
      <c r="OIV60" s="785"/>
      <c r="OIW60" s="785"/>
      <c r="OIX60" s="785"/>
      <c r="OIY60" s="785"/>
      <c r="OIZ60" s="785"/>
      <c r="OJA60" s="785"/>
      <c r="OJB60" s="785"/>
      <c r="OJC60" s="785"/>
      <c r="OJD60" s="785"/>
      <c r="OJE60" s="785"/>
      <c r="OJF60" s="785"/>
      <c r="OJG60" s="785"/>
      <c r="OJH60" s="785"/>
      <c r="OJI60" s="785"/>
      <c r="OJJ60" s="785"/>
      <c r="OJK60" s="785"/>
      <c r="OJL60" s="785"/>
      <c r="OJM60" s="785"/>
      <c r="OJN60" s="785"/>
      <c r="OJO60" s="785"/>
      <c r="OJP60" s="785"/>
      <c r="OJQ60" s="785"/>
      <c r="OJR60" s="785"/>
      <c r="OJS60" s="785"/>
      <c r="OJT60" s="785"/>
      <c r="OJU60" s="785"/>
      <c r="OJV60" s="785"/>
      <c r="OJW60" s="785"/>
      <c r="OJX60" s="785"/>
      <c r="OJY60" s="785"/>
      <c r="OJZ60" s="785"/>
      <c r="OKA60" s="785"/>
      <c r="OKB60" s="785"/>
      <c r="OKC60" s="785"/>
      <c r="OKD60" s="785"/>
      <c r="OKE60" s="785"/>
      <c r="OKF60" s="785"/>
      <c r="OKG60" s="785"/>
      <c r="OKH60" s="785"/>
      <c r="OKI60" s="785"/>
      <c r="OKJ60" s="785"/>
      <c r="OKK60" s="785"/>
      <c r="OKL60" s="785"/>
      <c r="OKM60" s="785"/>
      <c r="OKN60" s="785"/>
      <c r="OKO60" s="785"/>
      <c r="OKP60" s="785"/>
      <c r="OKQ60" s="785"/>
      <c r="OKR60" s="785"/>
      <c r="OKS60" s="785"/>
      <c r="OKT60" s="785"/>
      <c r="OKU60" s="785"/>
      <c r="OKV60" s="785"/>
      <c r="OKW60" s="785"/>
      <c r="OKX60" s="785"/>
      <c r="OKY60" s="785"/>
      <c r="OKZ60" s="785"/>
      <c r="OLA60" s="785"/>
      <c r="OLB60" s="785"/>
      <c r="OLC60" s="785"/>
      <c r="OLD60" s="785"/>
      <c r="OLE60" s="785"/>
      <c r="OLF60" s="785"/>
      <c r="OLG60" s="785"/>
      <c r="OLH60" s="785"/>
      <c r="OLI60" s="785"/>
      <c r="OLJ60" s="785"/>
      <c r="OLK60" s="785"/>
      <c r="OLL60" s="785"/>
      <c r="OLM60" s="785"/>
      <c r="OLN60" s="785"/>
      <c r="OLO60" s="785"/>
      <c r="OLP60" s="785"/>
      <c r="OLQ60" s="785"/>
      <c r="OLR60" s="785"/>
      <c r="OLS60" s="785"/>
      <c r="OLT60" s="785"/>
      <c r="OLU60" s="785"/>
      <c r="OLV60" s="785"/>
      <c r="OLW60" s="785"/>
      <c r="OLX60" s="785"/>
      <c r="OLY60" s="785"/>
      <c r="OLZ60" s="785"/>
      <c r="OMA60" s="785"/>
      <c r="OMB60" s="785"/>
      <c r="OMC60" s="785"/>
      <c r="OMD60" s="785"/>
      <c r="OME60" s="785"/>
      <c r="OMF60" s="785"/>
      <c r="OMG60" s="785"/>
      <c r="OMH60" s="785"/>
      <c r="OMI60" s="785"/>
      <c r="OMJ60" s="785"/>
      <c r="OMK60" s="785"/>
      <c r="OML60" s="785"/>
      <c r="OMM60" s="785"/>
      <c r="OMN60" s="785"/>
      <c r="OMO60" s="785"/>
      <c r="OMP60" s="785"/>
      <c r="OMQ60" s="785"/>
      <c r="OMR60" s="785"/>
      <c r="OMS60" s="785"/>
      <c r="OMT60" s="785"/>
      <c r="OMU60" s="785"/>
      <c r="OMV60" s="785"/>
      <c r="OMW60" s="785"/>
      <c r="OMX60" s="785"/>
      <c r="OMY60" s="785"/>
      <c r="OMZ60" s="785"/>
      <c r="ONA60" s="785"/>
      <c r="ONB60" s="785"/>
      <c r="ONC60" s="785"/>
      <c r="OND60" s="785"/>
      <c r="ONE60" s="785"/>
      <c r="ONF60" s="785"/>
      <c r="ONG60" s="785"/>
      <c r="ONH60" s="785"/>
      <c r="ONI60" s="785"/>
      <c r="ONJ60" s="785"/>
      <c r="ONK60" s="785"/>
      <c r="ONL60" s="785"/>
      <c r="ONM60" s="785"/>
      <c r="ONN60" s="785"/>
      <c r="ONO60" s="785"/>
      <c r="ONP60" s="785"/>
      <c r="ONQ60" s="785"/>
      <c r="ONR60" s="785"/>
      <c r="ONS60" s="785"/>
      <c r="ONT60" s="785"/>
      <c r="ONU60" s="785"/>
      <c r="ONV60" s="785"/>
      <c r="ONW60" s="785"/>
      <c r="ONX60" s="785"/>
      <c r="ONY60" s="785"/>
      <c r="ONZ60" s="785"/>
      <c r="OOA60" s="785"/>
      <c r="OOB60" s="785"/>
      <c r="OOC60" s="785"/>
      <c r="OOD60" s="785"/>
      <c r="OOE60" s="785"/>
      <c r="OOF60" s="785"/>
      <c r="OOG60" s="785"/>
      <c r="OOH60" s="785"/>
      <c r="OOI60" s="785"/>
      <c r="OOJ60" s="785"/>
      <c r="OOK60" s="785"/>
      <c r="OOL60" s="785"/>
      <c r="OOM60" s="785"/>
      <c r="OON60" s="785"/>
      <c r="OOO60" s="785"/>
      <c r="OOP60" s="785"/>
      <c r="OOQ60" s="785"/>
      <c r="OOR60" s="785"/>
      <c r="OOS60" s="785"/>
      <c r="OOT60" s="785"/>
      <c r="OOU60" s="785"/>
      <c r="OOV60" s="785"/>
      <c r="OOW60" s="785"/>
      <c r="OOX60" s="785"/>
      <c r="OOY60" s="785"/>
      <c r="OOZ60" s="785"/>
      <c r="OPA60" s="785"/>
      <c r="OPB60" s="785"/>
      <c r="OPC60" s="785"/>
      <c r="OPD60" s="785"/>
      <c r="OPE60" s="785"/>
      <c r="OPF60" s="785"/>
      <c r="OPG60" s="785"/>
      <c r="OPH60" s="785"/>
      <c r="OPI60" s="785"/>
      <c r="OPJ60" s="785"/>
      <c r="OPK60" s="785"/>
      <c r="OPL60" s="785"/>
      <c r="OPM60" s="785"/>
      <c r="OPN60" s="785"/>
      <c r="OPO60" s="785"/>
      <c r="OPP60" s="785"/>
      <c r="OPQ60" s="785"/>
      <c r="OPR60" s="785"/>
      <c r="OPS60" s="785"/>
      <c r="OPT60" s="785"/>
      <c r="OPU60" s="785"/>
      <c r="OPV60" s="785"/>
      <c r="OPW60" s="785"/>
      <c r="OPX60" s="785"/>
      <c r="OPY60" s="785"/>
      <c r="OPZ60" s="785"/>
      <c r="OQA60" s="785"/>
      <c r="OQB60" s="785"/>
      <c r="OQC60" s="785"/>
      <c r="OQD60" s="785"/>
      <c r="OQE60" s="785"/>
      <c r="OQF60" s="785"/>
      <c r="OQG60" s="785"/>
      <c r="OQH60" s="785"/>
      <c r="OQI60" s="785"/>
      <c r="OQJ60" s="785"/>
      <c r="OQK60" s="785"/>
      <c r="OQL60" s="785"/>
      <c r="OQM60" s="785"/>
      <c r="OQN60" s="785"/>
      <c r="OQO60" s="785"/>
      <c r="OQP60" s="785"/>
      <c r="OQQ60" s="785"/>
      <c r="OQR60" s="785"/>
      <c r="OQS60" s="785"/>
      <c r="OQT60" s="785"/>
      <c r="OQU60" s="785"/>
      <c r="OQV60" s="785"/>
      <c r="OQW60" s="785"/>
      <c r="OQX60" s="785"/>
      <c r="OQY60" s="785"/>
      <c r="OQZ60" s="785"/>
      <c r="ORA60" s="785"/>
      <c r="ORB60" s="785"/>
      <c r="ORC60" s="785"/>
      <c r="ORD60" s="785"/>
      <c r="ORE60" s="785"/>
      <c r="ORF60" s="785"/>
      <c r="ORG60" s="785"/>
      <c r="ORH60" s="785"/>
      <c r="ORI60" s="785"/>
      <c r="ORJ60" s="785"/>
      <c r="ORK60" s="785"/>
      <c r="ORL60" s="785"/>
      <c r="ORM60" s="785"/>
      <c r="ORN60" s="785"/>
      <c r="ORO60" s="785"/>
      <c r="ORP60" s="785"/>
      <c r="ORQ60" s="785"/>
      <c r="ORR60" s="785"/>
      <c r="ORS60" s="785"/>
      <c r="ORT60" s="785"/>
      <c r="ORU60" s="785"/>
      <c r="ORV60" s="785"/>
      <c r="ORW60" s="785"/>
      <c r="ORX60" s="785"/>
      <c r="ORY60" s="785"/>
      <c r="ORZ60" s="785"/>
      <c r="OSA60" s="785"/>
      <c r="OSB60" s="785"/>
      <c r="OSC60" s="785"/>
      <c r="OSD60" s="785"/>
      <c r="OSE60" s="785"/>
      <c r="OSF60" s="785"/>
      <c r="OSG60" s="785"/>
      <c r="OSH60" s="785"/>
      <c r="OSI60" s="785"/>
      <c r="OSJ60" s="785"/>
      <c r="OSK60" s="785"/>
      <c r="OSL60" s="785"/>
      <c r="OSM60" s="785"/>
      <c r="OSN60" s="785"/>
      <c r="OSO60" s="785"/>
      <c r="OSP60" s="785"/>
      <c r="OSQ60" s="785"/>
      <c r="OSR60" s="785"/>
      <c r="OSS60" s="785"/>
      <c r="OST60" s="785"/>
      <c r="OSU60" s="785"/>
      <c r="OSV60" s="785"/>
      <c r="OSW60" s="785"/>
      <c r="OSX60" s="785"/>
      <c r="OSY60" s="785"/>
      <c r="OSZ60" s="785"/>
      <c r="OTA60" s="785"/>
      <c r="OTB60" s="785"/>
      <c r="OTC60" s="785"/>
      <c r="OTD60" s="785"/>
      <c r="OTE60" s="785"/>
      <c r="OTF60" s="785"/>
      <c r="OTG60" s="785"/>
      <c r="OTH60" s="785"/>
      <c r="OTI60" s="785"/>
      <c r="OTJ60" s="785"/>
      <c r="OTK60" s="785"/>
      <c r="OTL60" s="785"/>
      <c r="OTM60" s="785"/>
      <c r="OTN60" s="785"/>
      <c r="OTO60" s="785"/>
      <c r="OTP60" s="785"/>
      <c r="OTQ60" s="785"/>
      <c r="OTR60" s="785"/>
      <c r="OTS60" s="785"/>
      <c r="OTT60" s="785"/>
      <c r="OTU60" s="785"/>
      <c r="OTV60" s="785"/>
      <c r="OTW60" s="785"/>
      <c r="OTX60" s="785"/>
      <c r="OTY60" s="785"/>
      <c r="OTZ60" s="785"/>
      <c r="OUA60" s="785"/>
      <c r="OUB60" s="785"/>
      <c r="OUC60" s="785"/>
      <c r="OUD60" s="785"/>
      <c r="OUE60" s="785"/>
      <c r="OUF60" s="785"/>
      <c r="OUG60" s="785"/>
      <c r="OUH60" s="785"/>
      <c r="OUI60" s="785"/>
      <c r="OUJ60" s="785"/>
      <c r="OUK60" s="785"/>
      <c r="OUL60" s="785"/>
      <c r="OUM60" s="785"/>
      <c r="OUN60" s="785"/>
      <c r="OUO60" s="785"/>
      <c r="OUP60" s="785"/>
      <c r="OUQ60" s="785"/>
      <c r="OUR60" s="785"/>
      <c r="OUS60" s="785"/>
      <c r="OUT60" s="785"/>
      <c r="OUU60" s="785"/>
      <c r="OUV60" s="785"/>
      <c r="OUW60" s="785"/>
      <c r="OUX60" s="785"/>
      <c r="OUY60" s="785"/>
      <c r="OUZ60" s="785"/>
      <c r="OVA60" s="785"/>
      <c r="OVB60" s="785"/>
      <c r="OVC60" s="785"/>
      <c r="OVD60" s="785"/>
      <c r="OVE60" s="785"/>
      <c r="OVF60" s="785"/>
      <c r="OVG60" s="785"/>
      <c r="OVH60" s="785"/>
      <c r="OVI60" s="785"/>
      <c r="OVJ60" s="785"/>
      <c r="OVK60" s="785"/>
      <c r="OVL60" s="785"/>
      <c r="OVM60" s="785"/>
      <c r="OVN60" s="785"/>
      <c r="OVO60" s="785"/>
      <c r="OVP60" s="785"/>
      <c r="OVQ60" s="785"/>
      <c r="OVR60" s="785"/>
      <c r="OVS60" s="785"/>
      <c r="OVT60" s="785"/>
      <c r="OVU60" s="785"/>
      <c r="OVV60" s="785"/>
      <c r="OVW60" s="785"/>
      <c r="OVX60" s="785"/>
      <c r="OVY60" s="785"/>
      <c r="OVZ60" s="785"/>
      <c r="OWA60" s="785"/>
      <c r="OWB60" s="785"/>
      <c r="OWC60" s="785"/>
      <c r="OWD60" s="785"/>
      <c r="OWE60" s="785"/>
      <c r="OWF60" s="785"/>
      <c r="OWG60" s="785"/>
      <c r="OWH60" s="785"/>
      <c r="OWI60" s="785"/>
      <c r="OWJ60" s="785"/>
      <c r="OWK60" s="785"/>
      <c r="OWL60" s="785"/>
      <c r="OWM60" s="785"/>
      <c r="OWN60" s="785"/>
      <c r="OWO60" s="785"/>
      <c r="OWP60" s="785"/>
      <c r="OWQ60" s="785"/>
      <c r="OWR60" s="785"/>
      <c r="OWS60" s="785"/>
      <c r="OWT60" s="785"/>
      <c r="OWU60" s="785"/>
      <c r="OWV60" s="785"/>
      <c r="OWW60" s="785"/>
      <c r="OWX60" s="785"/>
      <c r="OWY60" s="785"/>
      <c r="OWZ60" s="785"/>
      <c r="OXA60" s="785"/>
      <c r="OXB60" s="785"/>
      <c r="OXC60" s="785"/>
      <c r="OXD60" s="785"/>
      <c r="OXE60" s="785"/>
      <c r="OXF60" s="785"/>
      <c r="OXG60" s="785"/>
      <c r="OXH60" s="785"/>
      <c r="OXI60" s="785"/>
      <c r="OXJ60" s="785"/>
      <c r="OXK60" s="785"/>
      <c r="OXL60" s="785"/>
      <c r="OXM60" s="785"/>
      <c r="OXN60" s="785"/>
      <c r="OXO60" s="785"/>
      <c r="OXP60" s="785"/>
      <c r="OXQ60" s="785"/>
      <c r="OXR60" s="785"/>
      <c r="OXS60" s="785"/>
      <c r="OXT60" s="785"/>
      <c r="OXU60" s="785"/>
      <c r="OXV60" s="785"/>
      <c r="OXW60" s="785"/>
      <c r="OXX60" s="785"/>
      <c r="OXY60" s="785"/>
      <c r="OXZ60" s="785"/>
      <c r="OYA60" s="785"/>
      <c r="OYB60" s="785"/>
      <c r="OYC60" s="785"/>
      <c r="OYD60" s="785"/>
      <c r="OYE60" s="785"/>
      <c r="OYF60" s="785"/>
      <c r="OYG60" s="785"/>
      <c r="OYH60" s="785"/>
      <c r="OYI60" s="785"/>
      <c r="OYJ60" s="785"/>
      <c r="OYK60" s="785"/>
      <c r="OYL60" s="785"/>
      <c r="OYM60" s="785"/>
      <c r="OYN60" s="785"/>
      <c r="OYO60" s="785"/>
      <c r="OYP60" s="785"/>
      <c r="OYQ60" s="785"/>
      <c r="OYR60" s="785"/>
      <c r="OYS60" s="785"/>
      <c r="OYT60" s="785"/>
      <c r="OYU60" s="785"/>
      <c r="OYV60" s="785"/>
      <c r="OYW60" s="785"/>
      <c r="OYX60" s="785"/>
      <c r="OYY60" s="785"/>
      <c r="OYZ60" s="785"/>
      <c r="OZA60" s="785"/>
      <c r="OZB60" s="785"/>
      <c r="OZC60" s="785"/>
      <c r="OZD60" s="785"/>
      <c r="OZE60" s="785"/>
      <c r="OZF60" s="785"/>
      <c r="OZG60" s="785"/>
      <c r="OZH60" s="785"/>
      <c r="OZI60" s="785"/>
      <c r="OZJ60" s="785"/>
      <c r="OZK60" s="785"/>
      <c r="OZL60" s="785"/>
      <c r="OZM60" s="785"/>
      <c r="OZN60" s="785"/>
      <c r="OZO60" s="785"/>
      <c r="OZP60" s="785"/>
      <c r="OZQ60" s="785"/>
      <c r="OZR60" s="785"/>
      <c r="OZS60" s="785"/>
      <c r="OZT60" s="785"/>
      <c r="OZU60" s="785"/>
      <c r="OZV60" s="785"/>
      <c r="OZW60" s="785"/>
      <c r="OZX60" s="785"/>
      <c r="OZY60" s="785"/>
      <c r="OZZ60" s="785"/>
      <c r="PAA60" s="785"/>
      <c r="PAB60" s="785"/>
      <c r="PAC60" s="785"/>
      <c r="PAD60" s="785"/>
      <c r="PAE60" s="785"/>
      <c r="PAF60" s="785"/>
      <c r="PAG60" s="785"/>
      <c r="PAH60" s="785"/>
      <c r="PAI60" s="785"/>
      <c r="PAJ60" s="785"/>
      <c r="PAK60" s="785"/>
      <c r="PAL60" s="785"/>
      <c r="PAM60" s="785"/>
      <c r="PAN60" s="785"/>
      <c r="PAO60" s="785"/>
      <c r="PAP60" s="785"/>
      <c r="PAQ60" s="785"/>
      <c r="PAR60" s="785"/>
      <c r="PAS60" s="785"/>
      <c r="PAT60" s="785"/>
      <c r="PAU60" s="785"/>
      <c r="PAV60" s="785"/>
      <c r="PAW60" s="785"/>
      <c r="PAX60" s="785"/>
      <c r="PAY60" s="785"/>
      <c r="PAZ60" s="785"/>
      <c r="PBA60" s="785"/>
      <c r="PBB60" s="785"/>
      <c r="PBC60" s="785"/>
      <c r="PBD60" s="785"/>
      <c r="PBE60" s="785"/>
      <c r="PBF60" s="785"/>
      <c r="PBG60" s="785"/>
      <c r="PBH60" s="785"/>
      <c r="PBI60" s="785"/>
      <c r="PBJ60" s="785"/>
      <c r="PBK60" s="785"/>
      <c r="PBL60" s="785"/>
      <c r="PBM60" s="785"/>
      <c r="PBN60" s="785"/>
      <c r="PBO60" s="785"/>
      <c r="PBP60" s="785"/>
      <c r="PBQ60" s="785"/>
      <c r="PBR60" s="785"/>
      <c r="PBS60" s="785"/>
      <c r="PBT60" s="785"/>
      <c r="PBU60" s="785"/>
      <c r="PBV60" s="785"/>
      <c r="PBW60" s="785"/>
      <c r="PBX60" s="785"/>
      <c r="PBY60" s="785"/>
      <c r="PBZ60" s="785"/>
      <c r="PCA60" s="785"/>
      <c r="PCB60" s="785"/>
      <c r="PCC60" s="785"/>
      <c r="PCD60" s="785"/>
      <c r="PCE60" s="785"/>
      <c r="PCF60" s="785"/>
      <c r="PCG60" s="785"/>
      <c r="PCH60" s="785"/>
      <c r="PCI60" s="785"/>
      <c r="PCJ60" s="785"/>
      <c r="PCK60" s="785"/>
      <c r="PCL60" s="785"/>
      <c r="PCM60" s="785"/>
      <c r="PCN60" s="785"/>
      <c r="PCO60" s="785"/>
      <c r="PCP60" s="785"/>
      <c r="PCQ60" s="785"/>
      <c r="PCR60" s="785"/>
      <c r="PCS60" s="785"/>
      <c r="PCT60" s="785"/>
      <c r="PCU60" s="785"/>
      <c r="PCV60" s="785"/>
      <c r="PCW60" s="785"/>
      <c r="PCX60" s="785"/>
      <c r="PCY60" s="785"/>
      <c r="PCZ60" s="785"/>
      <c r="PDA60" s="785"/>
      <c r="PDB60" s="785"/>
      <c r="PDC60" s="785"/>
      <c r="PDD60" s="785"/>
      <c r="PDE60" s="785"/>
      <c r="PDF60" s="785"/>
      <c r="PDG60" s="785"/>
      <c r="PDH60" s="785"/>
      <c r="PDI60" s="785"/>
      <c r="PDJ60" s="785"/>
      <c r="PDK60" s="785"/>
      <c r="PDL60" s="785"/>
      <c r="PDM60" s="785"/>
      <c r="PDN60" s="785"/>
      <c r="PDO60" s="785"/>
      <c r="PDP60" s="785"/>
      <c r="PDQ60" s="785"/>
      <c r="PDR60" s="785"/>
      <c r="PDS60" s="785"/>
      <c r="PDT60" s="785"/>
      <c r="PDU60" s="785"/>
      <c r="PDV60" s="785"/>
      <c r="PDW60" s="785"/>
      <c r="PDX60" s="785"/>
      <c r="PDY60" s="785"/>
      <c r="PDZ60" s="785"/>
      <c r="PEA60" s="785"/>
      <c r="PEB60" s="785"/>
      <c r="PEC60" s="785"/>
      <c r="PED60" s="785"/>
      <c r="PEE60" s="785"/>
      <c r="PEF60" s="785"/>
      <c r="PEG60" s="785"/>
      <c r="PEH60" s="785"/>
      <c r="PEI60" s="785"/>
      <c r="PEJ60" s="785"/>
      <c r="PEK60" s="785"/>
      <c r="PEL60" s="785"/>
      <c r="PEM60" s="785"/>
      <c r="PEN60" s="785"/>
      <c r="PEO60" s="785"/>
      <c r="PEP60" s="785"/>
      <c r="PEQ60" s="785"/>
      <c r="PER60" s="785"/>
      <c r="PES60" s="785"/>
      <c r="PET60" s="785"/>
      <c r="PEU60" s="785"/>
      <c r="PEV60" s="785"/>
      <c r="PEW60" s="785"/>
      <c r="PEX60" s="785"/>
      <c r="PEY60" s="785"/>
      <c r="PEZ60" s="785"/>
      <c r="PFA60" s="785"/>
      <c r="PFB60" s="785"/>
      <c r="PFC60" s="785"/>
      <c r="PFD60" s="785"/>
      <c r="PFE60" s="785"/>
      <c r="PFF60" s="785"/>
      <c r="PFG60" s="785"/>
      <c r="PFH60" s="785"/>
      <c r="PFI60" s="785"/>
      <c r="PFJ60" s="785"/>
      <c r="PFK60" s="785"/>
      <c r="PFL60" s="785"/>
      <c r="PFM60" s="785"/>
      <c r="PFN60" s="785"/>
      <c r="PFO60" s="785"/>
      <c r="PFP60" s="785"/>
      <c r="PFQ60" s="785"/>
      <c r="PFR60" s="785"/>
      <c r="PFS60" s="785"/>
      <c r="PFT60" s="785"/>
      <c r="PFU60" s="785"/>
      <c r="PFV60" s="785"/>
      <c r="PFW60" s="785"/>
      <c r="PFX60" s="785"/>
      <c r="PFY60" s="785"/>
      <c r="PFZ60" s="785"/>
      <c r="PGA60" s="785"/>
      <c r="PGB60" s="785"/>
      <c r="PGC60" s="785"/>
      <c r="PGD60" s="785"/>
      <c r="PGE60" s="785"/>
      <c r="PGF60" s="785"/>
      <c r="PGG60" s="785"/>
      <c r="PGH60" s="785"/>
      <c r="PGI60" s="785"/>
      <c r="PGJ60" s="785"/>
      <c r="PGK60" s="785"/>
      <c r="PGL60" s="785"/>
      <c r="PGM60" s="785"/>
      <c r="PGN60" s="785"/>
      <c r="PGO60" s="785"/>
      <c r="PGP60" s="785"/>
      <c r="PGQ60" s="785"/>
      <c r="PGR60" s="785"/>
      <c r="PGS60" s="785"/>
      <c r="PGT60" s="785"/>
      <c r="PGU60" s="785"/>
      <c r="PGV60" s="785"/>
      <c r="PGW60" s="785"/>
      <c r="PGX60" s="785"/>
      <c r="PGY60" s="785"/>
      <c r="PGZ60" s="785"/>
      <c r="PHA60" s="785"/>
      <c r="PHB60" s="785"/>
      <c r="PHC60" s="785"/>
      <c r="PHD60" s="785"/>
      <c r="PHE60" s="785"/>
      <c r="PHF60" s="785"/>
      <c r="PHG60" s="785"/>
      <c r="PHH60" s="785"/>
      <c r="PHI60" s="785"/>
      <c r="PHJ60" s="785"/>
      <c r="PHK60" s="785"/>
      <c r="PHL60" s="785"/>
      <c r="PHM60" s="785"/>
      <c r="PHN60" s="785"/>
      <c r="PHO60" s="785"/>
      <c r="PHP60" s="785"/>
      <c r="PHQ60" s="785"/>
      <c r="PHR60" s="785"/>
      <c r="PHS60" s="785"/>
      <c r="PHT60" s="785"/>
      <c r="PHU60" s="785"/>
      <c r="PHV60" s="785"/>
      <c r="PHW60" s="785"/>
      <c r="PHX60" s="785"/>
      <c r="PHY60" s="785"/>
      <c r="PHZ60" s="785"/>
      <c r="PIA60" s="785"/>
      <c r="PIB60" s="785"/>
      <c r="PIC60" s="785"/>
      <c r="PID60" s="785"/>
      <c r="PIE60" s="785"/>
      <c r="PIF60" s="785"/>
      <c r="PIG60" s="785"/>
      <c r="PIH60" s="785"/>
      <c r="PII60" s="785"/>
      <c r="PIJ60" s="785"/>
      <c r="PIK60" s="785"/>
      <c r="PIL60" s="785"/>
      <c r="PIM60" s="785"/>
      <c r="PIN60" s="785"/>
      <c r="PIO60" s="785"/>
      <c r="PIP60" s="785"/>
      <c r="PIQ60" s="785"/>
      <c r="PIR60" s="785"/>
      <c r="PIS60" s="785"/>
      <c r="PIT60" s="785"/>
      <c r="PIU60" s="785"/>
      <c r="PIV60" s="785"/>
      <c r="PIW60" s="785"/>
      <c r="PIX60" s="785"/>
      <c r="PIY60" s="785"/>
      <c r="PIZ60" s="785"/>
      <c r="PJA60" s="785"/>
      <c r="PJB60" s="785"/>
      <c r="PJC60" s="785"/>
      <c r="PJD60" s="785"/>
      <c r="PJE60" s="785"/>
      <c r="PJF60" s="785"/>
      <c r="PJG60" s="785"/>
      <c r="PJH60" s="785"/>
      <c r="PJI60" s="785"/>
      <c r="PJJ60" s="785"/>
      <c r="PJK60" s="785"/>
      <c r="PJL60" s="785"/>
      <c r="PJM60" s="785"/>
      <c r="PJN60" s="785"/>
      <c r="PJO60" s="785"/>
      <c r="PJP60" s="785"/>
      <c r="PJQ60" s="785"/>
      <c r="PJR60" s="785"/>
      <c r="PJS60" s="785"/>
      <c r="PJT60" s="785"/>
      <c r="PJU60" s="785"/>
      <c r="PJV60" s="785"/>
      <c r="PJW60" s="785"/>
      <c r="PJX60" s="785"/>
      <c r="PJY60" s="785"/>
      <c r="PJZ60" s="785"/>
      <c r="PKA60" s="785"/>
      <c r="PKB60" s="785"/>
      <c r="PKC60" s="785"/>
      <c r="PKD60" s="785"/>
      <c r="PKE60" s="785"/>
      <c r="PKF60" s="785"/>
      <c r="PKG60" s="785"/>
      <c r="PKH60" s="785"/>
      <c r="PKI60" s="785"/>
      <c r="PKJ60" s="785"/>
      <c r="PKK60" s="785"/>
      <c r="PKL60" s="785"/>
      <c r="PKM60" s="785"/>
      <c r="PKN60" s="785"/>
      <c r="PKO60" s="785"/>
      <c r="PKP60" s="785"/>
      <c r="PKQ60" s="785"/>
      <c r="PKR60" s="785"/>
      <c r="PKS60" s="785"/>
      <c r="PKT60" s="785"/>
      <c r="PKU60" s="785"/>
      <c r="PKV60" s="785"/>
      <c r="PKW60" s="785"/>
      <c r="PKX60" s="785"/>
      <c r="PKY60" s="785"/>
      <c r="PKZ60" s="785"/>
      <c r="PLA60" s="785"/>
      <c r="PLB60" s="785"/>
      <c r="PLC60" s="785"/>
      <c r="PLD60" s="785"/>
      <c r="PLE60" s="785"/>
      <c r="PLF60" s="785"/>
      <c r="PLG60" s="785"/>
      <c r="PLH60" s="785"/>
      <c r="PLI60" s="785"/>
      <c r="PLJ60" s="785"/>
      <c r="PLK60" s="785"/>
      <c r="PLL60" s="785"/>
      <c r="PLM60" s="785"/>
      <c r="PLN60" s="785"/>
      <c r="PLO60" s="785"/>
      <c r="PLP60" s="785"/>
      <c r="PLQ60" s="785"/>
      <c r="PLR60" s="785"/>
      <c r="PLS60" s="785"/>
      <c r="PLT60" s="785"/>
      <c r="PLU60" s="785"/>
      <c r="PLV60" s="785"/>
      <c r="PLW60" s="785"/>
      <c r="PLX60" s="785"/>
      <c r="PLY60" s="785"/>
      <c r="PLZ60" s="785"/>
      <c r="PMA60" s="785"/>
      <c r="PMB60" s="785"/>
      <c r="PMC60" s="785"/>
      <c r="PMD60" s="785"/>
      <c r="PME60" s="785"/>
      <c r="PMF60" s="785"/>
      <c r="PMG60" s="785"/>
      <c r="PMH60" s="785"/>
      <c r="PMI60" s="785"/>
      <c r="PMJ60" s="785"/>
      <c r="PMK60" s="785"/>
      <c r="PML60" s="785"/>
      <c r="PMM60" s="785"/>
      <c r="PMN60" s="785"/>
      <c r="PMO60" s="785"/>
      <c r="PMP60" s="785"/>
      <c r="PMQ60" s="785"/>
      <c r="PMR60" s="785"/>
      <c r="PMS60" s="785"/>
      <c r="PMT60" s="785"/>
      <c r="PMU60" s="785"/>
      <c r="PMV60" s="785"/>
      <c r="PMW60" s="785"/>
      <c r="PMX60" s="785"/>
      <c r="PMY60" s="785"/>
      <c r="PMZ60" s="785"/>
      <c r="PNA60" s="785"/>
      <c r="PNB60" s="785"/>
      <c r="PNC60" s="785"/>
      <c r="PND60" s="785"/>
      <c r="PNE60" s="785"/>
      <c r="PNF60" s="785"/>
      <c r="PNG60" s="785"/>
      <c r="PNH60" s="785"/>
      <c r="PNI60" s="785"/>
      <c r="PNJ60" s="785"/>
      <c r="PNK60" s="785"/>
      <c r="PNL60" s="785"/>
      <c r="PNM60" s="785"/>
      <c r="PNN60" s="785"/>
      <c r="PNO60" s="785"/>
      <c r="PNP60" s="785"/>
      <c r="PNQ60" s="785"/>
      <c r="PNR60" s="785"/>
      <c r="PNS60" s="785"/>
      <c r="PNT60" s="785"/>
      <c r="PNU60" s="785"/>
      <c r="PNV60" s="785"/>
      <c r="PNW60" s="785"/>
      <c r="PNX60" s="785"/>
      <c r="PNY60" s="785"/>
      <c r="PNZ60" s="785"/>
      <c r="POA60" s="785"/>
      <c r="POB60" s="785"/>
      <c r="POC60" s="785"/>
      <c r="POD60" s="785"/>
      <c r="POE60" s="785"/>
      <c r="POF60" s="785"/>
      <c r="POG60" s="785"/>
      <c r="POH60" s="785"/>
      <c r="POI60" s="785"/>
      <c r="POJ60" s="785"/>
      <c r="POK60" s="785"/>
      <c r="POL60" s="785"/>
      <c r="POM60" s="785"/>
      <c r="PON60" s="785"/>
      <c r="POO60" s="785"/>
      <c r="POP60" s="785"/>
      <c r="POQ60" s="785"/>
      <c r="POR60" s="785"/>
      <c r="POS60" s="785"/>
      <c r="POT60" s="785"/>
      <c r="POU60" s="785"/>
      <c r="POV60" s="785"/>
      <c r="POW60" s="785"/>
      <c r="POX60" s="785"/>
      <c r="POY60" s="785"/>
      <c r="POZ60" s="785"/>
      <c r="PPA60" s="785"/>
      <c r="PPB60" s="785"/>
      <c r="PPC60" s="785"/>
      <c r="PPD60" s="785"/>
      <c r="PPE60" s="785"/>
      <c r="PPF60" s="785"/>
      <c r="PPG60" s="785"/>
      <c r="PPH60" s="785"/>
      <c r="PPI60" s="785"/>
      <c r="PPJ60" s="785"/>
      <c r="PPK60" s="785"/>
      <c r="PPL60" s="785"/>
      <c r="PPM60" s="785"/>
      <c r="PPN60" s="785"/>
      <c r="PPO60" s="785"/>
      <c r="PPP60" s="785"/>
      <c r="PPQ60" s="785"/>
      <c r="PPR60" s="785"/>
      <c r="PPS60" s="785"/>
      <c r="PPT60" s="785"/>
      <c r="PPU60" s="785"/>
      <c r="PPV60" s="785"/>
      <c r="PPW60" s="785"/>
      <c r="PPX60" s="785"/>
      <c r="PPY60" s="785"/>
      <c r="PPZ60" s="785"/>
      <c r="PQA60" s="785"/>
      <c r="PQB60" s="785"/>
      <c r="PQC60" s="785"/>
      <c r="PQD60" s="785"/>
      <c r="PQE60" s="785"/>
      <c r="PQF60" s="785"/>
      <c r="PQG60" s="785"/>
      <c r="PQH60" s="785"/>
      <c r="PQI60" s="785"/>
      <c r="PQJ60" s="785"/>
      <c r="PQK60" s="785"/>
      <c r="PQL60" s="785"/>
      <c r="PQM60" s="785"/>
      <c r="PQN60" s="785"/>
      <c r="PQO60" s="785"/>
      <c r="PQP60" s="785"/>
      <c r="PQQ60" s="785"/>
      <c r="PQR60" s="785"/>
      <c r="PQS60" s="785"/>
      <c r="PQT60" s="785"/>
      <c r="PQU60" s="785"/>
      <c r="PQV60" s="785"/>
      <c r="PQW60" s="785"/>
      <c r="PQX60" s="785"/>
      <c r="PQY60" s="785"/>
      <c r="PQZ60" s="785"/>
      <c r="PRA60" s="785"/>
      <c r="PRB60" s="785"/>
      <c r="PRC60" s="785"/>
      <c r="PRD60" s="785"/>
      <c r="PRE60" s="785"/>
      <c r="PRF60" s="785"/>
      <c r="PRG60" s="785"/>
      <c r="PRH60" s="785"/>
      <c r="PRI60" s="785"/>
      <c r="PRJ60" s="785"/>
      <c r="PRK60" s="785"/>
      <c r="PRL60" s="785"/>
      <c r="PRM60" s="785"/>
      <c r="PRN60" s="785"/>
      <c r="PRO60" s="785"/>
      <c r="PRP60" s="785"/>
      <c r="PRQ60" s="785"/>
      <c r="PRR60" s="785"/>
      <c r="PRS60" s="785"/>
      <c r="PRT60" s="785"/>
      <c r="PRU60" s="785"/>
      <c r="PRV60" s="785"/>
      <c r="PRW60" s="785"/>
      <c r="PRX60" s="785"/>
      <c r="PRY60" s="785"/>
      <c r="PRZ60" s="785"/>
      <c r="PSA60" s="785"/>
      <c r="PSB60" s="785"/>
      <c r="PSC60" s="785"/>
      <c r="PSD60" s="785"/>
      <c r="PSE60" s="785"/>
      <c r="PSF60" s="785"/>
      <c r="PSG60" s="785"/>
      <c r="PSH60" s="785"/>
      <c r="PSI60" s="785"/>
      <c r="PSJ60" s="785"/>
      <c r="PSK60" s="785"/>
      <c r="PSL60" s="785"/>
      <c r="PSM60" s="785"/>
      <c r="PSN60" s="785"/>
      <c r="PSO60" s="785"/>
      <c r="PSP60" s="785"/>
      <c r="PSQ60" s="785"/>
      <c r="PSR60" s="785"/>
      <c r="PSS60" s="785"/>
      <c r="PST60" s="785"/>
      <c r="PSU60" s="785"/>
      <c r="PSV60" s="785"/>
      <c r="PSW60" s="785"/>
      <c r="PSX60" s="785"/>
      <c r="PSY60" s="785"/>
      <c r="PSZ60" s="785"/>
      <c r="PTA60" s="785"/>
      <c r="PTB60" s="785"/>
      <c r="PTC60" s="785"/>
      <c r="PTD60" s="785"/>
      <c r="PTE60" s="785"/>
      <c r="PTF60" s="785"/>
      <c r="PTG60" s="785"/>
      <c r="PTH60" s="785"/>
      <c r="PTI60" s="785"/>
      <c r="PTJ60" s="785"/>
      <c r="PTK60" s="785"/>
      <c r="PTL60" s="785"/>
      <c r="PTM60" s="785"/>
      <c r="PTN60" s="785"/>
      <c r="PTO60" s="785"/>
      <c r="PTP60" s="785"/>
      <c r="PTQ60" s="785"/>
      <c r="PTR60" s="785"/>
      <c r="PTS60" s="785"/>
      <c r="PTT60" s="785"/>
      <c r="PTU60" s="785"/>
      <c r="PTV60" s="785"/>
      <c r="PTW60" s="785"/>
      <c r="PTX60" s="785"/>
      <c r="PTY60" s="785"/>
      <c r="PTZ60" s="785"/>
      <c r="PUA60" s="785"/>
      <c r="PUB60" s="785"/>
      <c r="PUC60" s="785"/>
      <c r="PUD60" s="785"/>
      <c r="PUE60" s="785"/>
      <c r="PUF60" s="785"/>
      <c r="PUG60" s="785"/>
      <c r="PUH60" s="785"/>
      <c r="PUI60" s="785"/>
      <c r="PUJ60" s="785"/>
      <c r="PUK60" s="785"/>
      <c r="PUL60" s="785"/>
      <c r="PUM60" s="785"/>
      <c r="PUN60" s="785"/>
      <c r="PUO60" s="785"/>
      <c r="PUP60" s="785"/>
      <c r="PUQ60" s="785"/>
      <c r="PUR60" s="785"/>
      <c r="PUS60" s="785"/>
      <c r="PUT60" s="785"/>
      <c r="PUU60" s="785"/>
      <c r="PUV60" s="785"/>
      <c r="PUW60" s="785"/>
      <c r="PUX60" s="785"/>
      <c r="PUY60" s="785"/>
      <c r="PUZ60" s="785"/>
      <c r="PVA60" s="785"/>
      <c r="PVB60" s="785"/>
      <c r="PVC60" s="785"/>
      <c r="PVD60" s="785"/>
      <c r="PVE60" s="785"/>
      <c r="PVF60" s="785"/>
      <c r="PVG60" s="785"/>
      <c r="PVH60" s="785"/>
      <c r="PVI60" s="785"/>
      <c r="PVJ60" s="785"/>
      <c r="PVK60" s="785"/>
      <c r="PVL60" s="785"/>
      <c r="PVM60" s="785"/>
      <c r="PVN60" s="785"/>
      <c r="PVO60" s="785"/>
      <c r="PVP60" s="785"/>
      <c r="PVQ60" s="785"/>
      <c r="PVR60" s="785"/>
      <c r="PVS60" s="785"/>
      <c r="PVT60" s="785"/>
      <c r="PVU60" s="785"/>
      <c r="PVV60" s="785"/>
      <c r="PVW60" s="785"/>
      <c r="PVX60" s="785"/>
      <c r="PVY60" s="785"/>
      <c r="PVZ60" s="785"/>
      <c r="PWA60" s="785"/>
      <c r="PWB60" s="785"/>
      <c r="PWC60" s="785"/>
      <c r="PWD60" s="785"/>
      <c r="PWE60" s="785"/>
      <c r="PWF60" s="785"/>
      <c r="PWG60" s="785"/>
      <c r="PWH60" s="785"/>
      <c r="PWI60" s="785"/>
      <c r="PWJ60" s="785"/>
      <c r="PWK60" s="785"/>
      <c r="PWL60" s="785"/>
      <c r="PWM60" s="785"/>
      <c r="PWN60" s="785"/>
      <c r="PWO60" s="785"/>
      <c r="PWP60" s="785"/>
      <c r="PWQ60" s="785"/>
      <c r="PWR60" s="785"/>
      <c r="PWS60" s="785"/>
      <c r="PWT60" s="785"/>
      <c r="PWU60" s="785"/>
      <c r="PWV60" s="785"/>
      <c r="PWW60" s="785"/>
      <c r="PWX60" s="785"/>
      <c r="PWY60" s="785"/>
      <c r="PWZ60" s="785"/>
      <c r="PXA60" s="785"/>
      <c r="PXB60" s="785"/>
      <c r="PXC60" s="785"/>
      <c r="PXD60" s="785"/>
      <c r="PXE60" s="785"/>
      <c r="PXF60" s="785"/>
      <c r="PXG60" s="785"/>
      <c r="PXH60" s="785"/>
      <c r="PXI60" s="785"/>
      <c r="PXJ60" s="785"/>
      <c r="PXK60" s="785"/>
      <c r="PXL60" s="785"/>
      <c r="PXM60" s="785"/>
      <c r="PXN60" s="785"/>
      <c r="PXO60" s="785"/>
      <c r="PXP60" s="785"/>
      <c r="PXQ60" s="785"/>
      <c r="PXR60" s="785"/>
      <c r="PXS60" s="785"/>
      <c r="PXT60" s="785"/>
      <c r="PXU60" s="785"/>
      <c r="PXV60" s="785"/>
      <c r="PXW60" s="785"/>
      <c r="PXX60" s="785"/>
      <c r="PXY60" s="785"/>
      <c r="PXZ60" s="785"/>
      <c r="PYA60" s="785"/>
      <c r="PYB60" s="785"/>
      <c r="PYC60" s="785"/>
      <c r="PYD60" s="785"/>
      <c r="PYE60" s="785"/>
      <c r="PYF60" s="785"/>
      <c r="PYG60" s="785"/>
      <c r="PYH60" s="785"/>
      <c r="PYI60" s="785"/>
      <c r="PYJ60" s="785"/>
      <c r="PYK60" s="785"/>
      <c r="PYL60" s="785"/>
      <c r="PYM60" s="785"/>
      <c r="PYN60" s="785"/>
      <c r="PYO60" s="785"/>
      <c r="PYP60" s="785"/>
      <c r="PYQ60" s="785"/>
      <c r="PYR60" s="785"/>
      <c r="PYS60" s="785"/>
      <c r="PYT60" s="785"/>
      <c r="PYU60" s="785"/>
      <c r="PYV60" s="785"/>
      <c r="PYW60" s="785"/>
      <c r="PYX60" s="785"/>
      <c r="PYY60" s="785"/>
      <c r="PYZ60" s="785"/>
      <c r="PZA60" s="785"/>
      <c r="PZB60" s="785"/>
      <c r="PZC60" s="785"/>
      <c r="PZD60" s="785"/>
      <c r="PZE60" s="785"/>
      <c r="PZF60" s="785"/>
      <c r="PZG60" s="785"/>
      <c r="PZH60" s="785"/>
      <c r="PZI60" s="785"/>
      <c r="PZJ60" s="785"/>
      <c r="PZK60" s="785"/>
      <c r="PZL60" s="785"/>
      <c r="PZM60" s="785"/>
      <c r="PZN60" s="785"/>
      <c r="PZO60" s="785"/>
      <c r="PZP60" s="785"/>
      <c r="PZQ60" s="785"/>
      <c r="PZR60" s="785"/>
      <c r="PZS60" s="785"/>
      <c r="PZT60" s="785"/>
      <c r="PZU60" s="785"/>
      <c r="PZV60" s="785"/>
      <c r="PZW60" s="785"/>
      <c r="PZX60" s="785"/>
      <c r="PZY60" s="785"/>
      <c r="PZZ60" s="785"/>
      <c r="QAA60" s="785"/>
      <c r="QAB60" s="785"/>
      <c r="QAC60" s="785"/>
      <c r="QAD60" s="785"/>
      <c r="QAE60" s="785"/>
      <c r="QAF60" s="785"/>
      <c r="QAG60" s="785"/>
      <c r="QAH60" s="785"/>
      <c r="QAI60" s="785"/>
      <c r="QAJ60" s="785"/>
      <c r="QAK60" s="785"/>
      <c r="QAL60" s="785"/>
      <c r="QAM60" s="785"/>
      <c r="QAN60" s="785"/>
      <c r="QAO60" s="785"/>
      <c r="QAP60" s="785"/>
      <c r="QAQ60" s="785"/>
      <c r="QAR60" s="785"/>
      <c r="QAS60" s="785"/>
      <c r="QAT60" s="785"/>
      <c r="QAU60" s="785"/>
      <c r="QAV60" s="785"/>
      <c r="QAW60" s="785"/>
      <c r="QAX60" s="785"/>
      <c r="QAY60" s="785"/>
      <c r="QAZ60" s="785"/>
      <c r="QBA60" s="785"/>
      <c r="QBB60" s="785"/>
      <c r="QBC60" s="785"/>
      <c r="QBD60" s="785"/>
      <c r="QBE60" s="785"/>
      <c r="QBF60" s="785"/>
      <c r="QBG60" s="785"/>
      <c r="QBH60" s="785"/>
      <c r="QBI60" s="785"/>
      <c r="QBJ60" s="785"/>
      <c r="QBK60" s="785"/>
      <c r="QBL60" s="785"/>
      <c r="QBM60" s="785"/>
      <c r="QBN60" s="785"/>
      <c r="QBO60" s="785"/>
      <c r="QBP60" s="785"/>
      <c r="QBQ60" s="785"/>
      <c r="QBR60" s="785"/>
      <c r="QBS60" s="785"/>
      <c r="QBT60" s="785"/>
      <c r="QBU60" s="785"/>
      <c r="QBV60" s="785"/>
      <c r="QBW60" s="785"/>
      <c r="QBX60" s="785"/>
      <c r="QBY60" s="785"/>
      <c r="QBZ60" s="785"/>
      <c r="QCA60" s="785"/>
      <c r="QCB60" s="785"/>
      <c r="QCC60" s="785"/>
      <c r="QCD60" s="785"/>
      <c r="QCE60" s="785"/>
      <c r="QCF60" s="785"/>
      <c r="QCG60" s="785"/>
      <c r="QCH60" s="785"/>
      <c r="QCI60" s="785"/>
      <c r="QCJ60" s="785"/>
      <c r="QCK60" s="785"/>
      <c r="QCL60" s="785"/>
      <c r="QCM60" s="785"/>
      <c r="QCN60" s="785"/>
      <c r="QCO60" s="785"/>
      <c r="QCP60" s="785"/>
      <c r="QCQ60" s="785"/>
      <c r="QCR60" s="785"/>
      <c r="QCS60" s="785"/>
      <c r="QCT60" s="785"/>
      <c r="QCU60" s="785"/>
      <c r="QCV60" s="785"/>
      <c r="QCW60" s="785"/>
      <c r="QCX60" s="785"/>
      <c r="QCY60" s="785"/>
      <c r="QCZ60" s="785"/>
      <c r="QDA60" s="785"/>
      <c r="QDB60" s="785"/>
      <c r="QDC60" s="785"/>
      <c r="QDD60" s="785"/>
      <c r="QDE60" s="785"/>
      <c r="QDF60" s="785"/>
      <c r="QDG60" s="785"/>
      <c r="QDH60" s="785"/>
      <c r="QDI60" s="785"/>
      <c r="QDJ60" s="785"/>
      <c r="QDK60" s="785"/>
      <c r="QDL60" s="785"/>
      <c r="QDM60" s="785"/>
      <c r="QDN60" s="785"/>
      <c r="QDO60" s="785"/>
      <c r="QDP60" s="785"/>
      <c r="QDQ60" s="785"/>
      <c r="QDR60" s="785"/>
      <c r="QDS60" s="785"/>
      <c r="QDT60" s="785"/>
      <c r="QDU60" s="785"/>
      <c r="QDV60" s="785"/>
      <c r="QDW60" s="785"/>
      <c r="QDX60" s="785"/>
      <c r="QDY60" s="785"/>
      <c r="QDZ60" s="785"/>
      <c r="QEA60" s="785"/>
      <c r="QEB60" s="785"/>
      <c r="QEC60" s="785"/>
      <c r="QED60" s="785"/>
      <c r="QEE60" s="785"/>
      <c r="QEF60" s="785"/>
      <c r="QEG60" s="785"/>
      <c r="QEH60" s="785"/>
      <c r="QEI60" s="785"/>
      <c r="QEJ60" s="785"/>
      <c r="QEK60" s="785"/>
      <c r="QEL60" s="785"/>
      <c r="QEM60" s="785"/>
      <c r="QEN60" s="785"/>
      <c r="QEO60" s="785"/>
      <c r="QEP60" s="785"/>
      <c r="QEQ60" s="785"/>
      <c r="QER60" s="785"/>
      <c r="QES60" s="785"/>
      <c r="QET60" s="785"/>
      <c r="QEU60" s="785"/>
      <c r="QEV60" s="785"/>
      <c r="QEW60" s="785"/>
      <c r="QEX60" s="785"/>
      <c r="QEY60" s="785"/>
      <c r="QEZ60" s="785"/>
      <c r="QFA60" s="785"/>
      <c r="QFB60" s="785"/>
      <c r="QFC60" s="785"/>
      <c r="QFD60" s="785"/>
      <c r="QFE60" s="785"/>
      <c r="QFF60" s="785"/>
      <c r="QFG60" s="785"/>
      <c r="QFH60" s="785"/>
      <c r="QFI60" s="785"/>
      <c r="QFJ60" s="785"/>
      <c r="QFK60" s="785"/>
      <c r="QFL60" s="785"/>
      <c r="QFM60" s="785"/>
      <c r="QFN60" s="785"/>
      <c r="QFO60" s="785"/>
      <c r="QFP60" s="785"/>
      <c r="QFQ60" s="785"/>
      <c r="QFR60" s="785"/>
      <c r="QFS60" s="785"/>
      <c r="QFT60" s="785"/>
      <c r="QFU60" s="785"/>
      <c r="QFV60" s="785"/>
      <c r="QFW60" s="785"/>
      <c r="QFX60" s="785"/>
      <c r="QFY60" s="785"/>
      <c r="QFZ60" s="785"/>
      <c r="QGA60" s="785"/>
      <c r="QGB60" s="785"/>
      <c r="QGC60" s="785"/>
      <c r="QGD60" s="785"/>
      <c r="QGE60" s="785"/>
      <c r="QGF60" s="785"/>
      <c r="QGG60" s="785"/>
      <c r="QGH60" s="785"/>
      <c r="QGI60" s="785"/>
      <c r="QGJ60" s="785"/>
      <c r="QGK60" s="785"/>
      <c r="QGL60" s="785"/>
      <c r="QGM60" s="785"/>
      <c r="QGN60" s="785"/>
      <c r="QGO60" s="785"/>
      <c r="QGP60" s="785"/>
      <c r="QGQ60" s="785"/>
      <c r="QGR60" s="785"/>
      <c r="QGS60" s="785"/>
      <c r="QGT60" s="785"/>
      <c r="QGU60" s="785"/>
      <c r="QGV60" s="785"/>
      <c r="QGW60" s="785"/>
      <c r="QGX60" s="785"/>
      <c r="QGY60" s="785"/>
      <c r="QGZ60" s="785"/>
      <c r="QHA60" s="785"/>
      <c r="QHB60" s="785"/>
      <c r="QHC60" s="785"/>
      <c r="QHD60" s="785"/>
      <c r="QHE60" s="785"/>
      <c r="QHF60" s="785"/>
      <c r="QHG60" s="785"/>
      <c r="QHH60" s="785"/>
      <c r="QHI60" s="785"/>
      <c r="QHJ60" s="785"/>
      <c r="QHK60" s="785"/>
      <c r="QHL60" s="785"/>
      <c r="QHM60" s="785"/>
      <c r="QHN60" s="785"/>
      <c r="QHO60" s="785"/>
      <c r="QHP60" s="785"/>
      <c r="QHQ60" s="785"/>
      <c r="QHR60" s="785"/>
      <c r="QHS60" s="785"/>
      <c r="QHT60" s="785"/>
      <c r="QHU60" s="785"/>
      <c r="QHV60" s="785"/>
      <c r="QHW60" s="785"/>
      <c r="QHX60" s="785"/>
      <c r="QHY60" s="785"/>
      <c r="QHZ60" s="785"/>
      <c r="QIA60" s="785"/>
      <c r="QIB60" s="785"/>
      <c r="QIC60" s="785"/>
      <c r="QID60" s="785"/>
      <c r="QIE60" s="785"/>
      <c r="QIF60" s="785"/>
      <c r="QIG60" s="785"/>
      <c r="QIH60" s="785"/>
      <c r="QII60" s="785"/>
      <c r="QIJ60" s="785"/>
      <c r="QIK60" s="785"/>
      <c r="QIL60" s="785"/>
      <c r="QIM60" s="785"/>
      <c r="QIN60" s="785"/>
      <c r="QIO60" s="785"/>
      <c r="QIP60" s="785"/>
      <c r="QIQ60" s="785"/>
      <c r="QIR60" s="785"/>
      <c r="QIS60" s="785"/>
      <c r="QIT60" s="785"/>
      <c r="QIU60" s="785"/>
      <c r="QIV60" s="785"/>
      <c r="QIW60" s="785"/>
      <c r="QIX60" s="785"/>
      <c r="QIY60" s="785"/>
      <c r="QIZ60" s="785"/>
      <c r="QJA60" s="785"/>
      <c r="QJB60" s="785"/>
      <c r="QJC60" s="785"/>
      <c r="QJD60" s="785"/>
      <c r="QJE60" s="785"/>
      <c r="QJF60" s="785"/>
      <c r="QJG60" s="785"/>
      <c r="QJH60" s="785"/>
      <c r="QJI60" s="785"/>
      <c r="QJJ60" s="785"/>
      <c r="QJK60" s="785"/>
      <c r="QJL60" s="785"/>
      <c r="QJM60" s="785"/>
      <c r="QJN60" s="785"/>
      <c r="QJO60" s="785"/>
      <c r="QJP60" s="785"/>
      <c r="QJQ60" s="785"/>
      <c r="QJR60" s="785"/>
      <c r="QJS60" s="785"/>
      <c r="QJT60" s="785"/>
      <c r="QJU60" s="785"/>
      <c r="QJV60" s="785"/>
      <c r="QJW60" s="785"/>
      <c r="QJX60" s="785"/>
      <c r="QJY60" s="785"/>
      <c r="QJZ60" s="785"/>
      <c r="QKA60" s="785"/>
      <c r="QKB60" s="785"/>
      <c r="QKC60" s="785"/>
      <c r="QKD60" s="785"/>
      <c r="QKE60" s="785"/>
      <c r="QKF60" s="785"/>
      <c r="QKG60" s="785"/>
      <c r="QKH60" s="785"/>
      <c r="QKI60" s="785"/>
      <c r="QKJ60" s="785"/>
      <c r="QKK60" s="785"/>
      <c r="QKL60" s="785"/>
      <c r="QKM60" s="785"/>
      <c r="QKN60" s="785"/>
      <c r="QKO60" s="785"/>
      <c r="QKP60" s="785"/>
      <c r="QKQ60" s="785"/>
      <c r="QKR60" s="785"/>
      <c r="QKS60" s="785"/>
      <c r="QKT60" s="785"/>
      <c r="QKU60" s="785"/>
      <c r="QKV60" s="785"/>
      <c r="QKW60" s="785"/>
      <c r="QKX60" s="785"/>
      <c r="QKY60" s="785"/>
      <c r="QKZ60" s="785"/>
      <c r="QLA60" s="785"/>
      <c r="QLB60" s="785"/>
      <c r="QLC60" s="785"/>
      <c r="QLD60" s="785"/>
      <c r="QLE60" s="785"/>
      <c r="QLF60" s="785"/>
      <c r="QLG60" s="785"/>
      <c r="QLH60" s="785"/>
      <c r="QLI60" s="785"/>
      <c r="QLJ60" s="785"/>
      <c r="QLK60" s="785"/>
      <c r="QLL60" s="785"/>
      <c r="QLM60" s="785"/>
      <c r="QLN60" s="785"/>
      <c r="QLO60" s="785"/>
      <c r="QLP60" s="785"/>
      <c r="QLQ60" s="785"/>
      <c r="QLR60" s="785"/>
      <c r="QLS60" s="785"/>
      <c r="QLT60" s="785"/>
      <c r="QLU60" s="785"/>
      <c r="QLV60" s="785"/>
      <c r="QLW60" s="785"/>
      <c r="QLX60" s="785"/>
      <c r="QLY60" s="785"/>
      <c r="QLZ60" s="785"/>
      <c r="QMA60" s="785"/>
      <c r="QMB60" s="785"/>
      <c r="QMC60" s="785"/>
      <c r="QMD60" s="785"/>
      <c r="QME60" s="785"/>
      <c r="QMF60" s="785"/>
      <c r="QMG60" s="785"/>
      <c r="QMH60" s="785"/>
      <c r="QMI60" s="785"/>
      <c r="QMJ60" s="785"/>
      <c r="QMK60" s="785"/>
      <c r="QML60" s="785"/>
      <c r="QMM60" s="785"/>
      <c r="QMN60" s="785"/>
      <c r="QMO60" s="785"/>
      <c r="QMP60" s="785"/>
      <c r="QMQ60" s="785"/>
      <c r="QMR60" s="785"/>
      <c r="QMS60" s="785"/>
      <c r="QMT60" s="785"/>
      <c r="QMU60" s="785"/>
      <c r="QMV60" s="785"/>
      <c r="QMW60" s="785"/>
      <c r="QMX60" s="785"/>
      <c r="QMY60" s="785"/>
      <c r="QMZ60" s="785"/>
      <c r="QNA60" s="785"/>
      <c r="QNB60" s="785"/>
      <c r="QNC60" s="785"/>
      <c r="QND60" s="785"/>
      <c r="QNE60" s="785"/>
      <c r="QNF60" s="785"/>
      <c r="QNG60" s="785"/>
      <c r="QNH60" s="785"/>
      <c r="QNI60" s="785"/>
      <c r="QNJ60" s="785"/>
      <c r="QNK60" s="785"/>
      <c r="QNL60" s="785"/>
      <c r="QNM60" s="785"/>
      <c r="QNN60" s="785"/>
      <c r="QNO60" s="785"/>
      <c r="QNP60" s="785"/>
      <c r="QNQ60" s="785"/>
      <c r="QNR60" s="785"/>
      <c r="QNS60" s="785"/>
      <c r="QNT60" s="785"/>
      <c r="QNU60" s="785"/>
      <c r="QNV60" s="785"/>
      <c r="QNW60" s="785"/>
      <c r="QNX60" s="785"/>
      <c r="QNY60" s="785"/>
      <c r="QNZ60" s="785"/>
      <c r="QOA60" s="785"/>
      <c r="QOB60" s="785"/>
      <c r="QOC60" s="785"/>
      <c r="QOD60" s="785"/>
      <c r="QOE60" s="785"/>
      <c r="QOF60" s="785"/>
      <c r="QOG60" s="785"/>
      <c r="QOH60" s="785"/>
      <c r="QOI60" s="785"/>
      <c r="QOJ60" s="785"/>
      <c r="QOK60" s="785"/>
      <c r="QOL60" s="785"/>
      <c r="QOM60" s="785"/>
      <c r="QON60" s="785"/>
      <c r="QOO60" s="785"/>
      <c r="QOP60" s="785"/>
      <c r="QOQ60" s="785"/>
      <c r="QOR60" s="785"/>
      <c r="QOS60" s="785"/>
      <c r="QOT60" s="785"/>
      <c r="QOU60" s="785"/>
      <c r="QOV60" s="785"/>
      <c r="QOW60" s="785"/>
      <c r="QOX60" s="785"/>
      <c r="QOY60" s="785"/>
      <c r="QOZ60" s="785"/>
      <c r="QPA60" s="785"/>
      <c r="QPB60" s="785"/>
      <c r="QPC60" s="785"/>
      <c r="QPD60" s="785"/>
      <c r="QPE60" s="785"/>
      <c r="QPF60" s="785"/>
      <c r="QPG60" s="785"/>
      <c r="QPH60" s="785"/>
      <c r="QPI60" s="785"/>
      <c r="QPJ60" s="785"/>
      <c r="QPK60" s="785"/>
      <c r="QPL60" s="785"/>
      <c r="QPM60" s="785"/>
      <c r="QPN60" s="785"/>
      <c r="QPO60" s="785"/>
      <c r="QPP60" s="785"/>
      <c r="QPQ60" s="785"/>
      <c r="QPR60" s="785"/>
      <c r="QPS60" s="785"/>
      <c r="QPT60" s="785"/>
      <c r="QPU60" s="785"/>
      <c r="QPV60" s="785"/>
      <c r="QPW60" s="785"/>
      <c r="QPX60" s="785"/>
      <c r="QPY60" s="785"/>
      <c r="QPZ60" s="785"/>
      <c r="QQA60" s="785"/>
      <c r="QQB60" s="785"/>
      <c r="QQC60" s="785"/>
      <c r="QQD60" s="785"/>
      <c r="QQE60" s="785"/>
      <c r="QQF60" s="785"/>
      <c r="QQG60" s="785"/>
      <c r="QQH60" s="785"/>
      <c r="QQI60" s="785"/>
      <c r="QQJ60" s="785"/>
      <c r="QQK60" s="785"/>
      <c r="QQL60" s="785"/>
      <c r="QQM60" s="785"/>
      <c r="QQN60" s="785"/>
      <c r="QQO60" s="785"/>
      <c r="QQP60" s="785"/>
      <c r="QQQ60" s="785"/>
      <c r="QQR60" s="785"/>
      <c r="QQS60" s="785"/>
      <c r="QQT60" s="785"/>
      <c r="QQU60" s="785"/>
      <c r="QQV60" s="785"/>
      <c r="QQW60" s="785"/>
      <c r="QQX60" s="785"/>
      <c r="QQY60" s="785"/>
      <c r="QQZ60" s="785"/>
      <c r="QRA60" s="785"/>
      <c r="QRB60" s="785"/>
      <c r="QRC60" s="785"/>
      <c r="QRD60" s="785"/>
      <c r="QRE60" s="785"/>
      <c r="QRF60" s="785"/>
      <c r="QRG60" s="785"/>
      <c r="QRH60" s="785"/>
      <c r="QRI60" s="785"/>
      <c r="QRJ60" s="785"/>
      <c r="QRK60" s="785"/>
      <c r="QRL60" s="785"/>
      <c r="QRM60" s="785"/>
      <c r="QRN60" s="785"/>
      <c r="QRO60" s="785"/>
      <c r="QRP60" s="785"/>
      <c r="QRQ60" s="785"/>
      <c r="QRR60" s="785"/>
      <c r="QRS60" s="785"/>
      <c r="QRT60" s="785"/>
      <c r="QRU60" s="785"/>
      <c r="QRV60" s="785"/>
      <c r="QRW60" s="785"/>
      <c r="QRX60" s="785"/>
      <c r="QRY60" s="785"/>
      <c r="QRZ60" s="785"/>
      <c r="QSA60" s="785"/>
      <c r="QSB60" s="785"/>
      <c r="QSC60" s="785"/>
      <c r="QSD60" s="785"/>
      <c r="QSE60" s="785"/>
      <c r="QSF60" s="785"/>
      <c r="QSG60" s="785"/>
      <c r="QSH60" s="785"/>
      <c r="QSI60" s="785"/>
      <c r="QSJ60" s="785"/>
      <c r="QSK60" s="785"/>
      <c r="QSL60" s="785"/>
      <c r="QSM60" s="785"/>
      <c r="QSN60" s="785"/>
      <c r="QSO60" s="785"/>
      <c r="QSP60" s="785"/>
      <c r="QSQ60" s="785"/>
      <c r="QSR60" s="785"/>
      <c r="QSS60" s="785"/>
      <c r="QST60" s="785"/>
      <c r="QSU60" s="785"/>
      <c r="QSV60" s="785"/>
      <c r="QSW60" s="785"/>
      <c r="QSX60" s="785"/>
      <c r="QSY60" s="785"/>
      <c r="QSZ60" s="785"/>
      <c r="QTA60" s="785"/>
      <c r="QTB60" s="785"/>
      <c r="QTC60" s="785"/>
      <c r="QTD60" s="785"/>
      <c r="QTE60" s="785"/>
      <c r="QTF60" s="785"/>
      <c r="QTG60" s="785"/>
      <c r="QTH60" s="785"/>
      <c r="QTI60" s="785"/>
      <c r="QTJ60" s="785"/>
      <c r="QTK60" s="785"/>
      <c r="QTL60" s="785"/>
      <c r="QTM60" s="785"/>
      <c r="QTN60" s="785"/>
      <c r="QTO60" s="785"/>
      <c r="QTP60" s="785"/>
      <c r="QTQ60" s="785"/>
      <c r="QTR60" s="785"/>
      <c r="QTS60" s="785"/>
      <c r="QTT60" s="785"/>
      <c r="QTU60" s="785"/>
      <c r="QTV60" s="785"/>
      <c r="QTW60" s="785"/>
      <c r="QTX60" s="785"/>
      <c r="QTY60" s="785"/>
      <c r="QTZ60" s="785"/>
      <c r="QUA60" s="785"/>
      <c r="QUB60" s="785"/>
      <c r="QUC60" s="785"/>
      <c r="QUD60" s="785"/>
      <c r="QUE60" s="785"/>
      <c r="QUF60" s="785"/>
      <c r="QUG60" s="785"/>
      <c r="QUH60" s="785"/>
      <c r="QUI60" s="785"/>
      <c r="QUJ60" s="785"/>
      <c r="QUK60" s="785"/>
      <c r="QUL60" s="785"/>
      <c r="QUM60" s="785"/>
      <c r="QUN60" s="785"/>
      <c r="QUO60" s="785"/>
      <c r="QUP60" s="785"/>
      <c r="QUQ60" s="785"/>
      <c r="QUR60" s="785"/>
      <c r="QUS60" s="785"/>
      <c r="QUT60" s="785"/>
      <c r="QUU60" s="785"/>
      <c r="QUV60" s="785"/>
      <c r="QUW60" s="785"/>
      <c r="QUX60" s="785"/>
      <c r="QUY60" s="785"/>
      <c r="QUZ60" s="785"/>
      <c r="QVA60" s="785"/>
      <c r="QVB60" s="785"/>
      <c r="QVC60" s="785"/>
      <c r="QVD60" s="785"/>
      <c r="QVE60" s="785"/>
      <c r="QVF60" s="785"/>
      <c r="QVG60" s="785"/>
      <c r="QVH60" s="785"/>
      <c r="QVI60" s="785"/>
      <c r="QVJ60" s="785"/>
      <c r="QVK60" s="785"/>
      <c r="QVL60" s="785"/>
      <c r="QVM60" s="785"/>
      <c r="QVN60" s="785"/>
      <c r="QVO60" s="785"/>
      <c r="QVP60" s="785"/>
      <c r="QVQ60" s="785"/>
      <c r="QVR60" s="785"/>
      <c r="QVS60" s="785"/>
      <c r="QVT60" s="785"/>
      <c r="QVU60" s="785"/>
      <c r="QVV60" s="785"/>
      <c r="QVW60" s="785"/>
      <c r="QVX60" s="785"/>
      <c r="QVY60" s="785"/>
      <c r="QVZ60" s="785"/>
      <c r="QWA60" s="785"/>
      <c r="QWB60" s="785"/>
      <c r="QWC60" s="785"/>
      <c r="QWD60" s="785"/>
      <c r="QWE60" s="785"/>
      <c r="QWF60" s="785"/>
      <c r="QWG60" s="785"/>
      <c r="QWH60" s="785"/>
      <c r="QWI60" s="785"/>
      <c r="QWJ60" s="785"/>
      <c r="QWK60" s="785"/>
      <c r="QWL60" s="785"/>
      <c r="QWM60" s="785"/>
      <c r="QWN60" s="785"/>
      <c r="QWO60" s="785"/>
      <c r="QWP60" s="785"/>
      <c r="QWQ60" s="785"/>
      <c r="QWR60" s="785"/>
      <c r="QWS60" s="785"/>
      <c r="QWT60" s="785"/>
      <c r="QWU60" s="785"/>
      <c r="QWV60" s="785"/>
      <c r="QWW60" s="785"/>
      <c r="QWX60" s="785"/>
      <c r="QWY60" s="785"/>
      <c r="QWZ60" s="785"/>
      <c r="QXA60" s="785"/>
      <c r="QXB60" s="785"/>
      <c r="QXC60" s="785"/>
      <c r="QXD60" s="785"/>
      <c r="QXE60" s="785"/>
      <c r="QXF60" s="785"/>
      <c r="QXG60" s="785"/>
      <c r="QXH60" s="785"/>
      <c r="QXI60" s="785"/>
      <c r="QXJ60" s="785"/>
      <c r="QXK60" s="785"/>
      <c r="QXL60" s="785"/>
      <c r="QXM60" s="785"/>
      <c r="QXN60" s="785"/>
      <c r="QXO60" s="785"/>
      <c r="QXP60" s="785"/>
      <c r="QXQ60" s="785"/>
      <c r="QXR60" s="785"/>
      <c r="QXS60" s="785"/>
      <c r="QXT60" s="785"/>
      <c r="QXU60" s="785"/>
      <c r="QXV60" s="785"/>
      <c r="QXW60" s="785"/>
      <c r="QXX60" s="785"/>
      <c r="QXY60" s="785"/>
      <c r="QXZ60" s="785"/>
      <c r="QYA60" s="785"/>
      <c r="QYB60" s="785"/>
      <c r="QYC60" s="785"/>
      <c r="QYD60" s="785"/>
      <c r="QYE60" s="785"/>
      <c r="QYF60" s="785"/>
      <c r="QYG60" s="785"/>
      <c r="QYH60" s="785"/>
      <c r="QYI60" s="785"/>
      <c r="QYJ60" s="785"/>
      <c r="QYK60" s="785"/>
      <c r="QYL60" s="785"/>
      <c r="QYM60" s="785"/>
      <c r="QYN60" s="785"/>
      <c r="QYO60" s="785"/>
      <c r="QYP60" s="785"/>
      <c r="QYQ60" s="785"/>
      <c r="QYR60" s="785"/>
      <c r="QYS60" s="785"/>
      <c r="QYT60" s="785"/>
      <c r="QYU60" s="785"/>
      <c r="QYV60" s="785"/>
      <c r="QYW60" s="785"/>
      <c r="QYX60" s="785"/>
      <c r="QYY60" s="785"/>
      <c r="QYZ60" s="785"/>
      <c r="QZA60" s="785"/>
      <c r="QZB60" s="785"/>
      <c r="QZC60" s="785"/>
      <c r="QZD60" s="785"/>
      <c r="QZE60" s="785"/>
      <c r="QZF60" s="785"/>
      <c r="QZG60" s="785"/>
      <c r="QZH60" s="785"/>
      <c r="QZI60" s="785"/>
      <c r="QZJ60" s="785"/>
      <c r="QZK60" s="785"/>
      <c r="QZL60" s="785"/>
      <c r="QZM60" s="785"/>
      <c r="QZN60" s="785"/>
      <c r="QZO60" s="785"/>
      <c r="QZP60" s="785"/>
      <c r="QZQ60" s="785"/>
      <c r="QZR60" s="785"/>
      <c r="QZS60" s="785"/>
      <c r="QZT60" s="785"/>
      <c r="QZU60" s="785"/>
      <c r="QZV60" s="785"/>
      <c r="QZW60" s="785"/>
      <c r="QZX60" s="785"/>
      <c r="QZY60" s="785"/>
      <c r="QZZ60" s="785"/>
      <c r="RAA60" s="785"/>
      <c r="RAB60" s="785"/>
      <c r="RAC60" s="785"/>
      <c r="RAD60" s="785"/>
      <c r="RAE60" s="785"/>
      <c r="RAF60" s="785"/>
      <c r="RAG60" s="785"/>
      <c r="RAH60" s="785"/>
      <c r="RAI60" s="785"/>
      <c r="RAJ60" s="785"/>
      <c r="RAK60" s="785"/>
      <c r="RAL60" s="785"/>
      <c r="RAM60" s="785"/>
      <c r="RAN60" s="785"/>
      <c r="RAO60" s="785"/>
      <c r="RAP60" s="785"/>
      <c r="RAQ60" s="785"/>
      <c r="RAR60" s="785"/>
      <c r="RAS60" s="785"/>
      <c r="RAT60" s="785"/>
      <c r="RAU60" s="785"/>
      <c r="RAV60" s="785"/>
      <c r="RAW60" s="785"/>
      <c r="RAX60" s="785"/>
      <c r="RAY60" s="785"/>
      <c r="RAZ60" s="785"/>
      <c r="RBA60" s="785"/>
      <c r="RBB60" s="785"/>
      <c r="RBC60" s="785"/>
      <c r="RBD60" s="785"/>
      <c r="RBE60" s="785"/>
      <c r="RBF60" s="785"/>
      <c r="RBG60" s="785"/>
      <c r="RBH60" s="785"/>
      <c r="RBI60" s="785"/>
      <c r="RBJ60" s="785"/>
      <c r="RBK60" s="785"/>
      <c r="RBL60" s="785"/>
      <c r="RBM60" s="785"/>
      <c r="RBN60" s="785"/>
      <c r="RBO60" s="785"/>
      <c r="RBP60" s="785"/>
      <c r="RBQ60" s="785"/>
      <c r="RBR60" s="785"/>
      <c r="RBS60" s="785"/>
      <c r="RBT60" s="785"/>
      <c r="RBU60" s="785"/>
      <c r="RBV60" s="785"/>
      <c r="RBW60" s="785"/>
      <c r="RBX60" s="785"/>
      <c r="RBY60" s="785"/>
      <c r="RBZ60" s="785"/>
      <c r="RCA60" s="785"/>
      <c r="RCB60" s="785"/>
      <c r="RCC60" s="785"/>
      <c r="RCD60" s="785"/>
      <c r="RCE60" s="785"/>
      <c r="RCF60" s="785"/>
      <c r="RCG60" s="785"/>
      <c r="RCH60" s="785"/>
      <c r="RCI60" s="785"/>
      <c r="RCJ60" s="785"/>
      <c r="RCK60" s="785"/>
      <c r="RCL60" s="785"/>
      <c r="RCM60" s="785"/>
      <c r="RCN60" s="785"/>
      <c r="RCO60" s="785"/>
      <c r="RCP60" s="785"/>
      <c r="RCQ60" s="785"/>
      <c r="RCR60" s="785"/>
      <c r="RCS60" s="785"/>
      <c r="RCT60" s="785"/>
      <c r="RCU60" s="785"/>
      <c r="RCV60" s="785"/>
      <c r="RCW60" s="785"/>
      <c r="RCX60" s="785"/>
      <c r="RCY60" s="785"/>
      <c r="RCZ60" s="785"/>
      <c r="RDA60" s="785"/>
      <c r="RDB60" s="785"/>
      <c r="RDC60" s="785"/>
      <c r="RDD60" s="785"/>
      <c r="RDE60" s="785"/>
      <c r="RDF60" s="785"/>
      <c r="RDG60" s="785"/>
      <c r="RDH60" s="785"/>
      <c r="RDI60" s="785"/>
      <c r="RDJ60" s="785"/>
      <c r="RDK60" s="785"/>
      <c r="RDL60" s="785"/>
      <c r="RDM60" s="785"/>
      <c r="RDN60" s="785"/>
      <c r="RDO60" s="785"/>
      <c r="RDP60" s="785"/>
      <c r="RDQ60" s="785"/>
      <c r="RDR60" s="785"/>
      <c r="RDS60" s="785"/>
      <c r="RDT60" s="785"/>
      <c r="RDU60" s="785"/>
      <c r="RDV60" s="785"/>
      <c r="RDW60" s="785"/>
      <c r="RDX60" s="785"/>
      <c r="RDY60" s="785"/>
      <c r="RDZ60" s="785"/>
      <c r="REA60" s="785"/>
      <c r="REB60" s="785"/>
      <c r="REC60" s="785"/>
      <c r="RED60" s="785"/>
      <c r="REE60" s="785"/>
      <c r="REF60" s="785"/>
      <c r="REG60" s="785"/>
      <c r="REH60" s="785"/>
      <c r="REI60" s="785"/>
      <c r="REJ60" s="785"/>
      <c r="REK60" s="785"/>
      <c r="REL60" s="785"/>
      <c r="REM60" s="785"/>
      <c r="REN60" s="785"/>
      <c r="REO60" s="785"/>
      <c r="REP60" s="785"/>
      <c r="REQ60" s="785"/>
      <c r="RER60" s="785"/>
      <c r="RES60" s="785"/>
      <c r="RET60" s="785"/>
      <c r="REU60" s="785"/>
      <c r="REV60" s="785"/>
      <c r="REW60" s="785"/>
      <c r="REX60" s="785"/>
      <c r="REY60" s="785"/>
      <c r="REZ60" s="785"/>
      <c r="RFA60" s="785"/>
      <c r="RFB60" s="785"/>
      <c r="RFC60" s="785"/>
      <c r="RFD60" s="785"/>
      <c r="RFE60" s="785"/>
      <c r="RFF60" s="785"/>
      <c r="RFG60" s="785"/>
      <c r="RFH60" s="785"/>
      <c r="RFI60" s="785"/>
      <c r="RFJ60" s="785"/>
      <c r="RFK60" s="785"/>
      <c r="RFL60" s="785"/>
      <c r="RFM60" s="785"/>
      <c r="RFN60" s="785"/>
      <c r="RFO60" s="785"/>
      <c r="RFP60" s="785"/>
      <c r="RFQ60" s="785"/>
      <c r="RFR60" s="785"/>
      <c r="RFS60" s="785"/>
      <c r="RFT60" s="785"/>
      <c r="RFU60" s="785"/>
      <c r="RFV60" s="785"/>
      <c r="RFW60" s="785"/>
      <c r="RFX60" s="785"/>
      <c r="RFY60" s="785"/>
      <c r="RFZ60" s="785"/>
      <c r="RGA60" s="785"/>
      <c r="RGB60" s="785"/>
      <c r="RGC60" s="785"/>
      <c r="RGD60" s="785"/>
      <c r="RGE60" s="785"/>
      <c r="RGF60" s="785"/>
      <c r="RGG60" s="785"/>
      <c r="RGH60" s="785"/>
      <c r="RGI60" s="785"/>
      <c r="RGJ60" s="785"/>
      <c r="RGK60" s="785"/>
      <c r="RGL60" s="785"/>
      <c r="RGM60" s="785"/>
      <c r="RGN60" s="785"/>
      <c r="RGO60" s="785"/>
      <c r="RGP60" s="785"/>
      <c r="RGQ60" s="785"/>
      <c r="RGR60" s="785"/>
      <c r="RGS60" s="785"/>
      <c r="RGT60" s="785"/>
      <c r="RGU60" s="785"/>
      <c r="RGV60" s="785"/>
      <c r="RGW60" s="785"/>
      <c r="RGX60" s="785"/>
      <c r="RGY60" s="785"/>
      <c r="RGZ60" s="785"/>
      <c r="RHA60" s="785"/>
      <c r="RHB60" s="785"/>
      <c r="RHC60" s="785"/>
      <c r="RHD60" s="785"/>
      <c r="RHE60" s="785"/>
      <c r="RHF60" s="785"/>
      <c r="RHG60" s="785"/>
      <c r="RHH60" s="785"/>
      <c r="RHI60" s="785"/>
      <c r="RHJ60" s="785"/>
      <c r="RHK60" s="785"/>
      <c r="RHL60" s="785"/>
      <c r="RHM60" s="785"/>
      <c r="RHN60" s="785"/>
      <c r="RHO60" s="785"/>
      <c r="RHP60" s="785"/>
      <c r="RHQ60" s="785"/>
      <c r="RHR60" s="785"/>
      <c r="RHS60" s="785"/>
      <c r="RHT60" s="785"/>
      <c r="RHU60" s="785"/>
      <c r="RHV60" s="785"/>
      <c r="RHW60" s="785"/>
      <c r="RHX60" s="785"/>
      <c r="RHY60" s="785"/>
      <c r="RHZ60" s="785"/>
      <c r="RIA60" s="785"/>
      <c r="RIB60" s="785"/>
      <c r="RIC60" s="785"/>
      <c r="RID60" s="785"/>
      <c r="RIE60" s="785"/>
      <c r="RIF60" s="785"/>
      <c r="RIG60" s="785"/>
      <c r="RIH60" s="785"/>
      <c r="RII60" s="785"/>
      <c r="RIJ60" s="785"/>
      <c r="RIK60" s="785"/>
      <c r="RIL60" s="785"/>
      <c r="RIM60" s="785"/>
      <c r="RIN60" s="785"/>
      <c r="RIO60" s="785"/>
      <c r="RIP60" s="785"/>
      <c r="RIQ60" s="785"/>
      <c r="RIR60" s="785"/>
      <c r="RIS60" s="785"/>
      <c r="RIT60" s="785"/>
      <c r="RIU60" s="785"/>
      <c r="RIV60" s="785"/>
      <c r="RIW60" s="785"/>
      <c r="RIX60" s="785"/>
      <c r="RIY60" s="785"/>
      <c r="RIZ60" s="785"/>
      <c r="RJA60" s="785"/>
      <c r="RJB60" s="785"/>
      <c r="RJC60" s="785"/>
      <c r="RJD60" s="785"/>
      <c r="RJE60" s="785"/>
      <c r="RJF60" s="785"/>
      <c r="RJG60" s="785"/>
      <c r="RJH60" s="785"/>
      <c r="RJI60" s="785"/>
      <c r="RJJ60" s="785"/>
      <c r="RJK60" s="785"/>
      <c r="RJL60" s="785"/>
      <c r="RJM60" s="785"/>
      <c r="RJN60" s="785"/>
      <c r="RJO60" s="785"/>
      <c r="RJP60" s="785"/>
      <c r="RJQ60" s="785"/>
      <c r="RJR60" s="785"/>
      <c r="RJS60" s="785"/>
      <c r="RJT60" s="785"/>
      <c r="RJU60" s="785"/>
      <c r="RJV60" s="785"/>
      <c r="RJW60" s="785"/>
      <c r="RJX60" s="785"/>
      <c r="RJY60" s="785"/>
      <c r="RJZ60" s="785"/>
      <c r="RKA60" s="785"/>
      <c r="RKB60" s="785"/>
      <c r="RKC60" s="785"/>
      <c r="RKD60" s="785"/>
      <c r="RKE60" s="785"/>
      <c r="RKF60" s="785"/>
      <c r="RKG60" s="785"/>
      <c r="RKH60" s="785"/>
      <c r="RKI60" s="785"/>
      <c r="RKJ60" s="785"/>
      <c r="RKK60" s="785"/>
      <c r="RKL60" s="785"/>
      <c r="RKM60" s="785"/>
      <c r="RKN60" s="785"/>
      <c r="RKO60" s="785"/>
      <c r="RKP60" s="785"/>
      <c r="RKQ60" s="785"/>
      <c r="RKR60" s="785"/>
      <c r="RKS60" s="785"/>
      <c r="RKT60" s="785"/>
      <c r="RKU60" s="785"/>
      <c r="RKV60" s="785"/>
      <c r="RKW60" s="785"/>
      <c r="RKX60" s="785"/>
      <c r="RKY60" s="785"/>
      <c r="RKZ60" s="785"/>
      <c r="RLA60" s="785"/>
      <c r="RLB60" s="785"/>
      <c r="RLC60" s="785"/>
      <c r="RLD60" s="785"/>
      <c r="RLE60" s="785"/>
      <c r="RLF60" s="785"/>
      <c r="RLG60" s="785"/>
      <c r="RLH60" s="785"/>
      <c r="RLI60" s="785"/>
      <c r="RLJ60" s="785"/>
      <c r="RLK60" s="785"/>
      <c r="RLL60" s="785"/>
      <c r="RLM60" s="785"/>
      <c r="RLN60" s="785"/>
      <c r="RLO60" s="785"/>
      <c r="RLP60" s="785"/>
      <c r="RLQ60" s="785"/>
      <c r="RLR60" s="785"/>
      <c r="RLS60" s="785"/>
      <c r="RLT60" s="785"/>
      <c r="RLU60" s="785"/>
      <c r="RLV60" s="785"/>
      <c r="RLW60" s="785"/>
      <c r="RLX60" s="785"/>
      <c r="RLY60" s="785"/>
      <c r="RLZ60" s="785"/>
      <c r="RMA60" s="785"/>
      <c r="RMB60" s="785"/>
      <c r="RMC60" s="785"/>
      <c r="RMD60" s="785"/>
      <c r="RME60" s="785"/>
      <c r="RMF60" s="785"/>
      <c r="RMG60" s="785"/>
      <c r="RMH60" s="785"/>
      <c r="RMI60" s="785"/>
      <c r="RMJ60" s="785"/>
      <c r="RMK60" s="785"/>
      <c r="RML60" s="785"/>
      <c r="RMM60" s="785"/>
      <c r="RMN60" s="785"/>
      <c r="RMO60" s="785"/>
      <c r="RMP60" s="785"/>
      <c r="RMQ60" s="785"/>
      <c r="RMR60" s="785"/>
      <c r="RMS60" s="785"/>
      <c r="RMT60" s="785"/>
      <c r="RMU60" s="785"/>
      <c r="RMV60" s="785"/>
      <c r="RMW60" s="785"/>
      <c r="RMX60" s="785"/>
      <c r="RMY60" s="785"/>
      <c r="RMZ60" s="785"/>
      <c r="RNA60" s="785"/>
      <c r="RNB60" s="785"/>
      <c r="RNC60" s="785"/>
      <c r="RND60" s="785"/>
      <c r="RNE60" s="785"/>
      <c r="RNF60" s="785"/>
      <c r="RNG60" s="785"/>
      <c r="RNH60" s="785"/>
      <c r="RNI60" s="785"/>
      <c r="RNJ60" s="785"/>
      <c r="RNK60" s="785"/>
      <c r="RNL60" s="785"/>
      <c r="RNM60" s="785"/>
      <c r="RNN60" s="785"/>
      <c r="RNO60" s="785"/>
      <c r="RNP60" s="785"/>
      <c r="RNQ60" s="785"/>
      <c r="RNR60" s="785"/>
      <c r="RNS60" s="785"/>
      <c r="RNT60" s="785"/>
      <c r="RNU60" s="785"/>
      <c r="RNV60" s="785"/>
      <c r="RNW60" s="785"/>
      <c r="RNX60" s="785"/>
      <c r="RNY60" s="785"/>
      <c r="RNZ60" s="785"/>
      <c r="ROA60" s="785"/>
      <c r="ROB60" s="785"/>
      <c r="ROC60" s="785"/>
      <c r="ROD60" s="785"/>
      <c r="ROE60" s="785"/>
      <c r="ROF60" s="785"/>
      <c r="ROG60" s="785"/>
      <c r="ROH60" s="785"/>
      <c r="ROI60" s="785"/>
      <c r="ROJ60" s="785"/>
      <c r="ROK60" s="785"/>
      <c r="ROL60" s="785"/>
      <c r="ROM60" s="785"/>
      <c r="RON60" s="785"/>
      <c r="ROO60" s="785"/>
      <c r="ROP60" s="785"/>
      <c r="ROQ60" s="785"/>
      <c r="ROR60" s="785"/>
      <c r="ROS60" s="785"/>
      <c r="ROT60" s="785"/>
      <c r="ROU60" s="785"/>
      <c r="ROV60" s="785"/>
      <c r="ROW60" s="785"/>
      <c r="ROX60" s="785"/>
      <c r="ROY60" s="785"/>
      <c r="ROZ60" s="785"/>
      <c r="RPA60" s="785"/>
      <c r="RPB60" s="785"/>
      <c r="RPC60" s="785"/>
      <c r="RPD60" s="785"/>
      <c r="RPE60" s="785"/>
      <c r="RPF60" s="785"/>
      <c r="RPG60" s="785"/>
      <c r="RPH60" s="785"/>
      <c r="RPI60" s="785"/>
      <c r="RPJ60" s="785"/>
      <c r="RPK60" s="785"/>
      <c r="RPL60" s="785"/>
      <c r="RPM60" s="785"/>
      <c r="RPN60" s="785"/>
      <c r="RPO60" s="785"/>
      <c r="RPP60" s="785"/>
      <c r="RPQ60" s="785"/>
      <c r="RPR60" s="785"/>
      <c r="RPS60" s="785"/>
      <c r="RPT60" s="785"/>
      <c r="RPU60" s="785"/>
      <c r="RPV60" s="785"/>
      <c r="RPW60" s="785"/>
      <c r="RPX60" s="785"/>
      <c r="RPY60" s="785"/>
      <c r="RPZ60" s="785"/>
      <c r="RQA60" s="785"/>
      <c r="RQB60" s="785"/>
      <c r="RQC60" s="785"/>
      <c r="RQD60" s="785"/>
      <c r="RQE60" s="785"/>
      <c r="RQF60" s="785"/>
      <c r="RQG60" s="785"/>
      <c r="RQH60" s="785"/>
      <c r="RQI60" s="785"/>
      <c r="RQJ60" s="785"/>
      <c r="RQK60" s="785"/>
      <c r="RQL60" s="785"/>
      <c r="RQM60" s="785"/>
      <c r="RQN60" s="785"/>
      <c r="RQO60" s="785"/>
      <c r="RQP60" s="785"/>
      <c r="RQQ60" s="785"/>
      <c r="RQR60" s="785"/>
      <c r="RQS60" s="785"/>
      <c r="RQT60" s="785"/>
      <c r="RQU60" s="785"/>
      <c r="RQV60" s="785"/>
      <c r="RQW60" s="785"/>
      <c r="RQX60" s="785"/>
      <c r="RQY60" s="785"/>
      <c r="RQZ60" s="785"/>
      <c r="RRA60" s="785"/>
      <c r="RRB60" s="785"/>
      <c r="RRC60" s="785"/>
      <c r="RRD60" s="785"/>
      <c r="RRE60" s="785"/>
      <c r="RRF60" s="785"/>
      <c r="RRG60" s="785"/>
      <c r="RRH60" s="785"/>
      <c r="RRI60" s="785"/>
      <c r="RRJ60" s="785"/>
      <c r="RRK60" s="785"/>
      <c r="RRL60" s="785"/>
      <c r="RRM60" s="785"/>
      <c r="RRN60" s="785"/>
      <c r="RRO60" s="785"/>
      <c r="RRP60" s="785"/>
      <c r="RRQ60" s="785"/>
      <c r="RRR60" s="785"/>
      <c r="RRS60" s="785"/>
      <c r="RRT60" s="785"/>
      <c r="RRU60" s="785"/>
      <c r="RRV60" s="785"/>
      <c r="RRW60" s="785"/>
      <c r="RRX60" s="785"/>
      <c r="RRY60" s="785"/>
      <c r="RRZ60" s="785"/>
      <c r="RSA60" s="785"/>
      <c r="RSB60" s="785"/>
      <c r="RSC60" s="785"/>
      <c r="RSD60" s="785"/>
      <c r="RSE60" s="785"/>
      <c r="RSF60" s="785"/>
      <c r="RSG60" s="785"/>
      <c r="RSH60" s="785"/>
      <c r="RSI60" s="785"/>
      <c r="RSJ60" s="785"/>
      <c r="RSK60" s="785"/>
      <c r="RSL60" s="785"/>
      <c r="RSM60" s="785"/>
      <c r="RSN60" s="785"/>
      <c r="RSO60" s="785"/>
      <c r="RSP60" s="785"/>
      <c r="RSQ60" s="785"/>
      <c r="RSR60" s="785"/>
      <c r="RSS60" s="785"/>
      <c r="RST60" s="785"/>
      <c r="RSU60" s="785"/>
      <c r="RSV60" s="785"/>
      <c r="RSW60" s="785"/>
      <c r="RSX60" s="785"/>
      <c r="RSY60" s="785"/>
      <c r="RSZ60" s="785"/>
      <c r="RTA60" s="785"/>
      <c r="RTB60" s="785"/>
      <c r="RTC60" s="785"/>
      <c r="RTD60" s="785"/>
      <c r="RTE60" s="785"/>
      <c r="RTF60" s="785"/>
      <c r="RTG60" s="785"/>
      <c r="RTH60" s="785"/>
      <c r="RTI60" s="785"/>
      <c r="RTJ60" s="785"/>
      <c r="RTK60" s="785"/>
      <c r="RTL60" s="785"/>
      <c r="RTM60" s="785"/>
      <c r="RTN60" s="785"/>
      <c r="RTO60" s="785"/>
      <c r="RTP60" s="785"/>
      <c r="RTQ60" s="785"/>
      <c r="RTR60" s="785"/>
      <c r="RTS60" s="785"/>
      <c r="RTT60" s="785"/>
      <c r="RTU60" s="785"/>
      <c r="RTV60" s="785"/>
      <c r="RTW60" s="785"/>
      <c r="RTX60" s="785"/>
      <c r="RTY60" s="785"/>
      <c r="RTZ60" s="785"/>
      <c r="RUA60" s="785"/>
      <c r="RUB60" s="785"/>
      <c r="RUC60" s="785"/>
      <c r="RUD60" s="785"/>
      <c r="RUE60" s="785"/>
      <c r="RUF60" s="785"/>
      <c r="RUG60" s="785"/>
      <c r="RUH60" s="785"/>
      <c r="RUI60" s="785"/>
      <c r="RUJ60" s="785"/>
      <c r="RUK60" s="785"/>
      <c r="RUL60" s="785"/>
      <c r="RUM60" s="785"/>
      <c r="RUN60" s="785"/>
      <c r="RUO60" s="785"/>
      <c r="RUP60" s="785"/>
      <c r="RUQ60" s="785"/>
      <c r="RUR60" s="785"/>
      <c r="RUS60" s="785"/>
      <c r="RUT60" s="785"/>
      <c r="RUU60" s="785"/>
      <c r="RUV60" s="785"/>
      <c r="RUW60" s="785"/>
      <c r="RUX60" s="785"/>
      <c r="RUY60" s="785"/>
      <c r="RUZ60" s="785"/>
      <c r="RVA60" s="785"/>
      <c r="RVB60" s="785"/>
      <c r="RVC60" s="785"/>
      <c r="RVD60" s="785"/>
      <c r="RVE60" s="785"/>
      <c r="RVF60" s="785"/>
      <c r="RVG60" s="785"/>
      <c r="RVH60" s="785"/>
      <c r="RVI60" s="785"/>
      <c r="RVJ60" s="785"/>
      <c r="RVK60" s="785"/>
      <c r="RVL60" s="785"/>
      <c r="RVM60" s="785"/>
      <c r="RVN60" s="785"/>
      <c r="RVO60" s="785"/>
      <c r="RVP60" s="785"/>
      <c r="RVQ60" s="785"/>
      <c r="RVR60" s="785"/>
      <c r="RVS60" s="785"/>
      <c r="RVT60" s="785"/>
      <c r="RVU60" s="785"/>
      <c r="RVV60" s="785"/>
      <c r="RVW60" s="785"/>
      <c r="RVX60" s="785"/>
      <c r="RVY60" s="785"/>
      <c r="RVZ60" s="785"/>
      <c r="RWA60" s="785"/>
      <c r="RWB60" s="785"/>
      <c r="RWC60" s="785"/>
      <c r="RWD60" s="785"/>
      <c r="RWE60" s="785"/>
      <c r="RWF60" s="785"/>
      <c r="RWG60" s="785"/>
      <c r="RWH60" s="785"/>
      <c r="RWI60" s="785"/>
      <c r="RWJ60" s="785"/>
      <c r="RWK60" s="785"/>
      <c r="RWL60" s="785"/>
      <c r="RWM60" s="785"/>
      <c r="RWN60" s="785"/>
      <c r="RWO60" s="785"/>
      <c r="RWP60" s="785"/>
      <c r="RWQ60" s="785"/>
      <c r="RWR60" s="785"/>
      <c r="RWS60" s="785"/>
      <c r="RWT60" s="785"/>
      <c r="RWU60" s="785"/>
      <c r="RWV60" s="785"/>
      <c r="RWW60" s="785"/>
      <c r="RWX60" s="785"/>
      <c r="RWY60" s="785"/>
      <c r="RWZ60" s="785"/>
      <c r="RXA60" s="785"/>
      <c r="RXB60" s="785"/>
      <c r="RXC60" s="785"/>
      <c r="RXD60" s="785"/>
      <c r="RXE60" s="785"/>
      <c r="RXF60" s="785"/>
      <c r="RXG60" s="785"/>
      <c r="RXH60" s="785"/>
      <c r="RXI60" s="785"/>
      <c r="RXJ60" s="785"/>
      <c r="RXK60" s="785"/>
      <c r="RXL60" s="785"/>
      <c r="RXM60" s="785"/>
      <c r="RXN60" s="785"/>
      <c r="RXO60" s="785"/>
      <c r="RXP60" s="785"/>
      <c r="RXQ60" s="785"/>
      <c r="RXR60" s="785"/>
      <c r="RXS60" s="785"/>
      <c r="RXT60" s="785"/>
      <c r="RXU60" s="785"/>
      <c r="RXV60" s="785"/>
      <c r="RXW60" s="785"/>
      <c r="RXX60" s="785"/>
      <c r="RXY60" s="785"/>
      <c r="RXZ60" s="785"/>
      <c r="RYA60" s="785"/>
      <c r="RYB60" s="785"/>
      <c r="RYC60" s="785"/>
      <c r="RYD60" s="785"/>
      <c r="RYE60" s="785"/>
      <c r="RYF60" s="785"/>
      <c r="RYG60" s="785"/>
      <c r="RYH60" s="785"/>
      <c r="RYI60" s="785"/>
      <c r="RYJ60" s="785"/>
      <c r="RYK60" s="785"/>
      <c r="RYL60" s="785"/>
      <c r="RYM60" s="785"/>
      <c r="RYN60" s="785"/>
      <c r="RYO60" s="785"/>
      <c r="RYP60" s="785"/>
      <c r="RYQ60" s="785"/>
      <c r="RYR60" s="785"/>
      <c r="RYS60" s="785"/>
      <c r="RYT60" s="785"/>
      <c r="RYU60" s="785"/>
      <c r="RYV60" s="785"/>
      <c r="RYW60" s="785"/>
      <c r="RYX60" s="785"/>
      <c r="RYY60" s="785"/>
      <c r="RYZ60" s="785"/>
      <c r="RZA60" s="785"/>
      <c r="RZB60" s="785"/>
      <c r="RZC60" s="785"/>
      <c r="RZD60" s="785"/>
      <c r="RZE60" s="785"/>
      <c r="RZF60" s="785"/>
      <c r="RZG60" s="785"/>
      <c r="RZH60" s="785"/>
      <c r="RZI60" s="785"/>
      <c r="RZJ60" s="785"/>
      <c r="RZK60" s="785"/>
      <c r="RZL60" s="785"/>
      <c r="RZM60" s="785"/>
      <c r="RZN60" s="785"/>
      <c r="RZO60" s="785"/>
      <c r="RZP60" s="785"/>
      <c r="RZQ60" s="785"/>
      <c r="RZR60" s="785"/>
      <c r="RZS60" s="785"/>
      <c r="RZT60" s="785"/>
      <c r="RZU60" s="785"/>
      <c r="RZV60" s="785"/>
      <c r="RZW60" s="785"/>
      <c r="RZX60" s="785"/>
      <c r="RZY60" s="785"/>
      <c r="RZZ60" s="785"/>
      <c r="SAA60" s="785"/>
      <c r="SAB60" s="785"/>
      <c r="SAC60" s="785"/>
      <c r="SAD60" s="785"/>
      <c r="SAE60" s="785"/>
      <c r="SAF60" s="785"/>
      <c r="SAG60" s="785"/>
      <c r="SAH60" s="785"/>
      <c r="SAI60" s="785"/>
      <c r="SAJ60" s="785"/>
      <c r="SAK60" s="785"/>
      <c r="SAL60" s="785"/>
      <c r="SAM60" s="785"/>
      <c r="SAN60" s="785"/>
      <c r="SAO60" s="785"/>
      <c r="SAP60" s="785"/>
      <c r="SAQ60" s="785"/>
      <c r="SAR60" s="785"/>
      <c r="SAS60" s="785"/>
      <c r="SAT60" s="785"/>
      <c r="SAU60" s="785"/>
      <c r="SAV60" s="785"/>
      <c r="SAW60" s="785"/>
      <c r="SAX60" s="785"/>
      <c r="SAY60" s="785"/>
      <c r="SAZ60" s="785"/>
      <c r="SBA60" s="785"/>
      <c r="SBB60" s="785"/>
      <c r="SBC60" s="785"/>
      <c r="SBD60" s="785"/>
      <c r="SBE60" s="785"/>
      <c r="SBF60" s="785"/>
      <c r="SBG60" s="785"/>
      <c r="SBH60" s="785"/>
      <c r="SBI60" s="785"/>
      <c r="SBJ60" s="785"/>
      <c r="SBK60" s="785"/>
      <c r="SBL60" s="785"/>
      <c r="SBM60" s="785"/>
      <c r="SBN60" s="785"/>
      <c r="SBO60" s="785"/>
      <c r="SBP60" s="785"/>
      <c r="SBQ60" s="785"/>
      <c r="SBR60" s="785"/>
      <c r="SBS60" s="785"/>
      <c r="SBT60" s="785"/>
      <c r="SBU60" s="785"/>
      <c r="SBV60" s="785"/>
      <c r="SBW60" s="785"/>
      <c r="SBX60" s="785"/>
      <c r="SBY60" s="785"/>
      <c r="SBZ60" s="785"/>
      <c r="SCA60" s="785"/>
      <c r="SCB60" s="785"/>
      <c r="SCC60" s="785"/>
      <c r="SCD60" s="785"/>
      <c r="SCE60" s="785"/>
      <c r="SCF60" s="785"/>
      <c r="SCG60" s="785"/>
      <c r="SCH60" s="785"/>
      <c r="SCI60" s="785"/>
      <c r="SCJ60" s="785"/>
      <c r="SCK60" s="785"/>
      <c r="SCL60" s="785"/>
      <c r="SCM60" s="785"/>
      <c r="SCN60" s="785"/>
      <c r="SCO60" s="785"/>
      <c r="SCP60" s="785"/>
      <c r="SCQ60" s="785"/>
      <c r="SCR60" s="785"/>
      <c r="SCS60" s="785"/>
      <c r="SCT60" s="785"/>
      <c r="SCU60" s="785"/>
      <c r="SCV60" s="785"/>
      <c r="SCW60" s="785"/>
      <c r="SCX60" s="785"/>
      <c r="SCY60" s="785"/>
      <c r="SCZ60" s="785"/>
      <c r="SDA60" s="785"/>
      <c r="SDB60" s="785"/>
      <c r="SDC60" s="785"/>
      <c r="SDD60" s="785"/>
      <c r="SDE60" s="785"/>
      <c r="SDF60" s="785"/>
      <c r="SDG60" s="785"/>
      <c r="SDH60" s="785"/>
      <c r="SDI60" s="785"/>
      <c r="SDJ60" s="785"/>
      <c r="SDK60" s="785"/>
      <c r="SDL60" s="785"/>
      <c r="SDM60" s="785"/>
      <c r="SDN60" s="785"/>
      <c r="SDO60" s="785"/>
      <c r="SDP60" s="785"/>
      <c r="SDQ60" s="785"/>
      <c r="SDR60" s="785"/>
      <c r="SDS60" s="785"/>
      <c r="SDT60" s="785"/>
      <c r="SDU60" s="785"/>
      <c r="SDV60" s="785"/>
      <c r="SDW60" s="785"/>
      <c r="SDX60" s="785"/>
      <c r="SDY60" s="785"/>
      <c r="SDZ60" s="785"/>
      <c r="SEA60" s="785"/>
      <c r="SEB60" s="785"/>
      <c r="SEC60" s="785"/>
      <c r="SED60" s="785"/>
      <c r="SEE60" s="785"/>
      <c r="SEF60" s="785"/>
      <c r="SEG60" s="785"/>
      <c r="SEH60" s="785"/>
      <c r="SEI60" s="785"/>
      <c r="SEJ60" s="785"/>
      <c r="SEK60" s="785"/>
      <c r="SEL60" s="785"/>
      <c r="SEM60" s="785"/>
      <c r="SEN60" s="785"/>
      <c r="SEO60" s="785"/>
      <c r="SEP60" s="785"/>
      <c r="SEQ60" s="785"/>
      <c r="SER60" s="785"/>
      <c r="SES60" s="785"/>
      <c r="SET60" s="785"/>
      <c r="SEU60" s="785"/>
      <c r="SEV60" s="785"/>
      <c r="SEW60" s="785"/>
      <c r="SEX60" s="785"/>
      <c r="SEY60" s="785"/>
      <c r="SEZ60" s="785"/>
      <c r="SFA60" s="785"/>
      <c r="SFB60" s="785"/>
      <c r="SFC60" s="785"/>
      <c r="SFD60" s="785"/>
      <c r="SFE60" s="785"/>
      <c r="SFF60" s="785"/>
      <c r="SFG60" s="785"/>
      <c r="SFH60" s="785"/>
      <c r="SFI60" s="785"/>
      <c r="SFJ60" s="785"/>
      <c r="SFK60" s="785"/>
      <c r="SFL60" s="785"/>
      <c r="SFM60" s="785"/>
      <c r="SFN60" s="785"/>
      <c r="SFO60" s="785"/>
      <c r="SFP60" s="785"/>
      <c r="SFQ60" s="785"/>
      <c r="SFR60" s="785"/>
      <c r="SFS60" s="785"/>
      <c r="SFT60" s="785"/>
      <c r="SFU60" s="785"/>
      <c r="SFV60" s="785"/>
      <c r="SFW60" s="785"/>
      <c r="SFX60" s="785"/>
      <c r="SFY60" s="785"/>
      <c r="SFZ60" s="785"/>
      <c r="SGA60" s="785"/>
      <c r="SGB60" s="785"/>
      <c r="SGC60" s="785"/>
      <c r="SGD60" s="785"/>
      <c r="SGE60" s="785"/>
      <c r="SGF60" s="785"/>
      <c r="SGG60" s="785"/>
      <c r="SGH60" s="785"/>
      <c r="SGI60" s="785"/>
      <c r="SGJ60" s="785"/>
      <c r="SGK60" s="785"/>
      <c r="SGL60" s="785"/>
      <c r="SGM60" s="785"/>
      <c r="SGN60" s="785"/>
      <c r="SGO60" s="785"/>
      <c r="SGP60" s="785"/>
      <c r="SGQ60" s="785"/>
      <c r="SGR60" s="785"/>
      <c r="SGS60" s="785"/>
      <c r="SGT60" s="785"/>
      <c r="SGU60" s="785"/>
      <c r="SGV60" s="785"/>
      <c r="SGW60" s="785"/>
      <c r="SGX60" s="785"/>
      <c r="SGY60" s="785"/>
      <c r="SGZ60" s="785"/>
      <c r="SHA60" s="785"/>
      <c r="SHB60" s="785"/>
      <c r="SHC60" s="785"/>
      <c r="SHD60" s="785"/>
      <c r="SHE60" s="785"/>
      <c r="SHF60" s="785"/>
      <c r="SHG60" s="785"/>
      <c r="SHH60" s="785"/>
      <c r="SHI60" s="785"/>
      <c r="SHJ60" s="785"/>
      <c r="SHK60" s="785"/>
      <c r="SHL60" s="785"/>
      <c r="SHM60" s="785"/>
      <c r="SHN60" s="785"/>
      <c r="SHO60" s="785"/>
      <c r="SHP60" s="785"/>
      <c r="SHQ60" s="785"/>
      <c r="SHR60" s="785"/>
      <c r="SHS60" s="785"/>
      <c r="SHT60" s="785"/>
      <c r="SHU60" s="785"/>
      <c r="SHV60" s="785"/>
      <c r="SHW60" s="785"/>
      <c r="SHX60" s="785"/>
      <c r="SHY60" s="785"/>
      <c r="SHZ60" s="785"/>
      <c r="SIA60" s="785"/>
      <c r="SIB60" s="785"/>
      <c r="SIC60" s="785"/>
      <c r="SID60" s="785"/>
      <c r="SIE60" s="785"/>
      <c r="SIF60" s="785"/>
      <c r="SIG60" s="785"/>
      <c r="SIH60" s="785"/>
      <c r="SII60" s="785"/>
      <c r="SIJ60" s="785"/>
      <c r="SIK60" s="785"/>
      <c r="SIL60" s="785"/>
      <c r="SIM60" s="785"/>
      <c r="SIN60" s="785"/>
      <c r="SIO60" s="785"/>
      <c r="SIP60" s="785"/>
      <c r="SIQ60" s="785"/>
      <c r="SIR60" s="785"/>
      <c r="SIS60" s="785"/>
      <c r="SIT60" s="785"/>
      <c r="SIU60" s="785"/>
      <c r="SIV60" s="785"/>
      <c r="SIW60" s="785"/>
      <c r="SIX60" s="785"/>
      <c r="SIY60" s="785"/>
      <c r="SIZ60" s="785"/>
      <c r="SJA60" s="785"/>
      <c r="SJB60" s="785"/>
      <c r="SJC60" s="785"/>
      <c r="SJD60" s="785"/>
      <c r="SJE60" s="785"/>
      <c r="SJF60" s="785"/>
      <c r="SJG60" s="785"/>
      <c r="SJH60" s="785"/>
      <c r="SJI60" s="785"/>
      <c r="SJJ60" s="785"/>
      <c r="SJK60" s="785"/>
      <c r="SJL60" s="785"/>
      <c r="SJM60" s="785"/>
      <c r="SJN60" s="785"/>
      <c r="SJO60" s="785"/>
      <c r="SJP60" s="785"/>
      <c r="SJQ60" s="785"/>
      <c r="SJR60" s="785"/>
      <c r="SJS60" s="785"/>
      <c r="SJT60" s="785"/>
      <c r="SJU60" s="785"/>
      <c r="SJV60" s="785"/>
      <c r="SJW60" s="785"/>
      <c r="SJX60" s="785"/>
      <c r="SJY60" s="785"/>
      <c r="SJZ60" s="785"/>
      <c r="SKA60" s="785"/>
      <c r="SKB60" s="785"/>
      <c r="SKC60" s="785"/>
      <c r="SKD60" s="785"/>
      <c r="SKE60" s="785"/>
      <c r="SKF60" s="785"/>
      <c r="SKG60" s="785"/>
      <c r="SKH60" s="785"/>
      <c r="SKI60" s="785"/>
      <c r="SKJ60" s="785"/>
      <c r="SKK60" s="785"/>
      <c r="SKL60" s="785"/>
      <c r="SKM60" s="785"/>
      <c r="SKN60" s="785"/>
      <c r="SKO60" s="785"/>
      <c r="SKP60" s="785"/>
      <c r="SKQ60" s="785"/>
      <c r="SKR60" s="785"/>
      <c r="SKS60" s="785"/>
      <c r="SKT60" s="785"/>
      <c r="SKU60" s="785"/>
      <c r="SKV60" s="785"/>
      <c r="SKW60" s="785"/>
      <c r="SKX60" s="785"/>
      <c r="SKY60" s="785"/>
      <c r="SKZ60" s="785"/>
      <c r="SLA60" s="785"/>
      <c r="SLB60" s="785"/>
      <c r="SLC60" s="785"/>
      <c r="SLD60" s="785"/>
      <c r="SLE60" s="785"/>
      <c r="SLF60" s="785"/>
      <c r="SLG60" s="785"/>
      <c r="SLH60" s="785"/>
      <c r="SLI60" s="785"/>
      <c r="SLJ60" s="785"/>
      <c r="SLK60" s="785"/>
      <c r="SLL60" s="785"/>
      <c r="SLM60" s="785"/>
      <c r="SLN60" s="785"/>
      <c r="SLO60" s="785"/>
      <c r="SLP60" s="785"/>
      <c r="SLQ60" s="785"/>
      <c r="SLR60" s="785"/>
      <c r="SLS60" s="785"/>
      <c r="SLT60" s="785"/>
      <c r="SLU60" s="785"/>
      <c r="SLV60" s="785"/>
      <c r="SLW60" s="785"/>
      <c r="SLX60" s="785"/>
      <c r="SLY60" s="785"/>
      <c r="SLZ60" s="785"/>
      <c r="SMA60" s="785"/>
      <c r="SMB60" s="785"/>
      <c r="SMC60" s="785"/>
      <c r="SMD60" s="785"/>
      <c r="SME60" s="785"/>
      <c r="SMF60" s="785"/>
      <c r="SMG60" s="785"/>
      <c r="SMH60" s="785"/>
      <c r="SMI60" s="785"/>
      <c r="SMJ60" s="785"/>
      <c r="SMK60" s="785"/>
      <c r="SML60" s="785"/>
      <c r="SMM60" s="785"/>
      <c r="SMN60" s="785"/>
      <c r="SMO60" s="785"/>
      <c r="SMP60" s="785"/>
      <c r="SMQ60" s="785"/>
      <c r="SMR60" s="785"/>
      <c r="SMS60" s="785"/>
      <c r="SMT60" s="785"/>
      <c r="SMU60" s="785"/>
      <c r="SMV60" s="785"/>
      <c r="SMW60" s="785"/>
      <c r="SMX60" s="785"/>
      <c r="SMY60" s="785"/>
      <c r="SMZ60" s="785"/>
      <c r="SNA60" s="785"/>
      <c r="SNB60" s="785"/>
      <c r="SNC60" s="785"/>
      <c r="SND60" s="785"/>
      <c r="SNE60" s="785"/>
      <c r="SNF60" s="785"/>
      <c r="SNG60" s="785"/>
      <c r="SNH60" s="785"/>
      <c r="SNI60" s="785"/>
      <c r="SNJ60" s="785"/>
      <c r="SNK60" s="785"/>
      <c r="SNL60" s="785"/>
      <c r="SNM60" s="785"/>
      <c r="SNN60" s="785"/>
      <c r="SNO60" s="785"/>
      <c r="SNP60" s="785"/>
      <c r="SNQ60" s="785"/>
      <c r="SNR60" s="785"/>
      <c r="SNS60" s="785"/>
      <c r="SNT60" s="785"/>
      <c r="SNU60" s="785"/>
      <c r="SNV60" s="785"/>
      <c r="SNW60" s="785"/>
      <c r="SNX60" s="785"/>
      <c r="SNY60" s="785"/>
      <c r="SNZ60" s="785"/>
      <c r="SOA60" s="785"/>
      <c r="SOB60" s="785"/>
      <c r="SOC60" s="785"/>
      <c r="SOD60" s="785"/>
      <c r="SOE60" s="785"/>
      <c r="SOF60" s="785"/>
      <c r="SOG60" s="785"/>
      <c r="SOH60" s="785"/>
      <c r="SOI60" s="785"/>
      <c r="SOJ60" s="785"/>
      <c r="SOK60" s="785"/>
      <c r="SOL60" s="785"/>
      <c r="SOM60" s="785"/>
      <c r="SON60" s="785"/>
      <c r="SOO60" s="785"/>
      <c r="SOP60" s="785"/>
      <c r="SOQ60" s="785"/>
      <c r="SOR60" s="785"/>
      <c r="SOS60" s="785"/>
      <c r="SOT60" s="785"/>
      <c r="SOU60" s="785"/>
      <c r="SOV60" s="785"/>
      <c r="SOW60" s="785"/>
      <c r="SOX60" s="785"/>
      <c r="SOY60" s="785"/>
      <c r="SOZ60" s="785"/>
      <c r="SPA60" s="785"/>
      <c r="SPB60" s="785"/>
      <c r="SPC60" s="785"/>
      <c r="SPD60" s="785"/>
      <c r="SPE60" s="785"/>
      <c r="SPF60" s="785"/>
      <c r="SPG60" s="785"/>
      <c r="SPH60" s="785"/>
      <c r="SPI60" s="785"/>
      <c r="SPJ60" s="785"/>
      <c r="SPK60" s="785"/>
      <c r="SPL60" s="785"/>
      <c r="SPM60" s="785"/>
      <c r="SPN60" s="785"/>
      <c r="SPO60" s="785"/>
      <c r="SPP60" s="785"/>
      <c r="SPQ60" s="785"/>
      <c r="SPR60" s="785"/>
      <c r="SPS60" s="785"/>
      <c r="SPT60" s="785"/>
      <c r="SPU60" s="785"/>
      <c r="SPV60" s="785"/>
      <c r="SPW60" s="785"/>
      <c r="SPX60" s="785"/>
      <c r="SPY60" s="785"/>
      <c r="SPZ60" s="785"/>
      <c r="SQA60" s="785"/>
      <c r="SQB60" s="785"/>
      <c r="SQC60" s="785"/>
      <c r="SQD60" s="785"/>
      <c r="SQE60" s="785"/>
      <c r="SQF60" s="785"/>
      <c r="SQG60" s="785"/>
      <c r="SQH60" s="785"/>
      <c r="SQI60" s="785"/>
      <c r="SQJ60" s="785"/>
      <c r="SQK60" s="785"/>
      <c r="SQL60" s="785"/>
      <c r="SQM60" s="785"/>
      <c r="SQN60" s="785"/>
      <c r="SQO60" s="785"/>
      <c r="SQP60" s="785"/>
      <c r="SQQ60" s="785"/>
      <c r="SQR60" s="785"/>
      <c r="SQS60" s="785"/>
      <c r="SQT60" s="785"/>
      <c r="SQU60" s="785"/>
      <c r="SQV60" s="785"/>
      <c r="SQW60" s="785"/>
      <c r="SQX60" s="785"/>
      <c r="SQY60" s="785"/>
      <c r="SQZ60" s="785"/>
      <c r="SRA60" s="785"/>
      <c r="SRB60" s="785"/>
      <c r="SRC60" s="785"/>
      <c r="SRD60" s="785"/>
      <c r="SRE60" s="785"/>
      <c r="SRF60" s="785"/>
      <c r="SRG60" s="785"/>
      <c r="SRH60" s="785"/>
      <c r="SRI60" s="785"/>
      <c r="SRJ60" s="785"/>
      <c r="SRK60" s="785"/>
      <c r="SRL60" s="785"/>
      <c r="SRM60" s="785"/>
      <c r="SRN60" s="785"/>
      <c r="SRO60" s="785"/>
      <c r="SRP60" s="785"/>
      <c r="SRQ60" s="785"/>
      <c r="SRR60" s="785"/>
      <c r="SRS60" s="785"/>
      <c r="SRT60" s="785"/>
      <c r="SRU60" s="785"/>
      <c r="SRV60" s="785"/>
      <c r="SRW60" s="785"/>
      <c r="SRX60" s="785"/>
      <c r="SRY60" s="785"/>
      <c r="SRZ60" s="785"/>
      <c r="SSA60" s="785"/>
      <c r="SSB60" s="785"/>
      <c r="SSC60" s="785"/>
      <c r="SSD60" s="785"/>
      <c r="SSE60" s="785"/>
      <c r="SSF60" s="785"/>
      <c r="SSG60" s="785"/>
      <c r="SSH60" s="785"/>
      <c r="SSI60" s="785"/>
      <c r="SSJ60" s="785"/>
      <c r="SSK60" s="785"/>
      <c r="SSL60" s="785"/>
      <c r="SSM60" s="785"/>
      <c r="SSN60" s="785"/>
      <c r="SSO60" s="785"/>
      <c r="SSP60" s="785"/>
      <c r="SSQ60" s="785"/>
      <c r="SSR60" s="785"/>
      <c r="SSS60" s="785"/>
      <c r="SST60" s="785"/>
      <c r="SSU60" s="785"/>
      <c r="SSV60" s="785"/>
      <c r="SSW60" s="785"/>
      <c r="SSX60" s="785"/>
      <c r="SSY60" s="785"/>
      <c r="SSZ60" s="785"/>
      <c r="STA60" s="785"/>
      <c r="STB60" s="785"/>
      <c r="STC60" s="785"/>
      <c r="STD60" s="785"/>
      <c r="STE60" s="785"/>
      <c r="STF60" s="785"/>
      <c r="STG60" s="785"/>
      <c r="STH60" s="785"/>
      <c r="STI60" s="785"/>
      <c r="STJ60" s="785"/>
      <c r="STK60" s="785"/>
      <c r="STL60" s="785"/>
      <c r="STM60" s="785"/>
      <c r="STN60" s="785"/>
      <c r="STO60" s="785"/>
      <c r="STP60" s="785"/>
      <c r="STQ60" s="785"/>
      <c r="STR60" s="785"/>
      <c r="STS60" s="785"/>
      <c r="STT60" s="785"/>
      <c r="STU60" s="785"/>
      <c r="STV60" s="785"/>
      <c r="STW60" s="785"/>
      <c r="STX60" s="785"/>
      <c r="STY60" s="785"/>
      <c r="STZ60" s="785"/>
      <c r="SUA60" s="785"/>
      <c r="SUB60" s="785"/>
      <c r="SUC60" s="785"/>
      <c r="SUD60" s="785"/>
      <c r="SUE60" s="785"/>
      <c r="SUF60" s="785"/>
      <c r="SUG60" s="785"/>
      <c r="SUH60" s="785"/>
      <c r="SUI60" s="785"/>
      <c r="SUJ60" s="785"/>
      <c r="SUK60" s="785"/>
      <c r="SUL60" s="785"/>
      <c r="SUM60" s="785"/>
      <c r="SUN60" s="785"/>
      <c r="SUO60" s="785"/>
      <c r="SUP60" s="785"/>
      <c r="SUQ60" s="785"/>
      <c r="SUR60" s="785"/>
      <c r="SUS60" s="785"/>
      <c r="SUT60" s="785"/>
      <c r="SUU60" s="785"/>
      <c r="SUV60" s="785"/>
      <c r="SUW60" s="785"/>
      <c r="SUX60" s="785"/>
      <c r="SUY60" s="785"/>
      <c r="SUZ60" s="785"/>
      <c r="SVA60" s="785"/>
      <c r="SVB60" s="785"/>
      <c r="SVC60" s="785"/>
      <c r="SVD60" s="785"/>
      <c r="SVE60" s="785"/>
      <c r="SVF60" s="785"/>
      <c r="SVG60" s="785"/>
      <c r="SVH60" s="785"/>
      <c r="SVI60" s="785"/>
      <c r="SVJ60" s="785"/>
      <c r="SVK60" s="785"/>
      <c r="SVL60" s="785"/>
      <c r="SVM60" s="785"/>
      <c r="SVN60" s="785"/>
      <c r="SVO60" s="785"/>
      <c r="SVP60" s="785"/>
      <c r="SVQ60" s="785"/>
      <c r="SVR60" s="785"/>
      <c r="SVS60" s="785"/>
      <c r="SVT60" s="785"/>
      <c r="SVU60" s="785"/>
      <c r="SVV60" s="785"/>
      <c r="SVW60" s="785"/>
      <c r="SVX60" s="785"/>
      <c r="SVY60" s="785"/>
      <c r="SVZ60" s="785"/>
      <c r="SWA60" s="785"/>
      <c r="SWB60" s="785"/>
      <c r="SWC60" s="785"/>
      <c r="SWD60" s="785"/>
      <c r="SWE60" s="785"/>
      <c r="SWF60" s="785"/>
      <c r="SWG60" s="785"/>
      <c r="SWH60" s="785"/>
      <c r="SWI60" s="785"/>
      <c r="SWJ60" s="785"/>
      <c r="SWK60" s="785"/>
      <c r="SWL60" s="785"/>
      <c r="SWM60" s="785"/>
      <c r="SWN60" s="785"/>
      <c r="SWO60" s="785"/>
      <c r="SWP60" s="785"/>
      <c r="SWQ60" s="785"/>
      <c r="SWR60" s="785"/>
      <c r="SWS60" s="785"/>
      <c r="SWT60" s="785"/>
      <c r="SWU60" s="785"/>
      <c r="SWV60" s="785"/>
      <c r="SWW60" s="785"/>
      <c r="SWX60" s="785"/>
      <c r="SWY60" s="785"/>
      <c r="SWZ60" s="785"/>
      <c r="SXA60" s="785"/>
      <c r="SXB60" s="785"/>
      <c r="SXC60" s="785"/>
      <c r="SXD60" s="785"/>
      <c r="SXE60" s="785"/>
      <c r="SXF60" s="785"/>
      <c r="SXG60" s="785"/>
      <c r="SXH60" s="785"/>
      <c r="SXI60" s="785"/>
      <c r="SXJ60" s="785"/>
      <c r="SXK60" s="785"/>
      <c r="SXL60" s="785"/>
      <c r="SXM60" s="785"/>
      <c r="SXN60" s="785"/>
      <c r="SXO60" s="785"/>
      <c r="SXP60" s="785"/>
      <c r="SXQ60" s="785"/>
      <c r="SXR60" s="785"/>
      <c r="SXS60" s="785"/>
      <c r="SXT60" s="785"/>
      <c r="SXU60" s="785"/>
      <c r="SXV60" s="785"/>
      <c r="SXW60" s="785"/>
      <c r="SXX60" s="785"/>
      <c r="SXY60" s="785"/>
      <c r="SXZ60" s="785"/>
      <c r="SYA60" s="785"/>
      <c r="SYB60" s="785"/>
      <c r="SYC60" s="785"/>
      <c r="SYD60" s="785"/>
      <c r="SYE60" s="785"/>
      <c r="SYF60" s="785"/>
      <c r="SYG60" s="785"/>
      <c r="SYH60" s="785"/>
      <c r="SYI60" s="785"/>
      <c r="SYJ60" s="785"/>
      <c r="SYK60" s="785"/>
      <c r="SYL60" s="785"/>
      <c r="SYM60" s="785"/>
      <c r="SYN60" s="785"/>
      <c r="SYO60" s="785"/>
      <c r="SYP60" s="785"/>
      <c r="SYQ60" s="785"/>
      <c r="SYR60" s="785"/>
      <c r="SYS60" s="785"/>
      <c r="SYT60" s="785"/>
      <c r="SYU60" s="785"/>
      <c r="SYV60" s="785"/>
      <c r="SYW60" s="785"/>
      <c r="SYX60" s="785"/>
      <c r="SYY60" s="785"/>
      <c r="SYZ60" s="785"/>
      <c r="SZA60" s="785"/>
      <c r="SZB60" s="785"/>
      <c r="SZC60" s="785"/>
      <c r="SZD60" s="785"/>
      <c r="SZE60" s="785"/>
      <c r="SZF60" s="785"/>
      <c r="SZG60" s="785"/>
      <c r="SZH60" s="785"/>
      <c r="SZI60" s="785"/>
      <c r="SZJ60" s="785"/>
      <c r="SZK60" s="785"/>
      <c r="SZL60" s="785"/>
      <c r="SZM60" s="785"/>
      <c r="SZN60" s="785"/>
      <c r="SZO60" s="785"/>
      <c r="SZP60" s="785"/>
      <c r="SZQ60" s="785"/>
      <c r="SZR60" s="785"/>
      <c r="SZS60" s="785"/>
      <c r="SZT60" s="785"/>
      <c r="SZU60" s="785"/>
      <c r="SZV60" s="785"/>
      <c r="SZW60" s="785"/>
      <c r="SZX60" s="785"/>
      <c r="SZY60" s="785"/>
      <c r="SZZ60" s="785"/>
      <c r="TAA60" s="785"/>
      <c r="TAB60" s="785"/>
      <c r="TAC60" s="785"/>
      <c r="TAD60" s="785"/>
      <c r="TAE60" s="785"/>
      <c r="TAF60" s="785"/>
      <c r="TAG60" s="785"/>
      <c r="TAH60" s="785"/>
      <c r="TAI60" s="785"/>
      <c r="TAJ60" s="785"/>
      <c r="TAK60" s="785"/>
      <c r="TAL60" s="785"/>
      <c r="TAM60" s="785"/>
      <c r="TAN60" s="785"/>
      <c r="TAO60" s="785"/>
      <c r="TAP60" s="785"/>
      <c r="TAQ60" s="785"/>
      <c r="TAR60" s="785"/>
      <c r="TAS60" s="785"/>
      <c r="TAT60" s="785"/>
      <c r="TAU60" s="785"/>
      <c r="TAV60" s="785"/>
      <c r="TAW60" s="785"/>
      <c r="TAX60" s="785"/>
      <c r="TAY60" s="785"/>
      <c r="TAZ60" s="785"/>
      <c r="TBA60" s="785"/>
      <c r="TBB60" s="785"/>
      <c r="TBC60" s="785"/>
      <c r="TBD60" s="785"/>
      <c r="TBE60" s="785"/>
      <c r="TBF60" s="785"/>
      <c r="TBG60" s="785"/>
      <c r="TBH60" s="785"/>
      <c r="TBI60" s="785"/>
      <c r="TBJ60" s="785"/>
      <c r="TBK60" s="785"/>
      <c r="TBL60" s="785"/>
      <c r="TBM60" s="785"/>
      <c r="TBN60" s="785"/>
      <c r="TBO60" s="785"/>
      <c r="TBP60" s="785"/>
      <c r="TBQ60" s="785"/>
      <c r="TBR60" s="785"/>
      <c r="TBS60" s="785"/>
      <c r="TBT60" s="785"/>
      <c r="TBU60" s="785"/>
      <c r="TBV60" s="785"/>
      <c r="TBW60" s="785"/>
      <c r="TBX60" s="785"/>
      <c r="TBY60" s="785"/>
      <c r="TBZ60" s="785"/>
      <c r="TCA60" s="785"/>
      <c r="TCB60" s="785"/>
      <c r="TCC60" s="785"/>
      <c r="TCD60" s="785"/>
      <c r="TCE60" s="785"/>
      <c r="TCF60" s="785"/>
      <c r="TCG60" s="785"/>
      <c r="TCH60" s="785"/>
      <c r="TCI60" s="785"/>
      <c r="TCJ60" s="785"/>
      <c r="TCK60" s="785"/>
      <c r="TCL60" s="785"/>
      <c r="TCM60" s="785"/>
      <c r="TCN60" s="785"/>
      <c r="TCO60" s="785"/>
      <c r="TCP60" s="785"/>
      <c r="TCQ60" s="785"/>
      <c r="TCR60" s="785"/>
      <c r="TCS60" s="785"/>
      <c r="TCT60" s="785"/>
      <c r="TCU60" s="785"/>
      <c r="TCV60" s="785"/>
      <c r="TCW60" s="785"/>
      <c r="TCX60" s="785"/>
      <c r="TCY60" s="785"/>
      <c r="TCZ60" s="785"/>
      <c r="TDA60" s="785"/>
      <c r="TDB60" s="785"/>
      <c r="TDC60" s="785"/>
      <c r="TDD60" s="785"/>
      <c r="TDE60" s="785"/>
      <c r="TDF60" s="785"/>
      <c r="TDG60" s="785"/>
      <c r="TDH60" s="785"/>
      <c r="TDI60" s="785"/>
      <c r="TDJ60" s="785"/>
      <c r="TDK60" s="785"/>
      <c r="TDL60" s="785"/>
      <c r="TDM60" s="785"/>
      <c r="TDN60" s="785"/>
      <c r="TDO60" s="785"/>
      <c r="TDP60" s="785"/>
      <c r="TDQ60" s="785"/>
      <c r="TDR60" s="785"/>
      <c r="TDS60" s="785"/>
      <c r="TDT60" s="785"/>
      <c r="TDU60" s="785"/>
      <c r="TDV60" s="785"/>
      <c r="TDW60" s="785"/>
      <c r="TDX60" s="785"/>
      <c r="TDY60" s="785"/>
      <c r="TDZ60" s="785"/>
      <c r="TEA60" s="785"/>
      <c r="TEB60" s="785"/>
      <c r="TEC60" s="785"/>
      <c r="TED60" s="785"/>
      <c r="TEE60" s="785"/>
      <c r="TEF60" s="785"/>
      <c r="TEG60" s="785"/>
      <c r="TEH60" s="785"/>
      <c r="TEI60" s="785"/>
      <c r="TEJ60" s="785"/>
      <c r="TEK60" s="785"/>
      <c r="TEL60" s="785"/>
      <c r="TEM60" s="785"/>
      <c r="TEN60" s="785"/>
      <c r="TEO60" s="785"/>
      <c r="TEP60" s="785"/>
      <c r="TEQ60" s="785"/>
      <c r="TER60" s="785"/>
      <c r="TES60" s="785"/>
      <c r="TET60" s="785"/>
      <c r="TEU60" s="785"/>
      <c r="TEV60" s="785"/>
      <c r="TEW60" s="785"/>
      <c r="TEX60" s="785"/>
      <c r="TEY60" s="785"/>
      <c r="TEZ60" s="785"/>
      <c r="TFA60" s="785"/>
      <c r="TFB60" s="785"/>
      <c r="TFC60" s="785"/>
      <c r="TFD60" s="785"/>
      <c r="TFE60" s="785"/>
      <c r="TFF60" s="785"/>
      <c r="TFG60" s="785"/>
      <c r="TFH60" s="785"/>
      <c r="TFI60" s="785"/>
      <c r="TFJ60" s="785"/>
      <c r="TFK60" s="785"/>
      <c r="TFL60" s="785"/>
      <c r="TFM60" s="785"/>
      <c r="TFN60" s="785"/>
      <c r="TFO60" s="785"/>
      <c r="TFP60" s="785"/>
      <c r="TFQ60" s="785"/>
      <c r="TFR60" s="785"/>
      <c r="TFS60" s="785"/>
      <c r="TFT60" s="785"/>
      <c r="TFU60" s="785"/>
      <c r="TFV60" s="785"/>
      <c r="TFW60" s="785"/>
      <c r="TFX60" s="785"/>
      <c r="TFY60" s="785"/>
      <c r="TFZ60" s="785"/>
      <c r="TGA60" s="785"/>
      <c r="TGB60" s="785"/>
      <c r="TGC60" s="785"/>
      <c r="TGD60" s="785"/>
      <c r="TGE60" s="785"/>
      <c r="TGF60" s="785"/>
      <c r="TGG60" s="785"/>
      <c r="TGH60" s="785"/>
      <c r="TGI60" s="785"/>
      <c r="TGJ60" s="785"/>
      <c r="TGK60" s="785"/>
      <c r="TGL60" s="785"/>
      <c r="TGM60" s="785"/>
      <c r="TGN60" s="785"/>
      <c r="TGO60" s="785"/>
      <c r="TGP60" s="785"/>
      <c r="TGQ60" s="785"/>
      <c r="TGR60" s="785"/>
      <c r="TGS60" s="785"/>
      <c r="TGT60" s="785"/>
      <c r="TGU60" s="785"/>
      <c r="TGV60" s="785"/>
      <c r="TGW60" s="785"/>
      <c r="TGX60" s="785"/>
      <c r="TGY60" s="785"/>
      <c r="TGZ60" s="785"/>
      <c r="THA60" s="785"/>
      <c r="THB60" s="785"/>
      <c r="THC60" s="785"/>
      <c r="THD60" s="785"/>
      <c r="THE60" s="785"/>
      <c r="THF60" s="785"/>
      <c r="THG60" s="785"/>
      <c r="THH60" s="785"/>
      <c r="THI60" s="785"/>
      <c r="THJ60" s="785"/>
      <c r="THK60" s="785"/>
      <c r="THL60" s="785"/>
      <c r="THM60" s="785"/>
      <c r="THN60" s="785"/>
      <c r="THO60" s="785"/>
      <c r="THP60" s="785"/>
      <c r="THQ60" s="785"/>
      <c r="THR60" s="785"/>
      <c r="THS60" s="785"/>
      <c r="THT60" s="785"/>
      <c r="THU60" s="785"/>
      <c r="THV60" s="785"/>
      <c r="THW60" s="785"/>
      <c r="THX60" s="785"/>
      <c r="THY60" s="785"/>
      <c r="THZ60" s="785"/>
      <c r="TIA60" s="785"/>
      <c r="TIB60" s="785"/>
      <c r="TIC60" s="785"/>
      <c r="TID60" s="785"/>
      <c r="TIE60" s="785"/>
      <c r="TIF60" s="785"/>
      <c r="TIG60" s="785"/>
      <c r="TIH60" s="785"/>
      <c r="TII60" s="785"/>
      <c r="TIJ60" s="785"/>
      <c r="TIK60" s="785"/>
      <c r="TIL60" s="785"/>
      <c r="TIM60" s="785"/>
      <c r="TIN60" s="785"/>
      <c r="TIO60" s="785"/>
      <c r="TIP60" s="785"/>
      <c r="TIQ60" s="785"/>
      <c r="TIR60" s="785"/>
      <c r="TIS60" s="785"/>
      <c r="TIT60" s="785"/>
      <c r="TIU60" s="785"/>
      <c r="TIV60" s="785"/>
      <c r="TIW60" s="785"/>
      <c r="TIX60" s="785"/>
      <c r="TIY60" s="785"/>
      <c r="TIZ60" s="785"/>
      <c r="TJA60" s="785"/>
      <c r="TJB60" s="785"/>
      <c r="TJC60" s="785"/>
      <c r="TJD60" s="785"/>
      <c r="TJE60" s="785"/>
      <c r="TJF60" s="785"/>
      <c r="TJG60" s="785"/>
      <c r="TJH60" s="785"/>
      <c r="TJI60" s="785"/>
      <c r="TJJ60" s="785"/>
      <c r="TJK60" s="785"/>
      <c r="TJL60" s="785"/>
      <c r="TJM60" s="785"/>
      <c r="TJN60" s="785"/>
      <c r="TJO60" s="785"/>
      <c r="TJP60" s="785"/>
      <c r="TJQ60" s="785"/>
      <c r="TJR60" s="785"/>
      <c r="TJS60" s="785"/>
      <c r="TJT60" s="785"/>
      <c r="TJU60" s="785"/>
      <c r="TJV60" s="785"/>
      <c r="TJW60" s="785"/>
      <c r="TJX60" s="785"/>
      <c r="TJY60" s="785"/>
      <c r="TJZ60" s="785"/>
      <c r="TKA60" s="785"/>
      <c r="TKB60" s="785"/>
      <c r="TKC60" s="785"/>
      <c r="TKD60" s="785"/>
      <c r="TKE60" s="785"/>
      <c r="TKF60" s="785"/>
      <c r="TKG60" s="785"/>
      <c r="TKH60" s="785"/>
      <c r="TKI60" s="785"/>
      <c r="TKJ60" s="785"/>
      <c r="TKK60" s="785"/>
      <c r="TKL60" s="785"/>
      <c r="TKM60" s="785"/>
      <c r="TKN60" s="785"/>
      <c r="TKO60" s="785"/>
      <c r="TKP60" s="785"/>
      <c r="TKQ60" s="785"/>
      <c r="TKR60" s="785"/>
      <c r="TKS60" s="785"/>
      <c r="TKT60" s="785"/>
      <c r="TKU60" s="785"/>
      <c r="TKV60" s="785"/>
      <c r="TKW60" s="785"/>
      <c r="TKX60" s="785"/>
      <c r="TKY60" s="785"/>
      <c r="TKZ60" s="785"/>
      <c r="TLA60" s="785"/>
      <c r="TLB60" s="785"/>
      <c r="TLC60" s="785"/>
      <c r="TLD60" s="785"/>
      <c r="TLE60" s="785"/>
      <c r="TLF60" s="785"/>
      <c r="TLG60" s="785"/>
      <c r="TLH60" s="785"/>
      <c r="TLI60" s="785"/>
      <c r="TLJ60" s="785"/>
      <c r="TLK60" s="785"/>
      <c r="TLL60" s="785"/>
      <c r="TLM60" s="785"/>
      <c r="TLN60" s="785"/>
      <c r="TLO60" s="785"/>
      <c r="TLP60" s="785"/>
      <c r="TLQ60" s="785"/>
      <c r="TLR60" s="785"/>
      <c r="TLS60" s="785"/>
      <c r="TLT60" s="785"/>
      <c r="TLU60" s="785"/>
      <c r="TLV60" s="785"/>
      <c r="TLW60" s="785"/>
      <c r="TLX60" s="785"/>
      <c r="TLY60" s="785"/>
      <c r="TLZ60" s="785"/>
      <c r="TMA60" s="785"/>
      <c r="TMB60" s="785"/>
      <c r="TMC60" s="785"/>
      <c r="TMD60" s="785"/>
      <c r="TME60" s="785"/>
      <c r="TMF60" s="785"/>
      <c r="TMG60" s="785"/>
      <c r="TMH60" s="785"/>
      <c r="TMI60" s="785"/>
      <c r="TMJ60" s="785"/>
      <c r="TMK60" s="785"/>
      <c r="TML60" s="785"/>
      <c r="TMM60" s="785"/>
      <c r="TMN60" s="785"/>
      <c r="TMO60" s="785"/>
      <c r="TMP60" s="785"/>
      <c r="TMQ60" s="785"/>
      <c r="TMR60" s="785"/>
      <c r="TMS60" s="785"/>
      <c r="TMT60" s="785"/>
      <c r="TMU60" s="785"/>
      <c r="TMV60" s="785"/>
      <c r="TMW60" s="785"/>
      <c r="TMX60" s="785"/>
      <c r="TMY60" s="785"/>
      <c r="TMZ60" s="785"/>
      <c r="TNA60" s="785"/>
      <c r="TNB60" s="785"/>
      <c r="TNC60" s="785"/>
      <c r="TND60" s="785"/>
      <c r="TNE60" s="785"/>
      <c r="TNF60" s="785"/>
      <c r="TNG60" s="785"/>
      <c r="TNH60" s="785"/>
      <c r="TNI60" s="785"/>
      <c r="TNJ60" s="785"/>
      <c r="TNK60" s="785"/>
      <c r="TNL60" s="785"/>
      <c r="TNM60" s="785"/>
      <c r="TNN60" s="785"/>
      <c r="TNO60" s="785"/>
      <c r="TNP60" s="785"/>
      <c r="TNQ60" s="785"/>
      <c r="TNR60" s="785"/>
      <c r="TNS60" s="785"/>
      <c r="TNT60" s="785"/>
      <c r="TNU60" s="785"/>
      <c r="TNV60" s="785"/>
      <c r="TNW60" s="785"/>
      <c r="TNX60" s="785"/>
      <c r="TNY60" s="785"/>
      <c r="TNZ60" s="785"/>
      <c r="TOA60" s="785"/>
      <c r="TOB60" s="785"/>
      <c r="TOC60" s="785"/>
      <c r="TOD60" s="785"/>
      <c r="TOE60" s="785"/>
      <c r="TOF60" s="785"/>
      <c r="TOG60" s="785"/>
      <c r="TOH60" s="785"/>
      <c r="TOI60" s="785"/>
      <c r="TOJ60" s="785"/>
      <c r="TOK60" s="785"/>
      <c r="TOL60" s="785"/>
      <c r="TOM60" s="785"/>
      <c r="TON60" s="785"/>
      <c r="TOO60" s="785"/>
      <c r="TOP60" s="785"/>
      <c r="TOQ60" s="785"/>
      <c r="TOR60" s="785"/>
      <c r="TOS60" s="785"/>
      <c r="TOT60" s="785"/>
      <c r="TOU60" s="785"/>
      <c r="TOV60" s="785"/>
      <c r="TOW60" s="785"/>
      <c r="TOX60" s="785"/>
      <c r="TOY60" s="785"/>
      <c r="TOZ60" s="785"/>
      <c r="TPA60" s="785"/>
      <c r="TPB60" s="785"/>
      <c r="TPC60" s="785"/>
      <c r="TPD60" s="785"/>
      <c r="TPE60" s="785"/>
      <c r="TPF60" s="785"/>
      <c r="TPG60" s="785"/>
      <c r="TPH60" s="785"/>
      <c r="TPI60" s="785"/>
      <c r="TPJ60" s="785"/>
      <c r="TPK60" s="785"/>
      <c r="TPL60" s="785"/>
      <c r="TPM60" s="785"/>
      <c r="TPN60" s="785"/>
      <c r="TPO60" s="785"/>
      <c r="TPP60" s="785"/>
      <c r="TPQ60" s="785"/>
      <c r="TPR60" s="785"/>
      <c r="TPS60" s="785"/>
      <c r="TPT60" s="785"/>
      <c r="TPU60" s="785"/>
      <c r="TPV60" s="785"/>
      <c r="TPW60" s="785"/>
      <c r="TPX60" s="785"/>
      <c r="TPY60" s="785"/>
      <c r="TPZ60" s="785"/>
      <c r="TQA60" s="785"/>
      <c r="TQB60" s="785"/>
      <c r="TQC60" s="785"/>
      <c r="TQD60" s="785"/>
      <c r="TQE60" s="785"/>
      <c r="TQF60" s="785"/>
      <c r="TQG60" s="785"/>
      <c r="TQH60" s="785"/>
      <c r="TQI60" s="785"/>
      <c r="TQJ60" s="785"/>
      <c r="TQK60" s="785"/>
      <c r="TQL60" s="785"/>
      <c r="TQM60" s="785"/>
      <c r="TQN60" s="785"/>
      <c r="TQO60" s="785"/>
      <c r="TQP60" s="785"/>
      <c r="TQQ60" s="785"/>
      <c r="TQR60" s="785"/>
      <c r="TQS60" s="785"/>
      <c r="TQT60" s="785"/>
      <c r="TQU60" s="785"/>
      <c r="TQV60" s="785"/>
      <c r="TQW60" s="785"/>
      <c r="TQX60" s="785"/>
      <c r="TQY60" s="785"/>
      <c r="TQZ60" s="785"/>
      <c r="TRA60" s="785"/>
      <c r="TRB60" s="785"/>
      <c r="TRC60" s="785"/>
      <c r="TRD60" s="785"/>
      <c r="TRE60" s="785"/>
      <c r="TRF60" s="785"/>
      <c r="TRG60" s="785"/>
      <c r="TRH60" s="785"/>
      <c r="TRI60" s="785"/>
      <c r="TRJ60" s="785"/>
      <c r="TRK60" s="785"/>
      <c r="TRL60" s="785"/>
      <c r="TRM60" s="785"/>
      <c r="TRN60" s="785"/>
      <c r="TRO60" s="785"/>
      <c r="TRP60" s="785"/>
      <c r="TRQ60" s="785"/>
      <c r="TRR60" s="785"/>
      <c r="TRS60" s="785"/>
      <c r="TRT60" s="785"/>
      <c r="TRU60" s="785"/>
      <c r="TRV60" s="785"/>
      <c r="TRW60" s="785"/>
      <c r="TRX60" s="785"/>
      <c r="TRY60" s="785"/>
      <c r="TRZ60" s="785"/>
      <c r="TSA60" s="785"/>
      <c r="TSB60" s="785"/>
      <c r="TSC60" s="785"/>
      <c r="TSD60" s="785"/>
      <c r="TSE60" s="785"/>
      <c r="TSF60" s="785"/>
      <c r="TSG60" s="785"/>
      <c r="TSH60" s="785"/>
      <c r="TSI60" s="785"/>
      <c r="TSJ60" s="785"/>
      <c r="TSK60" s="785"/>
      <c r="TSL60" s="785"/>
      <c r="TSM60" s="785"/>
      <c r="TSN60" s="785"/>
      <c r="TSO60" s="785"/>
      <c r="TSP60" s="785"/>
      <c r="TSQ60" s="785"/>
      <c r="TSR60" s="785"/>
      <c r="TSS60" s="785"/>
      <c r="TST60" s="785"/>
      <c r="TSU60" s="785"/>
      <c r="TSV60" s="785"/>
      <c r="TSW60" s="785"/>
      <c r="TSX60" s="785"/>
      <c r="TSY60" s="785"/>
      <c r="TSZ60" s="785"/>
      <c r="TTA60" s="785"/>
      <c r="TTB60" s="785"/>
      <c r="TTC60" s="785"/>
      <c r="TTD60" s="785"/>
      <c r="TTE60" s="785"/>
      <c r="TTF60" s="785"/>
      <c r="TTG60" s="785"/>
      <c r="TTH60" s="785"/>
      <c r="TTI60" s="785"/>
      <c r="TTJ60" s="785"/>
      <c r="TTK60" s="785"/>
      <c r="TTL60" s="785"/>
      <c r="TTM60" s="785"/>
      <c r="TTN60" s="785"/>
      <c r="TTO60" s="785"/>
      <c r="TTP60" s="785"/>
      <c r="TTQ60" s="785"/>
      <c r="TTR60" s="785"/>
      <c r="TTS60" s="785"/>
      <c r="TTT60" s="785"/>
      <c r="TTU60" s="785"/>
      <c r="TTV60" s="785"/>
      <c r="TTW60" s="785"/>
      <c r="TTX60" s="785"/>
      <c r="TTY60" s="785"/>
      <c r="TTZ60" s="785"/>
      <c r="TUA60" s="785"/>
      <c r="TUB60" s="785"/>
      <c r="TUC60" s="785"/>
      <c r="TUD60" s="785"/>
      <c r="TUE60" s="785"/>
      <c r="TUF60" s="785"/>
      <c r="TUG60" s="785"/>
      <c r="TUH60" s="785"/>
      <c r="TUI60" s="785"/>
      <c r="TUJ60" s="785"/>
      <c r="TUK60" s="785"/>
      <c r="TUL60" s="785"/>
      <c r="TUM60" s="785"/>
      <c r="TUN60" s="785"/>
      <c r="TUO60" s="785"/>
      <c r="TUP60" s="785"/>
      <c r="TUQ60" s="785"/>
      <c r="TUR60" s="785"/>
      <c r="TUS60" s="785"/>
      <c r="TUT60" s="785"/>
      <c r="TUU60" s="785"/>
      <c r="TUV60" s="785"/>
      <c r="TUW60" s="785"/>
      <c r="TUX60" s="785"/>
      <c r="TUY60" s="785"/>
      <c r="TUZ60" s="785"/>
      <c r="TVA60" s="785"/>
      <c r="TVB60" s="785"/>
      <c r="TVC60" s="785"/>
      <c r="TVD60" s="785"/>
      <c r="TVE60" s="785"/>
      <c r="TVF60" s="785"/>
      <c r="TVG60" s="785"/>
      <c r="TVH60" s="785"/>
      <c r="TVI60" s="785"/>
      <c r="TVJ60" s="785"/>
      <c r="TVK60" s="785"/>
      <c r="TVL60" s="785"/>
      <c r="TVM60" s="785"/>
      <c r="TVN60" s="785"/>
      <c r="TVO60" s="785"/>
      <c r="TVP60" s="785"/>
      <c r="TVQ60" s="785"/>
      <c r="TVR60" s="785"/>
      <c r="TVS60" s="785"/>
      <c r="TVT60" s="785"/>
      <c r="TVU60" s="785"/>
      <c r="TVV60" s="785"/>
      <c r="TVW60" s="785"/>
      <c r="TVX60" s="785"/>
      <c r="TVY60" s="785"/>
      <c r="TVZ60" s="785"/>
      <c r="TWA60" s="785"/>
      <c r="TWB60" s="785"/>
      <c r="TWC60" s="785"/>
      <c r="TWD60" s="785"/>
      <c r="TWE60" s="785"/>
      <c r="TWF60" s="785"/>
      <c r="TWG60" s="785"/>
      <c r="TWH60" s="785"/>
      <c r="TWI60" s="785"/>
      <c r="TWJ60" s="785"/>
      <c r="TWK60" s="785"/>
      <c r="TWL60" s="785"/>
      <c r="TWM60" s="785"/>
      <c r="TWN60" s="785"/>
      <c r="TWO60" s="785"/>
      <c r="TWP60" s="785"/>
      <c r="TWQ60" s="785"/>
      <c r="TWR60" s="785"/>
      <c r="TWS60" s="785"/>
      <c r="TWT60" s="785"/>
      <c r="TWU60" s="785"/>
      <c r="TWV60" s="785"/>
      <c r="TWW60" s="785"/>
      <c r="TWX60" s="785"/>
      <c r="TWY60" s="785"/>
      <c r="TWZ60" s="785"/>
      <c r="TXA60" s="785"/>
      <c r="TXB60" s="785"/>
      <c r="TXC60" s="785"/>
      <c r="TXD60" s="785"/>
      <c r="TXE60" s="785"/>
      <c r="TXF60" s="785"/>
      <c r="TXG60" s="785"/>
      <c r="TXH60" s="785"/>
      <c r="TXI60" s="785"/>
      <c r="TXJ60" s="785"/>
      <c r="TXK60" s="785"/>
      <c r="TXL60" s="785"/>
      <c r="TXM60" s="785"/>
      <c r="TXN60" s="785"/>
      <c r="TXO60" s="785"/>
      <c r="TXP60" s="785"/>
      <c r="TXQ60" s="785"/>
      <c r="TXR60" s="785"/>
      <c r="TXS60" s="785"/>
      <c r="TXT60" s="785"/>
      <c r="TXU60" s="785"/>
      <c r="TXV60" s="785"/>
      <c r="TXW60" s="785"/>
      <c r="TXX60" s="785"/>
      <c r="TXY60" s="785"/>
      <c r="TXZ60" s="785"/>
      <c r="TYA60" s="785"/>
      <c r="TYB60" s="785"/>
      <c r="TYC60" s="785"/>
      <c r="TYD60" s="785"/>
      <c r="TYE60" s="785"/>
      <c r="TYF60" s="785"/>
      <c r="TYG60" s="785"/>
      <c r="TYH60" s="785"/>
      <c r="TYI60" s="785"/>
      <c r="TYJ60" s="785"/>
      <c r="TYK60" s="785"/>
      <c r="TYL60" s="785"/>
      <c r="TYM60" s="785"/>
      <c r="TYN60" s="785"/>
      <c r="TYO60" s="785"/>
      <c r="TYP60" s="785"/>
      <c r="TYQ60" s="785"/>
      <c r="TYR60" s="785"/>
      <c r="TYS60" s="785"/>
      <c r="TYT60" s="785"/>
      <c r="TYU60" s="785"/>
      <c r="TYV60" s="785"/>
      <c r="TYW60" s="785"/>
      <c r="TYX60" s="785"/>
      <c r="TYY60" s="785"/>
      <c r="TYZ60" s="785"/>
      <c r="TZA60" s="785"/>
      <c r="TZB60" s="785"/>
      <c r="TZC60" s="785"/>
      <c r="TZD60" s="785"/>
      <c r="TZE60" s="785"/>
      <c r="TZF60" s="785"/>
      <c r="TZG60" s="785"/>
      <c r="TZH60" s="785"/>
      <c r="TZI60" s="785"/>
      <c r="TZJ60" s="785"/>
      <c r="TZK60" s="785"/>
      <c r="TZL60" s="785"/>
      <c r="TZM60" s="785"/>
      <c r="TZN60" s="785"/>
      <c r="TZO60" s="785"/>
      <c r="TZP60" s="785"/>
      <c r="TZQ60" s="785"/>
      <c r="TZR60" s="785"/>
      <c r="TZS60" s="785"/>
      <c r="TZT60" s="785"/>
      <c r="TZU60" s="785"/>
      <c r="TZV60" s="785"/>
      <c r="TZW60" s="785"/>
      <c r="TZX60" s="785"/>
      <c r="TZY60" s="785"/>
      <c r="TZZ60" s="785"/>
      <c r="UAA60" s="785"/>
      <c r="UAB60" s="785"/>
      <c r="UAC60" s="785"/>
      <c r="UAD60" s="785"/>
      <c r="UAE60" s="785"/>
      <c r="UAF60" s="785"/>
      <c r="UAG60" s="785"/>
      <c r="UAH60" s="785"/>
      <c r="UAI60" s="785"/>
      <c r="UAJ60" s="785"/>
      <c r="UAK60" s="785"/>
      <c r="UAL60" s="785"/>
      <c r="UAM60" s="785"/>
      <c r="UAN60" s="785"/>
      <c r="UAO60" s="785"/>
      <c r="UAP60" s="785"/>
      <c r="UAQ60" s="785"/>
      <c r="UAR60" s="785"/>
      <c r="UAS60" s="785"/>
      <c r="UAT60" s="785"/>
      <c r="UAU60" s="785"/>
      <c r="UAV60" s="785"/>
      <c r="UAW60" s="785"/>
      <c r="UAX60" s="785"/>
      <c r="UAY60" s="785"/>
      <c r="UAZ60" s="785"/>
      <c r="UBA60" s="785"/>
      <c r="UBB60" s="785"/>
      <c r="UBC60" s="785"/>
      <c r="UBD60" s="785"/>
      <c r="UBE60" s="785"/>
      <c r="UBF60" s="785"/>
      <c r="UBG60" s="785"/>
      <c r="UBH60" s="785"/>
      <c r="UBI60" s="785"/>
      <c r="UBJ60" s="785"/>
      <c r="UBK60" s="785"/>
      <c r="UBL60" s="785"/>
      <c r="UBM60" s="785"/>
      <c r="UBN60" s="785"/>
      <c r="UBO60" s="785"/>
      <c r="UBP60" s="785"/>
      <c r="UBQ60" s="785"/>
      <c r="UBR60" s="785"/>
      <c r="UBS60" s="785"/>
      <c r="UBT60" s="785"/>
      <c r="UBU60" s="785"/>
      <c r="UBV60" s="785"/>
      <c r="UBW60" s="785"/>
      <c r="UBX60" s="785"/>
      <c r="UBY60" s="785"/>
      <c r="UBZ60" s="785"/>
      <c r="UCA60" s="785"/>
      <c r="UCB60" s="785"/>
      <c r="UCC60" s="785"/>
      <c r="UCD60" s="785"/>
      <c r="UCE60" s="785"/>
      <c r="UCF60" s="785"/>
      <c r="UCG60" s="785"/>
      <c r="UCH60" s="785"/>
      <c r="UCI60" s="785"/>
      <c r="UCJ60" s="785"/>
      <c r="UCK60" s="785"/>
      <c r="UCL60" s="785"/>
      <c r="UCM60" s="785"/>
      <c r="UCN60" s="785"/>
      <c r="UCO60" s="785"/>
      <c r="UCP60" s="785"/>
      <c r="UCQ60" s="785"/>
      <c r="UCR60" s="785"/>
      <c r="UCS60" s="785"/>
      <c r="UCT60" s="785"/>
      <c r="UCU60" s="785"/>
      <c r="UCV60" s="785"/>
      <c r="UCW60" s="785"/>
      <c r="UCX60" s="785"/>
      <c r="UCY60" s="785"/>
      <c r="UCZ60" s="785"/>
      <c r="UDA60" s="785"/>
      <c r="UDB60" s="785"/>
      <c r="UDC60" s="785"/>
      <c r="UDD60" s="785"/>
      <c r="UDE60" s="785"/>
      <c r="UDF60" s="785"/>
      <c r="UDG60" s="785"/>
      <c r="UDH60" s="785"/>
      <c r="UDI60" s="785"/>
      <c r="UDJ60" s="785"/>
      <c r="UDK60" s="785"/>
      <c r="UDL60" s="785"/>
      <c r="UDM60" s="785"/>
      <c r="UDN60" s="785"/>
      <c r="UDO60" s="785"/>
      <c r="UDP60" s="785"/>
      <c r="UDQ60" s="785"/>
      <c r="UDR60" s="785"/>
      <c r="UDS60" s="785"/>
      <c r="UDT60" s="785"/>
      <c r="UDU60" s="785"/>
      <c r="UDV60" s="785"/>
      <c r="UDW60" s="785"/>
      <c r="UDX60" s="785"/>
      <c r="UDY60" s="785"/>
      <c r="UDZ60" s="785"/>
      <c r="UEA60" s="785"/>
      <c r="UEB60" s="785"/>
      <c r="UEC60" s="785"/>
      <c r="UED60" s="785"/>
      <c r="UEE60" s="785"/>
      <c r="UEF60" s="785"/>
      <c r="UEG60" s="785"/>
      <c r="UEH60" s="785"/>
      <c r="UEI60" s="785"/>
      <c r="UEJ60" s="785"/>
      <c r="UEK60" s="785"/>
      <c r="UEL60" s="785"/>
      <c r="UEM60" s="785"/>
      <c r="UEN60" s="785"/>
      <c r="UEO60" s="785"/>
      <c r="UEP60" s="785"/>
      <c r="UEQ60" s="785"/>
      <c r="UER60" s="785"/>
      <c r="UES60" s="785"/>
      <c r="UET60" s="785"/>
      <c r="UEU60" s="785"/>
      <c r="UEV60" s="785"/>
      <c r="UEW60" s="785"/>
      <c r="UEX60" s="785"/>
      <c r="UEY60" s="785"/>
      <c r="UEZ60" s="785"/>
      <c r="UFA60" s="785"/>
      <c r="UFB60" s="785"/>
      <c r="UFC60" s="785"/>
      <c r="UFD60" s="785"/>
      <c r="UFE60" s="785"/>
      <c r="UFF60" s="785"/>
      <c r="UFG60" s="785"/>
      <c r="UFH60" s="785"/>
      <c r="UFI60" s="785"/>
      <c r="UFJ60" s="785"/>
      <c r="UFK60" s="785"/>
      <c r="UFL60" s="785"/>
      <c r="UFM60" s="785"/>
      <c r="UFN60" s="785"/>
      <c r="UFO60" s="785"/>
      <c r="UFP60" s="785"/>
      <c r="UFQ60" s="785"/>
      <c r="UFR60" s="785"/>
      <c r="UFS60" s="785"/>
      <c r="UFT60" s="785"/>
      <c r="UFU60" s="785"/>
      <c r="UFV60" s="785"/>
      <c r="UFW60" s="785"/>
      <c r="UFX60" s="785"/>
      <c r="UFY60" s="785"/>
      <c r="UFZ60" s="785"/>
      <c r="UGA60" s="785"/>
      <c r="UGB60" s="785"/>
      <c r="UGC60" s="785"/>
      <c r="UGD60" s="785"/>
      <c r="UGE60" s="785"/>
      <c r="UGF60" s="785"/>
      <c r="UGG60" s="785"/>
      <c r="UGH60" s="785"/>
      <c r="UGI60" s="785"/>
      <c r="UGJ60" s="785"/>
      <c r="UGK60" s="785"/>
      <c r="UGL60" s="785"/>
      <c r="UGM60" s="785"/>
      <c r="UGN60" s="785"/>
      <c r="UGO60" s="785"/>
      <c r="UGP60" s="785"/>
      <c r="UGQ60" s="785"/>
      <c r="UGR60" s="785"/>
      <c r="UGS60" s="785"/>
      <c r="UGT60" s="785"/>
      <c r="UGU60" s="785"/>
      <c r="UGV60" s="785"/>
      <c r="UGW60" s="785"/>
      <c r="UGX60" s="785"/>
      <c r="UGY60" s="785"/>
      <c r="UGZ60" s="785"/>
      <c r="UHA60" s="785"/>
      <c r="UHB60" s="785"/>
      <c r="UHC60" s="785"/>
      <c r="UHD60" s="785"/>
      <c r="UHE60" s="785"/>
      <c r="UHF60" s="785"/>
      <c r="UHG60" s="785"/>
      <c r="UHH60" s="785"/>
      <c r="UHI60" s="785"/>
      <c r="UHJ60" s="785"/>
      <c r="UHK60" s="785"/>
      <c r="UHL60" s="785"/>
      <c r="UHM60" s="785"/>
      <c r="UHN60" s="785"/>
      <c r="UHO60" s="785"/>
      <c r="UHP60" s="785"/>
      <c r="UHQ60" s="785"/>
      <c r="UHR60" s="785"/>
      <c r="UHS60" s="785"/>
      <c r="UHT60" s="785"/>
      <c r="UHU60" s="785"/>
      <c r="UHV60" s="785"/>
      <c r="UHW60" s="785"/>
      <c r="UHX60" s="785"/>
      <c r="UHY60" s="785"/>
      <c r="UHZ60" s="785"/>
      <c r="UIA60" s="785"/>
      <c r="UIB60" s="785"/>
      <c r="UIC60" s="785"/>
      <c r="UID60" s="785"/>
      <c r="UIE60" s="785"/>
      <c r="UIF60" s="785"/>
      <c r="UIG60" s="785"/>
      <c r="UIH60" s="785"/>
      <c r="UII60" s="785"/>
      <c r="UIJ60" s="785"/>
      <c r="UIK60" s="785"/>
      <c r="UIL60" s="785"/>
      <c r="UIM60" s="785"/>
      <c r="UIN60" s="785"/>
      <c r="UIO60" s="785"/>
      <c r="UIP60" s="785"/>
      <c r="UIQ60" s="785"/>
      <c r="UIR60" s="785"/>
      <c r="UIS60" s="785"/>
      <c r="UIT60" s="785"/>
      <c r="UIU60" s="785"/>
      <c r="UIV60" s="785"/>
      <c r="UIW60" s="785"/>
      <c r="UIX60" s="785"/>
      <c r="UIY60" s="785"/>
      <c r="UIZ60" s="785"/>
      <c r="UJA60" s="785"/>
      <c r="UJB60" s="785"/>
      <c r="UJC60" s="785"/>
      <c r="UJD60" s="785"/>
      <c r="UJE60" s="785"/>
      <c r="UJF60" s="785"/>
      <c r="UJG60" s="785"/>
      <c r="UJH60" s="785"/>
      <c r="UJI60" s="785"/>
      <c r="UJJ60" s="785"/>
      <c r="UJK60" s="785"/>
      <c r="UJL60" s="785"/>
      <c r="UJM60" s="785"/>
      <c r="UJN60" s="785"/>
      <c r="UJO60" s="785"/>
      <c r="UJP60" s="785"/>
      <c r="UJQ60" s="785"/>
      <c r="UJR60" s="785"/>
      <c r="UJS60" s="785"/>
      <c r="UJT60" s="785"/>
      <c r="UJU60" s="785"/>
      <c r="UJV60" s="785"/>
      <c r="UJW60" s="785"/>
      <c r="UJX60" s="785"/>
      <c r="UJY60" s="785"/>
      <c r="UJZ60" s="785"/>
      <c r="UKA60" s="785"/>
      <c r="UKB60" s="785"/>
      <c r="UKC60" s="785"/>
      <c r="UKD60" s="785"/>
      <c r="UKE60" s="785"/>
      <c r="UKF60" s="785"/>
      <c r="UKG60" s="785"/>
      <c r="UKH60" s="785"/>
      <c r="UKI60" s="785"/>
      <c r="UKJ60" s="785"/>
      <c r="UKK60" s="785"/>
      <c r="UKL60" s="785"/>
      <c r="UKM60" s="785"/>
      <c r="UKN60" s="785"/>
      <c r="UKO60" s="785"/>
      <c r="UKP60" s="785"/>
      <c r="UKQ60" s="785"/>
      <c r="UKR60" s="785"/>
      <c r="UKS60" s="785"/>
      <c r="UKT60" s="785"/>
      <c r="UKU60" s="785"/>
      <c r="UKV60" s="785"/>
      <c r="UKW60" s="785"/>
      <c r="UKX60" s="785"/>
      <c r="UKY60" s="785"/>
      <c r="UKZ60" s="785"/>
      <c r="ULA60" s="785"/>
      <c r="ULB60" s="785"/>
      <c r="ULC60" s="785"/>
      <c r="ULD60" s="785"/>
      <c r="ULE60" s="785"/>
      <c r="ULF60" s="785"/>
      <c r="ULG60" s="785"/>
      <c r="ULH60" s="785"/>
      <c r="ULI60" s="785"/>
      <c r="ULJ60" s="785"/>
      <c r="ULK60" s="785"/>
      <c r="ULL60" s="785"/>
      <c r="ULM60" s="785"/>
      <c r="ULN60" s="785"/>
      <c r="ULO60" s="785"/>
      <c r="ULP60" s="785"/>
      <c r="ULQ60" s="785"/>
      <c r="ULR60" s="785"/>
      <c r="ULS60" s="785"/>
      <c r="ULT60" s="785"/>
      <c r="ULU60" s="785"/>
      <c r="ULV60" s="785"/>
      <c r="ULW60" s="785"/>
      <c r="ULX60" s="785"/>
      <c r="ULY60" s="785"/>
      <c r="ULZ60" s="785"/>
      <c r="UMA60" s="785"/>
      <c r="UMB60" s="785"/>
      <c r="UMC60" s="785"/>
      <c r="UMD60" s="785"/>
      <c r="UME60" s="785"/>
      <c r="UMF60" s="785"/>
      <c r="UMG60" s="785"/>
      <c r="UMH60" s="785"/>
      <c r="UMI60" s="785"/>
      <c r="UMJ60" s="785"/>
      <c r="UMK60" s="785"/>
      <c r="UML60" s="785"/>
      <c r="UMM60" s="785"/>
      <c r="UMN60" s="785"/>
      <c r="UMO60" s="785"/>
      <c r="UMP60" s="785"/>
      <c r="UMQ60" s="785"/>
      <c r="UMR60" s="785"/>
      <c r="UMS60" s="785"/>
      <c r="UMT60" s="785"/>
      <c r="UMU60" s="785"/>
      <c r="UMV60" s="785"/>
      <c r="UMW60" s="785"/>
      <c r="UMX60" s="785"/>
      <c r="UMY60" s="785"/>
      <c r="UMZ60" s="785"/>
      <c r="UNA60" s="785"/>
      <c r="UNB60" s="785"/>
      <c r="UNC60" s="785"/>
      <c r="UND60" s="785"/>
      <c r="UNE60" s="785"/>
      <c r="UNF60" s="785"/>
      <c r="UNG60" s="785"/>
      <c r="UNH60" s="785"/>
      <c r="UNI60" s="785"/>
      <c r="UNJ60" s="785"/>
      <c r="UNK60" s="785"/>
      <c r="UNL60" s="785"/>
      <c r="UNM60" s="785"/>
      <c r="UNN60" s="785"/>
      <c r="UNO60" s="785"/>
      <c r="UNP60" s="785"/>
      <c r="UNQ60" s="785"/>
      <c r="UNR60" s="785"/>
      <c r="UNS60" s="785"/>
      <c r="UNT60" s="785"/>
      <c r="UNU60" s="785"/>
      <c r="UNV60" s="785"/>
      <c r="UNW60" s="785"/>
      <c r="UNX60" s="785"/>
      <c r="UNY60" s="785"/>
      <c r="UNZ60" s="785"/>
      <c r="UOA60" s="785"/>
      <c r="UOB60" s="785"/>
      <c r="UOC60" s="785"/>
      <c r="UOD60" s="785"/>
      <c r="UOE60" s="785"/>
      <c r="UOF60" s="785"/>
      <c r="UOG60" s="785"/>
      <c r="UOH60" s="785"/>
      <c r="UOI60" s="785"/>
      <c r="UOJ60" s="785"/>
      <c r="UOK60" s="785"/>
      <c r="UOL60" s="785"/>
      <c r="UOM60" s="785"/>
      <c r="UON60" s="785"/>
      <c r="UOO60" s="785"/>
      <c r="UOP60" s="785"/>
      <c r="UOQ60" s="785"/>
      <c r="UOR60" s="785"/>
      <c r="UOS60" s="785"/>
      <c r="UOT60" s="785"/>
      <c r="UOU60" s="785"/>
      <c r="UOV60" s="785"/>
      <c r="UOW60" s="785"/>
      <c r="UOX60" s="785"/>
      <c r="UOY60" s="785"/>
      <c r="UOZ60" s="785"/>
      <c r="UPA60" s="785"/>
      <c r="UPB60" s="785"/>
      <c r="UPC60" s="785"/>
      <c r="UPD60" s="785"/>
      <c r="UPE60" s="785"/>
      <c r="UPF60" s="785"/>
      <c r="UPG60" s="785"/>
      <c r="UPH60" s="785"/>
      <c r="UPI60" s="785"/>
      <c r="UPJ60" s="785"/>
      <c r="UPK60" s="785"/>
      <c r="UPL60" s="785"/>
      <c r="UPM60" s="785"/>
      <c r="UPN60" s="785"/>
      <c r="UPO60" s="785"/>
      <c r="UPP60" s="785"/>
      <c r="UPQ60" s="785"/>
      <c r="UPR60" s="785"/>
      <c r="UPS60" s="785"/>
      <c r="UPT60" s="785"/>
      <c r="UPU60" s="785"/>
      <c r="UPV60" s="785"/>
      <c r="UPW60" s="785"/>
      <c r="UPX60" s="785"/>
      <c r="UPY60" s="785"/>
      <c r="UPZ60" s="785"/>
      <c r="UQA60" s="785"/>
      <c r="UQB60" s="785"/>
      <c r="UQC60" s="785"/>
      <c r="UQD60" s="785"/>
      <c r="UQE60" s="785"/>
      <c r="UQF60" s="785"/>
      <c r="UQG60" s="785"/>
      <c r="UQH60" s="785"/>
      <c r="UQI60" s="785"/>
      <c r="UQJ60" s="785"/>
      <c r="UQK60" s="785"/>
      <c r="UQL60" s="785"/>
      <c r="UQM60" s="785"/>
      <c r="UQN60" s="785"/>
      <c r="UQO60" s="785"/>
      <c r="UQP60" s="785"/>
      <c r="UQQ60" s="785"/>
      <c r="UQR60" s="785"/>
      <c r="UQS60" s="785"/>
      <c r="UQT60" s="785"/>
      <c r="UQU60" s="785"/>
      <c r="UQV60" s="785"/>
      <c r="UQW60" s="785"/>
      <c r="UQX60" s="785"/>
      <c r="UQY60" s="785"/>
      <c r="UQZ60" s="785"/>
      <c r="URA60" s="785"/>
      <c r="URB60" s="785"/>
      <c r="URC60" s="785"/>
      <c r="URD60" s="785"/>
      <c r="URE60" s="785"/>
      <c r="URF60" s="785"/>
      <c r="URG60" s="785"/>
      <c r="URH60" s="785"/>
      <c r="URI60" s="785"/>
      <c r="URJ60" s="785"/>
      <c r="URK60" s="785"/>
      <c r="URL60" s="785"/>
      <c r="URM60" s="785"/>
      <c r="URN60" s="785"/>
      <c r="URO60" s="785"/>
      <c r="URP60" s="785"/>
      <c r="URQ60" s="785"/>
      <c r="URR60" s="785"/>
      <c r="URS60" s="785"/>
      <c r="URT60" s="785"/>
      <c r="URU60" s="785"/>
      <c r="URV60" s="785"/>
      <c r="URW60" s="785"/>
      <c r="URX60" s="785"/>
      <c r="URY60" s="785"/>
      <c r="URZ60" s="785"/>
      <c r="USA60" s="785"/>
      <c r="USB60" s="785"/>
      <c r="USC60" s="785"/>
      <c r="USD60" s="785"/>
      <c r="USE60" s="785"/>
      <c r="USF60" s="785"/>
      <c r="USG60" s="785"/>
      <c r="USH60" s="785"/>
      <c r="USI60" s="785"/>
      <c r="USJ60" s="785"/>
      <c r="USK60" s="785"/>
      <c r="USL60" s="785"/>
      <c r="USM60" s="785"/>
      <c r="USN60" s="785"/>
      <c r="USO60" s="785"/>
      <c r="USP60" s="785"/>
      <c r="USQ60" s="785"/>
      <c r="USR60" s="785"/>
      <c r="USS60" s="785"/>
      <c r="UST60" s="785"/>
      <c r="USU60" s="785"/>
      <c r="USV60" s="785"/>
      <c r="USW60" s="785"/>
      <c r="USX60" s="785"/>
      <c r="USY60" s="785"/>
      <c r="USZ60" s="785"/>
      <c r="UTA60" s="785"/>
      <c r="UTB60" s="785"/>
      <c r="UTC60" s="785"/>
      <c r="UTD60" s="785"/>
      <c r="UTE60" s="785"/>
      <c r="UTF60" s="785"/>
      <c r="UTG60" s="785"/>
      <c r="UTH60" s="785"/>
      <c r="UTI60" s="785"/>
      <c r="UTJ60" s="785"/>
      <c r="UTK60" s="785"/>
      <c r="UTL60" s="785"/>
      <c r="UTM60" s="785"/>
      <c r="UTN60" s="785"/>
      <c r="UTO60" s="785"/>
      <c r="UTP60" s="785"/>
      <c r="UTQ60" s="785"/>
      <c r="UTR60" s="785"/>
      <c r="UTS60" s="785"/>
      <c r="UTT60" s="785"/>
      <c r="UTU60" s="785"/>
      <c r="UTV60" s="785"/>
      <c r="UTW60" s="785"/>
      <c r="UTX60" s="785"/>
      <c r="UTY60" s="785"/>
      <c r="UTZ60" s="785"/>
      <c r="UUA60" s="785"/>
      <c r="UUB60" s="785"/>
      <c r="UUC60" s="785"/>
      <c r="UUD60" s="785"/>
      <c r="UUE60" s="785"/>
      <c r="UUF60" s="785"/>
      <c r="UUG60" s="785"/>
      <c r="UUH60" s="785"/>
      <c r="UUI60" s="785"/>
      <c r="UUJ60" s="785"/>
      <c r="UUK60" s="785"/>
      <c r="UUL60" s="785"/>
      <c r="UUM60" s="785"/>
      <c r="UUN60" s="785"/>
      <c r="UUO60" s="785"/>
      <c r="UUP60" s="785"/>
      <c r="UUQ60" s="785"/>
      <c r="UUR60" s="785"/>
      <c r="UUS60" s="785"/>
      <c r="UUT60" s="785"/>
      <c r="UUU60" s="785"/>
      <c r="UUV60" s="785"/>
      <c r="UUW60" s="785"/>
      <c r="UUX60" s="785"/>
      <c r="UUY60" s="785"/>
      <c r="UUZ60" s="785"/>
      <c r="UVA60" s="785"/>
      <c r="UVB60" s="785"/>
      <c r="UVC60" s="785"/>
      <c r="UVD60" s="785"/>
      <c r="UVE60" s="785"/>
      <c r="UVF60" s="785"/>
      <c r="UVG60" s="785"/>
      <c r="UVH60" s="785"/>
      <c r="UVI60" s="785"/>
      <c r="UVJ60" s="785"/>
      <c r="UVK60" s="785"/>
      <c r="UVL60" s="785"/>
      <c r="UVM60" s="785"/>
      <c r="UVN60" s="785"/>
      <c r="UVO60" s="785"/>
      <c r="UVP60" s="785"/>
      <c r="UVQ60" s="785"/>
      <c r="UVR60" s="785"/>
      <c r="UVS60" s="785"/>
      <c r="UVT60" s="785"/>
      <c r="UVU60" s="785"/>
      <c r="UVV60" s="785"/>
      <c r="UVW60" s="785"/>
      <c r="UVX60" s="785"/>
      <c r="UVY60" s="785"/>
      <c r="UVZ60" s="785"/>
      <c r="UWA60" s="785"/>
      <c r="UWB60" s="785"/>
      <c r="UWC60" s="785"/>
      <c r="UWD60" s="785"/>
      <c r="UWE60" s="785"/>
      <c r="UWF60" s="785"/>
      <c r="UWG60" s="785"/>
      <c r="UWH60" s="785"/>
      <c r="UWI60" s="785"/>
      <c r="UWJ60" s="785"/>
      <c r="UWK60" s="785"/>
      <c r="UWL60" s="785"/>
      <c r="UWM60" s="785"/>
      <c r="UWN60" s="785"/>
      <c r="UWO60" s="785"/>
      <c r="UWP60" s="785"/>
      <c r="UWQ60" s="785"/>
      <c r="UWR60" s="785"/>
      <c r="UWS60" s="785"/>
      <c r="UWT60" s="785"/>
      <c r="UWU60" s="785"/>
      <c r="UWV60" s="785"/>
      <c r="UWW60" s="785"/>
      <c r="UWX60" s="785"/>
      <c r="UWY60" s="785"/>
      <c r="UWZ60" s="785"/>
      <c r="UXA60" s="785"/>
      <c r="UXB60" s="785"/>
      <c r="UXC60" s="785"/>
      <c r="UXD60" s="785"/>
      <c r="UXE60" s="785"/>
      <c r="UXF60" s="785"/>
      <c r="UXG60" s="785"/>
      <c r="UXH60" s="785"/>
      <c r="UXI60" s="785"/>
      <c r="UXJ60" s="785"/>
      <c r="UXK60" s="785"/>
      <c r="UXL60" s="785"/>
      <c r="UXM60" s="785"/>
      <c r="UXN60" s="785"/>
      <c r="UXO60" s="785"/>
      <c r="UXP60" s="785"/>
      <c r="UXQ60" s="785"/>
      <c r="UXR60" s="785"/>
      <c r="UXS60" s="785"/>
      <c r="UXT60" s="785"/>
      <c r="UXU60" s="785"/>
      <c r="UXV60" s="785"/>
      <c r="UXW60" s="785"/>
      <c r="UXX60" s="785"/>
      <c r="UXY60" s="785"/>
      <c r="UXZ60" s="785"/>
      <c r="UYA60" s="785"/>
      <c r="UYB60" s="785"/>
      <c r="UYC60" s="785"/>
      <c r="UYD60" s="785"/>
      <c r="UYE60" s="785"/>
      <c r="UYF60" s="785"/>
      <c r="UYG60" s="785"/>
      <c r="UYH60" s="785"/>
      <c r="UYI60" s="785"/>
      <c r="UYJ60" s="785"/>
      <c r="UYK60" s="785"/>
      <c r="UYL60" s="785"/>
      <c r="UYM60" s="785"/>
      <c r="UYN60" s="785"/>
      <c r="UYO60" s="785"/>
      <c r="UYP60" s="785"/>
      <c r="UYQ60" s="785"/>
      <c r="UYR60" s="785"/>
      <c r="UYS60" s="785"/>
      <c r="UYT60" s="785"/>
      <c r="UYU60" s="785"/>
      <c r="UYV60" s="785"/>
      <c r="UYW60" s="785"/>
      <c r="UYX60" s="785"/>
      <c r="UYY60" s="785"/>
      <c r="UYZ60" s="785"/>
      <c r="UZA60" s="785"/>
      <c r="UZB60" s="785"/>
      <c r="UZC60" s="785"/>
      <c r="UZD60" s="785"/>
      <c r="UZE60" s="785"/>
      <c r="UZF60" s="785"/>
      <c r="UZG60" s="785"/>
      <c r="UZH60" s="785"/>
      <c r="UZI60" s="785"/>
      <c r="UZJ60" s="785"/>
      <c r="UZK60" s="785"/>
      <c r="UZL60" s="785"/>
      <c r="UZM60" s="785"/>
      <c r="UZN60" s="785"/>
      <c r="UZO60" s="785"/>
      <c r="UZP60" s="785"/>
      <c r="UZQ60" s="785"/>
      <c r="UZR60" s="785"/>
      <c r="UZS60" s="785"/>
      <c r="UZT60" s="785"/>
      <c r="UZU60" s="785"/>
      <c r="UZV60" s="785"/>
      <c r="UZW60" s="785"/>
      <c r="UZX60" s="785"/>
      <c r="UZY60" s="785"/>
      <c r="UZZ60" s="785"/>
      <c r="VAA60" s="785"/>
      <c r="VAB60" s="785"/>
      <c r="VAC60" s="785"/>
      <c r="VAD60" s="785"/>
      <c r="VAE60" s="785"/>
      <c r="VAF60" s="785"/>
      <c r="VAG60" s="785"/>
      <c r="VAH60" s="785"/>
      <c r="VAI60" s="785"/>
      <c r="VAJ60" s="785"/>
      <c r="VAK60" s="785"/>
      <c r="VAL60" s="785"/>
      <c r="VAM60" s="785"/>
      <c r="VAN60" s="785"/>
      <c r="VAO60" s="785"/>
      <c r="VAP60" s="785"/>
      <c r="VAQ60" s="785"/>
      <c r="VAR60" s="785"/>
      <c r="VAS60" s="785"/>
      <c r="VAT60" s="785"/>
      <c r="VAU60" s="785"/>
      <c r="VAV60" s="785"/>
      <c r="VAW60" s="785"/>
      <c r="VAX60" s="785"/>
      <c r="VAY60" s="785"/>
      <c r="VAZ60" s="785"/>
      <c r="VBA60" s="785"/>
      <c r="VBB60" s="785"/>
      <c r="VBC60" s="785"/>
      <c r="VBD60" s="785"/>
      <c r="VBE60" s="785"/>
      <c r="VBF60" s="785"/>
      <c r="VBG60" s="785"/>
      <c r="VBH60" s="785"/>
      <c r="VBI60" s="785"/>
      <c r="VBJ60" s="785"/>
      <c r="VBK60" s="785"/>
      <c r="VBL60" s="785"/>
      <c r="VBM60" s="785"/>
      <c r="VBN60" s="785"/>
      <c r="VBO60" s="785"/>
      <c r="VBP60" s="785"/>
      <c r="VBQ60" s="785"/>
      <c r="VBR60" s="785"/>
      <c r="VBS60" s="785"/>
      <c r="VBT60" s="785"/>
      <c r="VBU60" s="785"/>
      <c r="VBV60" s="785"/>
      <c r="VBW60" s="785"/>
      <c r="VBX60" s="785"/>
      <c r="VBY60" s="785"/>
      <c r="VBZ60" s="785"/>
      <c r="VCA60" s="785"/>
      <c r="VCB60" s="785"/>
      <c r="VCC60" s="785"/>
      <c r="VCD60" s="785"/>
      <c r="VCE60" s="785"/>
      <c r="VCF60" s="785"/>
      <c r="VCG60" s="785"/>
      <c r="VCH60" s="785"/>
      <c r="VCI60" s="785"/>
      <c r="VCJ60" s="785"/>
      <c r="VCK60" s="785"/>
      <c r="VCL60" s="785"/>
      <c r="VCM60" s="785"/>
      <c r="VCN60" s="785"/>
      <c r="VCO60" s="785"/>
      <c r="VCP60" s="785"/>
      <c r="VCQ60" s="785"/>
      <c r="VCR60" s="785"/>
      <c r="VCS60" s="785"/>
      <c r="VCT60" s="785"/>
      <c r="VCU60" s="785"/>
      <c r="VCV60" s="785"/>
      <c r="VCW60" s="785"/>
      <c r="VCX60" s="785"/>
      <c r="VCY60" s="785"/>
      <c r="VCZ60" s="785"/>
      <c r="VDA60" s="785"/>
      <c r="VDB60" s="785"/>
      <c r="VDC60" s="785"/>
      <c r="VDD60" s="785"/>
      <c r="VDE60" s="785"/>
      <c r="VDF60" s="785"/>
      <c r="VDG60" s="785"/>
      <c r="VDH60" s="785"/>
      <c r="VDI60" s="785"/>
      <c r="VDJ60" s="785"/>
      <c r="VDK60" s="785"/>
      <c r="VDL60" s="785"/>
      <c r="VDM60" s="785"/>
      <c r="VDN60" s="785"/>
      <c r="VDO60" s="785"/>
      <c r="VDP60" s="785"/>
      <c r="VDQ60" s="785"/>
      <c r="VDR60" s="785"/>
      <c r="VDS60" s="785"/>
      <c r="VDT60" s="785"/>
      <c r="VDU60" s="785"/>
      <c r="VDV60" s="785"/>
      <c r="VDW60" s="785"/>
      <c r="VDX60" s="785"/>
      <c r="VDY60" s="785"/>
      <c r="VDZ60" s="785"/>
      <c r="VEA60" s="785"/>
      <c r="VEB60" s="785"/>
      <c r="VEC60" s="785"/>
      <c r="VED60" s="785"/>
      <c r="VEE60" s="785"/>
      <c r="VEF60" s="785"/>
      <c r="VEG60" s="785"/>
      <c r="VEH60" s="785"/>
      <c r="VEI60" s="785"/>
      <c r="VEJ60" s="785"/>
      <c r="VEK60" s="785"/>
      <c r="VEL60" s="785"/>
      <c r="VEM60" s="785"/>
      <c r="VEN60" s="785"/>
      <c r="VEO60" s="785"/>
      <c r="VEP60" s="785"/>
      <c r="VEQ60" s="785"/>
      <c r="VER60" s="785"/>
      <c r="VES60" s="785"/>
      <c r="VET60" s="785"/>
      <c r="VEU60" s="785"/>
      <c r="VEV60" s="785"/>
      <c r="VEW60" s="785"/>
      <c r="VEX60" s="785"/>
      <c r="VEY60" s="785"/>
      <c r="VEZ60" s="785"/>
      <c r="VFA60" s="785"/>
      <c r="VFB60" s="785"/>
      <c r="VFC60" s="785"/>
      <c r="VFD60" s="785"/>
      <c r="VFE60" s="785"/>
      <c r="VFF60" s="785"/>
      <c r="VFG60" s="785"/>
      <c r="VFH60" s="785"/>
      <c r="VFI60" s="785"/>
      <c r="VFJ60" s="785"/>
      <c r="VFK60" s="785"/>
      <c r="VFL60" s="785"/>
      <c r="VFM60" s="785"/>
      <c r="VFN60" s="785"/>
      <c r="VFO60" s="785"/>
      <c r="VFP60" s="785"/>
      <c r="VFQ60" s="785"/>
      <c r="VFR60" s="785"/>
      <c r="VFS60" s="785"/>
      <c r="VFT60" s="785"/>
      <c r="VFU60" s="785"/>
      <c r="VFV60" s="785"/>
      <c r="VFW60" s="785"/>
      <c r="VFX60" s="785"/>
      <c r="VFY60" s="785"/>
      <c r="VFZ60" s="785"/>
      <c r="VGA60" s="785"/>
      <c r="VGB60" s="785"/>
      <c r="VGC60" s="785"/>
      <c r="VGD60" s="785"/>
      <c r="VGE60" s="785"/>
      <c r="VGF60" s="785"/>
      <c r="VGG60" s="785"/>
      <c r="VGH60" s="785"/>
      <c r="VGI60" s="785"/>
      <c r="VGJ60" s="785"/>
      <c r="VGK60" s="785"/>
      <c r="VGL60" s="785"/>
      <c r="VGM60" s="785"/>
      <c r="VGN60" s="785"/>
      <c r="VGO60" s="785"/>
      <c r="VGP60" s="785"/>
      <c r="VGQ60" s="785"/>
      <c r="VGR60" s="785"/>
      <c r="VGS60" s="785"/>
      <c r="VGT60" s="785"/>
      <c r="VGU60" s="785"/>
      <c r="VGV60" s="785"/>
      <c r="VGW60" s="785"/>
      <c r="VGX60" s="785"/>
      <c r="VGY60" s="785"/>
      <c r="VGZ60" s="785"/>
      <c r="VHA60" s="785"/>
      <c r="VHB60" s="785"/>
      <c r="VHC60" s="785"/>
      <c r="VHD60" s="785"/>
      <c r="VHE60" s="785"/>
      <c r="VHF60" s="785"/>
      <c r="VHG60" s="785"/>
      <c r="VHH60" s="785"/>
      <c r="VHI60" s="785"/>
      <c r="VHJ60" s="785"/>
      <c r="VHK60" s="785"/>
      <c r="VHL60" s="785"/>
      <c r="VHM60" s="785"/>
      <c r="VHN60" s="785"/>
      <c r="VHO60" s="785"/>
      <c r="VHP60" s="785"/>
      <c r="VHQ60" s="785"/>
      <c r="VHR60" s="785"/>
      <c r="VHS60" s="785"/>
      <c r="VHT60" s="785"/>
      <c r="VHU60" s="785"/>
      <c r="VHV60" s="785"/>
      <c r="VHW60" s="785"/>
      <c r="VHX60" s="785"/>
      <c r="VHY60" s="785"/>
      <c r="VHZ60" s="785"/>
      <c r="VIA60" s="785"/>
      <c r="VIB60" s="785"/>
      <c r="VIC60" s="785"/>
      <c r="VID60" s="785"/>
      <c r="VIE60" s="785"/>
      <c r="VIF60" s="785"/>
      <c r="VIG60" s="785"/>
      <c r="VIH60" s="785"/>
      <c r="VII60" s="785"/>
      <c r="VIJ60" s="785"/>
      <c r="VIK60" s="785"/>
      <c r="VIL60" s="785"/>
      <c r="VIM60" s="785"/>
      <c r="VIN60" s="785"/>
      <c r="VIO60" s="785"/>
      <c r="VIP60" s="785"/>
      <c r="VIQ60" s="785"/>
      <c r="VIR60" s="785"/>
      <c r="VIS60" s="785"/>
      <c r="VIT60" s="785"/>
      <c r="VIU60" s="785"/>
      <c r="VIV60" s="785"/>
      <c r="VIW60" s="785"/>
      <c r="VIX60" s="785"/>
      <c r="VIY60" s="785"/>
      <c r="VIZ60" s="785"/>
      <c r="VJA60" s="785"/>
      <c r="VJB60" s="785"/>
      <c r="VJC60" s="785"/>
      <c r="VJD60" s="785"/>
      <c r="VJE60" s="785"/>
      <c r="VJF60" s="785"/>
      <c r="VJG60" s="785"/>
      <c r="VJH60" s="785"/>
      <c r="VJI60" s="785"/>
      <c r="VJJ60" s="785"/>
      <c r="VJK60" s="785"/>
      <c r="VJL60" s="785"/>
      <c r="VJM60" s="785"/>
      <c r="VJN60" s="785"/>
      <c r="VJO60" s="785"/>
      <c r="VJP60" s="785"/>
      <c r="VJQ60" s="785"/>
      <c r="VJR60" s="785"/>
      <c r="VJS60" s="785"/>
      <c r="VJT60" s="785"/>
      <c r="VJU60" s="785"/>
      <c r="VJV60" s="785"/>
      <c r="VJW60" s="785"/>
      <c r="VJX60" s="785"/>
      <c r="VJY60" s="785"/>
      <c r="VJZ60" s="785"/>
      <c r="VKA60" s="785"/>
      <c r="VKB60" s="785"/>
      <c r="VKC60" s="785"/>
      <c r="VKD60" s="785"/>
      <c r="VKE60" s="785"/>
      <c r="VKF60" s="785"/>
      <c r="VKG60" s="785"/>
      <c r="VKH60" s="785"/>
      <c r="VKI60" s="785"/>
      <c r="VKJ60" s="785"/>
      <c r="VKK60" s="785"/>
      <c r="VKL60" s="785"/>
      <c r="VKM60" s="785"/>
      <c r="VKN60" s="785"/>
      <c r="VKO60" s="785"/>
      <c r="VKP60" s="785"/>
      <c r="VKQ60" s="785"/>
      <c r="VKR60" s="785"/>
      <c r="VKS60" s="785"/>
      <c r="VKT60" s="785"/>
      <c r="VKU60" s="785"/>
      <c r="VKV60" s="785"/>
      <c r="VKW60" s="785"/>
      <c r="VKX60" s="785"/>
      <c r="VKY60" s="785"/>
      <c r="VKZ60" s="785"/>
      <c r="VLA60" s="785"/>
      <c r="VLB60" s="785"/>
      <c r="VLC60" s="785"/>
      <c r="VLD60" s="785"/>
      <c r="VLE60" s="785"/>
      <c r="VLF60" s="785"/>
      <c r="VLG60" s="785"/>
      <c r="VLH60" s="785"/>
      <c r="VLI60" s="785"/>
      <c r="VLJ60" s="785"/>
      <c r="VLK60" s="785"/>
      <c r="VLL60" s="785"/>
      <c r="VLM60" s="785"/>
      <c r="VLN60" s="785"/>
      <c r="VLO60" s="785"/>
      <c r="VLP60" s="785"/>
      <c r="VLQ60" s="785"/>
      <c r="VLR60" s="785"/>
      <c r="VLS60" s="785"/>
      <c r="VLT60" s="785"/>
      <c r="VLU60" s="785"/>
      <c r="VLV60" s="785"/>
      <c r="VLW60" s="785"/>
      <c r="VLX60" s="785"/>
      <c r="VLY60" s="785"/>
      <c r="VLZ60" s="785"/>
      <c r="VMA60" s="785"/>
      <c r="VMB60" s="785"/>
      <c r="VMC60" s="785"/>
      <c r="VMD60" s="785"/>
      <c r="VME60" s="785"/>
      <c r="VMF60" s="785"/>
      <c r="VMG60" s="785"/>
      <c r="VMH60" s="785"/>
      <c r="VMI60" s="785"/>
      <c r="VMJ60" s="785"/>
      <c r="VMK60" s="785"/>
      <c r="VML60" s="785"/>
      <c r="VMM60" s="785"/>
      <c r="VMN60" s="785"/>
      <c r="VMO60" s="785"/>
      <c r="VMP60" s="785"/>
      <c r="VMQ60" s="785"/>
      <c r="VMR60" s="785"/>
      <c r="VMS60" s="785"/>
      <c r="VMT60" s="785"/>
      <c r="VMU60" s="785"/>
      <c r="VMV60" s="785"/>
      <c r="VMW60" s="785"/>
      <c r="VMX60" s="785"/>
      <c r="VMY60" s="785"/>
      <c r="VMZ60" s="785"/>
      <c r="VNA60" s="785"/>
      <c r="VNB60" s="785"/>
      <c r="VNC60" s="785"/>
      <c r="VND60" s="785"/>
      <c r="VNE60" s="785"/>
      <c r="VNF60" s="785"/>
      <c r="VNG60" s="785"/>
      <c r="VNH60" s="785"/>
      <c r="VNI60" s="785"/>
      <c r="VNJ60" s="785"/>
      <c r="VNK60" s="785"/>
      <c r="VNL60" s="785"/>
      <c r="VNM60" s="785"/>
      <c r="VNN60" s="785"/>
      <c r="VNO60" s="785"/>
      <c r="VNP60" s="785"/>
      <c r="VNQ60" s="785"/>
      <c r="VNR60" s="785"/>
      <c r="VNS60" s="785"/>
      <c r="VNT60" s="785"/>
      <c r="VNU60" s="785"/>
      <c r="VNV60" s="785"/>
      <c r="VNW60" s="785"/>
      <c r="VNX60" s="785"/>
      <c r="VNY60" s="785"/>
      <c r="VNZ60" s="785"/>
      <c r="VOA60" s="785"/>
      <c r="VOB60" s="785"/>
      <c r="VOC60" s="785"/>
      <c r="VOD60" s="785"/>
      <c r="VOE60" s="785"/>
      <c r="VOF60" s="785"/>
      <c r="VOG60" s="785"/>
      <c r="VOH60" s="785"/>
      <c r="VOI60" s="785"/>
      <c r="VOJ60" s="785"/>
      <c r="VOK60" s="785"/>
      <c r="VOL60" s="785"/>
      <c r="VOM60" s="785"/>
      <c r="VON60" s="785"/>
      <c r="VOO60" s="785"/>
      <c r="VOP60" s="785"/>
      <c r="VOQ60" s="785"/>
      <c r="VOR60" s="785"/>
      <c r="VOS60" s="785"/>
      <c r="VOT60" s="785"/>
      <c r="VOU60" s="785"/>
      <c r="VOV60" s="785"/>
      <c r="VOW60" s="785"/>
      <c r="VOX60" s="785"/>
      <c r="VOY60" s="785"/>
      <c r="VOZ60" s="785"/>
      <c r="VPA60" s="785"/>
      <c r="VPB60" s="785"/>
      <c r="VPC60" s="785"/>
      <c r="VPD60" s="785"/>
      <c r="VPE60" s="785"/>
      <c r="VPF60" s="785"/>
      <c r="VPG60" s="785"/>
      <c r="VPH60" s="785"/>
      <c r="VPI60" s="785"/>
      <c r="VPJ60" s="785"/>
      <c r="VPK60" s="785"/>
      <c r="VPL60" s="785"/>
      <c r="VPM60" s="785"/>
      <c r="VPN60" s="785"/>
      <c r="VPO60" s="785"/>
      <c r="VPP60" s="785"/>
      <c r="VPQ60" s="785"/>
      <c r="VPR60" s="785"/>
      <c r="VPS60" s="785"/>
      <c r="VPT60" s="785"/>
      <c r="VPU60" s="785"/>
      <c r="VPV60" s="785"/>
      <c r="VPW60" s="785"/>
      <c r="VPX60" s="785"/>
      <c r="VPY60" s="785"/>
      <c r="VPZ60" s="785"/>
      <c r="VQA60" s="785"/>
      <c r="VQB60" s="785"/>
      <c r="VQC60" s="785"/>
      <c r="VQD60" s="785"/>
      <c r="VQE60" s="785"/>
      <c r="VQF60" s="785"/>
      <c r="VQG60" s="785"/>
      <c r="VQH60" s="785"/>
      <c r="VQI60" s="785"/>
      <c r="VQJ60" s="785"/>
      <c r="VQK60" s="785"/>
      <c r="VQL60" s="785"/>
      <c r="VQM60" s="785"/>
      <c r="VQN60" s="785"/>
      <c r="VQO60" s="785"/>
      <c r="VQP60" s="785"/>
      <c r="VQQ60" s="785"/>
      <c r="VQR60" s="785"/>
      <c r="VQS60" s="785"/>
      <c r="VQT60" s="785"/>
      <c r="VQU60" s="785"/>
      <c r="VQV60" s="785"/>
      <c r="VQW60" s="785"/>
      <c r="VQX60" s="785"/>
      <c r="VQY60" s="785"/>
      <c r="VQZ60" s="785"/>
      <c r="VRA60" s="785"/>
      <c r="VRB60" s="785"/>
      <c r="VRC60" s="785"/>
      <c r="VRD60" s="785"/>
      <c r="VRE60" s="785"/>
      <c r="VRF60" s="785"/>
      <c r="VRG60" s="785"/>
      <c r="VRH60" s="785"/>
      <c r="VRI60" s="785"/>
      <c r="VRJ60" s="785"/>
      <c r="VRK60" s="785"/>
      <c r="VRL60" s="785"/>
      <c r="VRM60" s="785"/>
      <c r="VRN60" s="785"/>
      <c r="VRO60" s="785"/>
      <c r="VRP60" s="785"/>
      <c r="VRQ60" s="785"/>
      <c r="VRR60" s="785"/>
      <c r="VRS60" s="785"/>
      <c r="VRT60" s="785"/>
      <c r="VRU60" s="785"/>
      <c r="VRV60" s="785"/>
      <c r="VRW60" s="785"/>
      <c r="VRX60" s="785"/>
      <c r="VRY60" s="785"/>
      <c r="VRZ60" s="785"/>
      <c r="VSA60" s="785"/>
      <c r="VSB60" s="785"/>
      <c r="VSC60" s="785"/>
      <c r="VSD60" s="785"/>
      <c r="VSE60" s="785"/>
      <c r="VSF60" s="785"/>
      <c r="VSG60" s="785"/>
      <c r="VSH60" s="785"/>
      <c r="VSI60" s="785"/>
      <c r="VSJ60" s="785"/>
      <c r="VSK60" s="785"/>
      <c r="VSL60" s="785"/>
      <c r="VSM60" s="785"/>
      <c r="VSN60" s="785"/>
      <c r="VSO60" s="785"/>
      <c r="VSP60" s="785"/>
      <c r="VSQ60" s="785"/>
      <c r="VSR60" s="785"/>
      <c r="VSS60" s="785"/>
      <c r="VST60" s="785"/>
      <c r="VSU60" s="785"/>
      <c r="VSV60" s="785"/>
      <c r="VSW60" s="785"/>
      <c r="VSX60" s="785"/>
      <c r="VSY60" s="785"/>
      <c r="VSZ60" s="785"/>
      <c r="VTA60" s="785"/>
      <c r="VTB60" s="785"/>
      <c r="VTC60" s="785"/>
      <c r="VTD60" s="785"/>
      <c r="VTE60" s="785"/>
      <c r="VTF60" s="785"/>
      <c r="VTG60" s="785"/>
      <c r="VTH60" s="785"/>
      <c r="VTI60" s="785"/>
      <c r="VTJ60" s="785"/>
      <c r="VTK60" s="785"/>
      <c r="VTL60" s="785"/>
      <c r="VTM60" s="785"/>
      <c r="VTN60" s="785"/>
      <c r="VTO60" s="785"/>
      <c r="VTP60" s="785"/>
      <c r="VTQ60" s="785"/>
      <c r="VTR60" s="785"/>
      <c r="VTS60" s="785"/>
      <c r="VTT60" s="785"/>
      <c r="VTU60" s="785"/>
      <c r="VTV60" s="785"/>
      <c r="VTW60" s="785"/>
      <c r="VTX60" s="785"/>
      <c r="VTY60" s="785"/>
      <c r="VTZ60" s="785"/>
      <c r="VUA60" s="785"/>
      <c r="VUB60" s="785"/>
      <c r="VUC60" s="785"/>
      <c r="VUD60" s="785"/>
      <c r="VUE60" s="785"/>
      <c r="VUF60" s="785"/>
      <c r="VUG60" s="785"/>
      <c r="VUH60" s="785"/>
      <c r="VUI60" s="785"/>
      <c r="VUJ60" s="785"/>
      <c r="VUK60" s="785"/>
      <c r="VUL60" s="785"/>
      <c r="VUM60" s="785"/>
      <c r="VUN60" s="785"/>
      <c r="VUO60" s="785"/>
      <c r="VUP60" s="785"/>
      <c r="VUQ60" s="785"/>
      <c r="VUR60" s="785"/>
      <c r="VUS60" s="785"/>
      <c r="VUT60" s="785"/>
      <c r="VUU60" s="785"/>
      <c r="VUV60" s="785"/>
      <c r="VUW60" s="785"/>
      <c r="VUX60" s="785"/>
      <c r="VUY60" s="785"/>
      <c r="VUZ60" s="785"/>
      <c r="VVA60" s="785"/>
      <c r="VVB60" s="785"/>
      <c r="VVC60" s="785"/>
      <c r="VVD60" s="785"/>
      <c r="VVE60" s="785"/>
      <c r="VVF60" s="785"/>
      <c r="VVG60" s="785"/>
      <c r="VVH60" s="785"/>
      <c r="VVI60" s="785"/>
      <c r="VVJ60" s="785"/>
      <c r="VVK60" s="785"/>
      <c r="VVL60" s="785"/>
      <c r="VVM60" s="785"/>
      <c r="VVN60" s="785"/>
      <c r="VVO60" s="785"/>
      <c r="VVP60" s="785"/>
      <c r="VVQ60" s="785"/>
      <c r="VVR60" s="785"/>
      <c r="VVS60" s="785"/>
      <c r="VVT60" s="785"/>
      <c r="VVU60" s="785"/>
      <c r="VVV60" s="785"/>
      <c r="VVW60" s="785"/>
      <c r="VVX60" s="785"/>
      <c r="VVY60" s="785"/>
      <c r="VVZ60" s="785"/>
      <c r="VWA60" s="785"/>
      <c r="VWB60" s="785"/>
      <c r="VWC60" s="785"/>
      <c r="VWD60" s="785"/>
      <c r="VWE60" s="785"/>
      <c r="VWF60" s="785"/>
      <c r="VWG60" s="785"/>
      <c r="VWH60" s="785"/>
      <c r="VWI60" s="785"/>
      <c r="VWJ60" s="785"/>
      <c r="VWK60" s="785"/>
      <c r="VWL60" s="785"/>
      <c r="VWM60" s="785"/>
      <c r="VWN60" s="785"/>
      <c r="VWO60" s="785"/>
      <c r="VWP60" s="785"/>
      <c r="VWQ60" s="785"/>
      <c r="VWR60" s="785"/>
      <c r="VWS60" s="785"/>
      <c r="VWT60" s="785"/>
      <c r="VWU60" s="785"/>
      <c r="VWV60" s="785"/>
      <c r="VWW60" s="785"/>
      <c r="VWX60" s="785"/>
      <c r="VWY60" s="785"/>
      <c r="VWZ60" s="785"/>
      <c r="VXA60" s="785"/>
      <c r="VXB60" s="785"/>
      <c r="VXC60" s="785"/>
      <c r="VXD60" s="785"/>
      <c r="VXE60" s="785"/>
      <c r="VXF60" s="785"/>
      <c r="VXG60" s="785"/>
      <c r="VXH60" s="785"/>
      <c r="VXI60" s="785"/>
      <c r="VXJ60" s="785"/>
      <c r="VXK60" s="785"/>
      <c r="VXL60" s="785"/>
      <c r="VXM60" s="785"/>
      <c r="VXN60" s="785"/>
      <c r="VXO60" s="785"/>
      <c r="VXP60" s="785"/>
      <c r="VXQ60" s="785"/>
      <c r="VXR60" s="785"/>
      <c r="VXS60" s="785"/>
      <c r="VXT60" s="785"/>
      <c r="VXU60" s="785"/>
      <c r="VXV60" s="785"/>
      <c r="VXW60" s="785"/>
      <c r="VXX60" s="785"/>
      <c r="VXY60" s="785"/>
      <c r="VXZ60" s="785"/>
      <c r="VYA60" s="785"/>
      <c r="VYB60" s="785"/>
      <c r="VYC60" s="785"/>
      <c r="VYD60" s="785"/>
      <c r="VYE60" s="785"/>
      <c r="VYF60" s="785"/>
      <c r="VYG60" s="785"/>
      <c r="VYH60" s="785"/>
      <c r="VYI60" s="785"/>
      <c r="VYJ60" s="785"/>
      <c r="VYK60" s="785"/>
      <c r="VYL60" s="785"/>
      <c r="VYM60" s="785"/>
      <c r="VYN60" s="785"/>
      <c r="VYO60" s="785"/>
      <c r="VYP60" s="785"/>
      <c r="VYQ60" s="785"/>
      <c r="VYR60" s="785"/>
      <c r="VYS60" s="785"/>
      <c r="VYT60" s="785"/>
      <c r="VYU60" s="785"/>
      <c r="VYV60" s="785"/>
      <c r="VYW60" s="785"/>
      <c r="VYX60" s="785"/>
      <c r="VYY60" s="785"/>
      <c r="VYZ60" s="785"/>
      <c r="VZA60" s="785"/>
      <c r="VZB60" s="785"/>
      <c r="VZC60" s="785"/>
      <c r="VZD60" s="785"/>
      <c r="VZE60" s="785"/>
      <c r="VZF60" s="785"/>
      <c r="VZG60" s="785"/>
      <c r="VZH60" s="785"/>
      <c r="VZI60" s="785"/>
      <c r="VZJ60" s="785"/>
      <c r="VZK60" s="785"/>
      <c r="VZL60" s="785"/>
      <c r="VZM60" s="785"/>
      <c r="VZN60" s="785"/>
      <c r="VZO60" s="785"/>
      <c r="VZP60" s="785"/>
      <c r="VZQ60" s="785"/>
      <c r="VZR60" s="785"/>
      <c r="VZS60" s="785"/>
      <c r="VZT60" s="785"/>
      <c r="VZU60" s="785"/>
      <c r="VZV60" s="785"/>
      <c r="VZW60" s="785"/>
      <c r="VZX60" s="785"/>
      <c r="VZY60" s="785"/>
      <c r="VZZ60" s="785"/>
      <c r="WAA60" s="785"/>
      <c r="WAB60" s="785"/>
      <c r="WAC60" s="785"/>
      <c r="WAD60" s="785"/>
      <c r="WAE60" s="785"/>
      <c r="WAF60" s="785"/>
      <c r="WAG60" s="785"/>
      <c r="WAH60" s="785"/>
      <c r="WAI60" s="785"/>
      <c r="WAJ60" s="785"/>
      <c r="WAK60" s="785"/>
      <c r="WAL60" s="785"/>
      <c r="WAM60" s="785"/>
      <c r="WAN60" s="785"/>
      <c r="WAO60" s="785"/>
      <c r="WAP60" s="785"/>
      <c r="WAQ60" s="785"/>
      <c r="WAR60" s="785"/>
      <c r="WAS60" s="785"/>
      <c r="WAT60" s="785"/>
      <c r="WAU60" s="785"/>
      <c r="WAV60" s="785"/>
      <c r="WAW60" s="785"/>
      <c r="WAX60" s="785"/>
      <c r="WAY60" s="785"/>
      <c r="WAZ60" s="785"/>
      <c r="WBA60" s="785"/>
      <c r="WBB60" s="785"/>
      <c r="WBC60" s="785"/>
      <c r="WBD60" s="785"/>
      <c r="WBE60" s="785"/>
      <c r="WBF60" s="785"/>
      <c r="WBG60" s="785"/>
      <c r="WBH60" s="785"/>
      <c r="WBI60" s="785"/>
      <c r="WBJ60" s="785"/>
      <c r="WBK60" s="785"/>
      <c r="WBL60" s="785"/>
      <c r="WBM60" s="785"/>
      <c r="WBN60" s="785"/>
      <c r="WBO60" s="785"/>
      <c r="WBP60" s="785"/>
      <c r="WBQ60" s="785"/>
      <c r="WBR60" s="785"/>
      <c r="WBS60" s="785"/>
      <c r="WBT60" s="785"/>
      <c r="WBU60" s="785"/>
      <c r="WBV60" s="785"/>
      <c r="WBW60" s="785"/>
      <c r="WBX60" s="785"/>
      <c r="WBY60" s="785"/>
      <c r="WBZ60" s="785"/>
      <c r="WCA60" s="785"/>
      <c r="WCB60" s="785"/>
      <c r="WCC60" s="785"/>
      <c r="WCD60" s="785"/>
      <c r="WCE60" s="785"/>
      <c r="WCF60" s="785"/>
      <c r="WCG60" s="785"/>
      <c r="WCH60" s="785"/>
      <c r="WCI60" s="785"/>
      <c r="WCJ60" s="785"/>
      <c r="WCK60" s="785"/>
      <c r="WCL60" s="785"/>
      <c r="WCM60" s="785"/>
      <c r="WCN60" s="785"/>
      <c r="WCO60" s="785"/>
      <c r="WCP60" s="785"/>
      <c r="WCQ60" s="785"/>
      <c r="WCR60" s="785"/>
      <c r="WCS60" s="785"/>
      <c r="WCT60" s="785"/>
      <c r="WCU60" s="785"/>
      <c r="WCV60" s="785"/>
      <c r="WCW60" s="785"/>
      <c r="WCX60" s="785"/>
      <c r="WCY60" s="785"/>
      <c r="WCZ60" s="785"/>
      <c r="WDA60" s="785"/>
      <c r="WDB60" s="785"/>
      <c r="WDC60" s="785"/>
      <c r="WDD60" s="785"/>
      <c r="WDE60" s="785"/>
      <c r="WDF60" s="785"/>
      <c r="WDG60" s="785"/>
      <c r="WDH60" s="785"/>
      <c r="WDI60" s="785"/>
      <c r="WDJ60" s="785"/>
      <c r="WDK60" s="785"/>
      <c r="WDL60" s="785"/>
      <c r="WDM60" s="785"/>
      <c r="WDN60" s="785"/>
      <c r="WDO60" s="785"/>
      <c r="WDP60" s="785"/>
      <c r="WDQ60" s="785"/>
      <c r="WDR60" s="785"/>
      <c r="WDS60" s="785"/>
      <c r="WDT60" s="785"/>
      <c r="WDU60" s="785"/>
      <c r="WDV60" s="785"/>
      <c r="WDW60" s="785"/>
      <c r="WDX60" s="785"/>
      <c r="WDY60" s="785"/>
      <c r="WDZ60" s="785"/>
      <c r="WEA60" s="785"/>
      <c r="WEB60" s="785"/>
      <c r="WEC60" s="785"/>
      <c r="WED60" s="785"/>
      <c r="WEE60" s="785"/>
      <c r="WEF60" s="785"/>
      <c r="WEG60" s="785"/>
      <c r="WEH60" s="785"/>
      <c r="WEI60" s="785"/>
      <c r="WEJ60" s="785"/>
      <c r="WEK60" s="785"/>
      <c r="WEL60" s="785"/>
      <c r="WEM60" s="785"/>
      <c r="WEN60" s="785"/>
      <c r="WEO60" s="785"/>
      <c r="WEP60" s="785"/>
      <c r="WEQ60" s="785"/>
      <c r="WER60" s="785"/>
      <c r="WES60" s="785"/>
      <c r="WET60" s="785"/>
      <c r="WEU60" s="785"/>
      <c r="WEV60" s="785"/>
      <c r="WEW60" s="785"/>
      <c r="WEX60" s="785"/>
      <c r="WEY60" s="785"/>
      <c r="WEZ60" s="785"/>
      <c r="WFA60" s="785"/>
      <c r="WFB60" s="785"/>
      <c r="WFC60" s="785"/>
      <c r="WFD60" s="785"/>
      <c r="WFE60" s="785"/>
      <c r="WFF60" s="785"/>
      <c r="WFG60" s="785"/>
      <c r="WFH60" s="785"/>
      <c r="WFI60" s="785"/>
      <c r="WFJ60" s="785"/>
      <c r="WFK60" s="785"/>
      <c r="WFL60" s="785"/>
      <c r="WFM60" s="785"/>
      <c r="WFN60" s="785"/>
      <c r="WFO60" s="785"/>
      <c r="WFP60" s="785"/>
      <c r="WFQ60" s="785"/>
      <c r="WFR60" s="785"/>
      <c r="WFS60" s="785"/>
      <c r="WFT60" s="785"/>
      <c r="WFU60" s="785"/>
      <c r="WFV60" s="785"/>
      <c r="WFW60" s="785"/>
      <c r="WFX60" s="785"/>
      <c r="WFY60" s="785"/>
      <c r="WFZ60" s="785"/>
      <c r="WGA60" s="785"/>
      <c r="WGB60" s="785"/>
      <c r="WGC60" s="785"/>
      <c r="WGD60" s="785"/>
      <c r="WGE60" s="785"/>
      <c r="WGF60" s="785"/>
      <c r="WGG60" s="785"/>
      <c r="WGH60" s="785"/>
      <c r="WGI60" s="785"/>
      <c r="WGJ60" s="785"/>
      <c r="WGK60" s="785"/>
      <c r="WGL60" s="785"/>
      <c r="WGM60" s="785"/>
      <c r="WGN60" s="785"/>
      <c r="WGO60" s="785"/>
      <c r="WGP60" s="785"/>
      <c r="WGQ60" s="785"/>
      <c r="WGR60" s="785"/>
      <c r="WGS60" s="785"/>
      <c r="WGT60" s="785"/>
      <c r="WGU60" s="785"/>
      <c r="WGV60" s="785"/>
      <c r="WGW60" s="785"/>
      <c r="WGX60" s="785"/>
      <c r="WGY60" s="785"/>
      <c r="WGZ60" s="785"/>
      <c r="WHA60" s="785"/>
      <c r="WHB60" s="785"/>
      <c r="WHC60" s="785"/>
      <c r="WHD60" s="785"/>
      <c r="WHE60" s="785"/>
      <c r="WHF60" s="785"/>
      <c r="WHG60" s="785"/>
      <c r="WHH60" s="785"/>
      <c r="WHI60" s="785"/>
      <c r="WHJ60" s="785"/>
      <c r="WHK60" s="785"/>
      <c r="WHL60" s="785"/>
      <c r="WHM60" s="785"/>
      <c r="WHN60" s="785"/>
      <c r="WHO60" s="785"/>
      <c r="WHP60" s="785"/>
      <c r="WHQ60" s="785"/>
      <c r="WHR60" s="785"/>
      <c r="WHS60" s="785"/>
      <c r="WHT60" s="785"/>
      <c r="WHU60" s="785"/>
      <c r="WHV60" s="785"/>
      <c r="WHW60" s="785"/>
      <c r="WHX60" s="785"/>
      <c r="WHY60" s="785"/>
      <c r="WHZ60" s="785"/>
      <c r="WIA60" s="785"/>
      <c r="WIB60" s="785"/>
      <c r="WIC60" s="785"/>
      <c r="WID60" s="785"/>
      <c r="WIE60" s="785"/>
      <c r="WIF60" s="785"/>
      <c r="WIG60" s="785"/>
      <c r="WIH60" s="785"/>
      <c r="WII60" s="785"/>
      <c r="WIJ60" s="785"/>
      <c r="WIK60" s="785"/>
      <c r="WIL60" s="785"/>
      <c r="WIM60" s="785"/>
      <c r="WIN60" s="785"/>
      <c r="WIO60" s="785"/>
      <c r="WIP60" s="785"/>
      <c r="WIQ60" s="785"/>
      <c r="WIR60" s="785"/>
      <c r="WIS60" s="785"/>
      <c r="WIT60" s="785"/>
      <c r="WIU60" s="785"/>
      <c r="WIV60" s="785"/>
      <c r="WIW60" s="785"/>
      <c r="WIX60" s="785"/>
      <c r="WIY60" s="785"/>
      <c r="WIZ60" s="785"/>
      <c r="WJA60" s="785"/>
      <c r="WJB60" s="785"/>
      <c r="WJC60" s="785"/>
      <c r="WJD60" s="785"/>
      <c r="WJE60" s="785"/>
      <c r="WJF60" s="785"/>
      <c r="WJG60" s="785"/>
      <c r="WJH60" s="785"/>
      <c r="WJI60" s="785"/>
      <c r="WJJ60" s="785"/>
      <c r="WJK60" s="785"/>
      <c r="WJL60" s="785"/>
      <c r="WJM60" s="785"/>
      <c r="WJN60" s="785"/>
      <c r="WJO60" s="785"/>
      <c r="WJP60" s="785"/>
      <c r="WJQ60" s="785"/>
      <c r="WJR60" s="785"/>
      <c r="WJS60" s="785"/>
      <c r="WJT60" s="785"/>
      <c r="WJU60" s="785"/>
      <c r="WJV60" s="785"/>
      <c r="WJW60" s="785"/>
      <c r="WJX60" s="785"/>
      <c r="WJY60" s="785"/>
      <c r="WJZ60" s="785"/>
      <c r="WKA60" s="785"/>
      <c r="WKB60" s="785"/>
      <c r="WKC60" s="785"/>
      <c r="WKD60" s="785"/>
      <c r="WKE60" s="785"/>
      <c r="WKF60" s="785"/>
      <c r="WKG60" s="785"/>
      <c r="WKH60" s="785"/>
      <c r="WKI60" s="785"/>
      <c r="WKJ60" s="785"/>
      <c r="WKK60" s="785"/>
      <c r="WKL60" s="785"/>
      <c r="WKM60" s="785"/>
      <c r="WKN60" s="785"/>
      <c r="WKO60" s="785"/>
      <c r="WKP60" s="785"/>
      <c r="WKQ60" s="785"/>
      <c r="WKR60" s="785"/>
      <c r="WKS60" s="785"/>
      <c r="WKT60" s="785"/>
      <c r="WKU60" s="785"/>
      <c r="WKV60" s="785"/>
      <c r="WKW60" s="785"/>
      <c r="WKX60" s="785"/>
      <c r="WKY60" s="785"/>
      <c r="WKZ60" s="785"/>
      <c r="WLA60" s="785"/>
      <c r="WLB60" s="785"/>
      <c r="WLC60" s="785"/>
      <c r="WLD60" s="785"/>
      <c r="WLE60" s="785"/>
      <c r="WLF60" s="785"/>
      <c r="WLG60" s="785"/>
      <c r="WLH60" s="785"/>
      <c r="WLI60" s="785"/>
      <c r="WLJ60" s="785"/>
      <c r="WLK60" s="785"/>
      <c r="WLL60" s="785"/>
      <c r="WLM60" s="785"/>
      <c r="WLN60" s="785"/>
      <c r="WLO60" s="785"/>
      <c r="WLP60" s="785"/>
      <c r="WLQ60" s="785"/>
      <c r="WLR60" s="785"/>
      <c r="WLS60" s="785"/>
      <c r="WLT60" s="785"/>
      <c r="WLU60" s="785"/>
      <c r="WLV60" s="785"/>
      <c r="WLW60" s="785"/>
      <c r="WLX60" s="785"/>
      <c r="WLY60" s="785"/>
      <c r="WLZ60" s="785"/>
      <c r="WMA60" s="785"/>
      <c r="WMB60" s="785"/>
      <c r="WMC60" s="785"/>
      <c r="WMD60" s="785"/>
      <c r="WME60" s="785"/>
      <c r="WMF60" s="785"/>
      <c r="WMG60" s="785"/>
      <c r="WMH60" s="785"/>
      <c r="WMI60" s="785"/>
      <c r="WMJ60" s="785"/>
      <c r="WMK60" s="785"/>
      <c r="WML60" s="785"/>
      <c r="WMM60" s="785"/>
      <c r="WMN60" s="785"/>
      <c r="WMO60" s="785"/>
      <c r="WMP60" s="785"/>
      <c r="WMQ60" s="785"/>
      <c r="WMR60" s="785"/>
      <c r="WMS60" s="785"/>
      <c r="WMT60" s="785"/>
      <c r="WMU60" s="785"/>
      <c r="WMV60" s="785"/>
      <c r="WMW60" s="785"/>
      <c r="WMX60" s="785"/>
      <c r="WMY60" s="785"/>
      <c r="WMZ60" s="785"/>
      <c r="WNA60" s="785"/>
      <c r="WNB60" s="785"/>
      <c r="WNC60" s="785"/>
      <c r="WND60" s="785"/>
      <c r="WNE60" s="785"/>
      <c r="WNF60" s="785"/>
      <c r="WNG60" s="785"/>
      <c r="WNH60" s="785"/>
      <c r="WNI60" s="785"/>
      <c r="WNJ60" s="785"/>
      <c r="WNK60" s="785"/>
      <c r="WNL60" s="785"/>
      <c r="WNM60" s="785"/>
      <c r="WNN60" s="785"/>
      <c r="WNO60" s="785"/>
      <c r="WNP60" s="785"/>
      <c r="WNQ60" s="785"/>
      <c r="WNR60" s="785"/>
      <c r="WNS60" s="785"/>
      <c r="WNT60" s="785"/>
      <c r="WNU60" s="785"/>
      <c r="WNV60" s="785"/>
      <c r="WNW60" s="785"/>
      <c r="WNX60" s="785"/>
      <c r="WNY60" s="785"/>
      <c r="WNZ60" s="785"/>
      <c r="WOA60" s="785"/>
      <c r="WOB60" s="785"/>
      <c r="WOC60" s="785"/>
      <c r="WOD60" s="785"/>
      <c r="WOE60" s="785"/>
      <c r="WOF60" s="785"/>
      <c r="WOG60" s="785"/>
      <c r="WOH60" s="785"/>
      <c r="WOI60" s="785"/>
      <c r="WOJ60" s="785"/>
      <c r="WOK60" s="785"/>
      <c r="WOL60" s="785"/>
      <c r="WOM60" s="785"/>
      <c r="WON60" s="785"/>
      <c r="WOO60" s="785"/>
      <c r="WOP60" s="785"/>
      <c r="WOQ60" s="785"/>
      <c r="WOR60" s="785"/>
      <c r="WOS60" s="785"/>
      <c r="WOT60" s="785"/>
      <c r="WOU60" s="785"/>
      <c r="WOV60" s="785"/>
      <c r="WOW60" s="785"/>
      <c r="WOX60" s="785"/>
      <c r="WOY60" s="785"/>
      <c r="WOZ60" s="785"/>
      <c r="WPA60" s="785"/>
      <c r="WPB60" s="785"/>
      <c r="WPC60" s="785"/>
      <c r="WPD60" s="785"/>
      <c r="WPE60" s="785"/>
      <c r="WPF60" s="785"/>
      <c r="WPG60" s="785"/>
      <c r="WPH60" s="785"/>
      <c r="WPI60" s="785"/>
      <c r="WPJ60" s="785"/>
      <c r="WPK60" s="785"/>
      <c r="WPL60" s="785"/>
      <c r="WPM60" s="785"/>
      <c r="WPN60" s="785"/>
      <c r="WPO60" s="785"/>
      <c r="WPP60" s="785"/>
      <c r="WPQ60" s="785"/>
      <c r="WPR60" s="785"/>
      <c r="WPS60" s="785"/>
      <c r="WPT60" s="785"/>
      <c r="WPU60" s="785"/>
      <c r="WPV60" s="785"/>
      <c r="WPW60" s="785"/>
      <c r="WPX60" s="785"/>
      <c r="WPY60" s="785"/>
      <c r="WPZ60" s="785"/>
      <c r="WQA60" s="785"/>
      <c r="WQB60" s="785"/>
      <c r="WQC60" s="785"/>
      <c r="WQD60" s="785"/>
      <c r="WQE60" s="785"/>
      <c r="WQF60" s="785"/>
      <c r="WQG60" s="785"/>
      <c r="WQH60" s="785"/>
      <c r="WQI60" s="785"/>
      <c r="WQJ60" s="785"/>
      <c r="WQK60" s="785"/>
      <c r="WQL60" s="785"/>
      <c r="WQM60" s="785"/>
      <c r="WQN60" s="785"/>
      <c r="WQO60" s="785"/>
      <c r="WQP60" s="785"/>
      <c r="WQQ60" s="785"/>
      <c r="WQR60" s="785"/>
      <c r="WQS60" s="785"/>
      <c r="WQT60" s="785"/>
      <c r="WQU60" s="785"/>
      <c r="WQV60" s="785"/>
      <c r="WQW60" s="785"/>
      <c r="WQX60" s="785"/>
      <c r="WQY60" s="785"/>
      <c r="WQZ60" s="785"/>
      <c r="WRA60" s="785"/>
      <c r="WRB60" s="785"/>
      <c r="WRC60" s="785"/>
      <c r="WRD60" s="785"/>
      <c r="WRE60" s="785"/>
      <c r="WRF60" s="785"/>
      <c r="WRG60" s="785"/>
      <c r="WRH60" s="785"/>
      <c r="WRI60" s="785"/>
      <c r="WRJ60" s="785"/>
      <c r="WRK60" s="785"/>
      <c r="WRL60" s="785"/>
      <c r="WRM60" s="785"/>
      <c r="WRN60" s="785"/>
      <c r="WRO60" s="785"/>
      <c r="WRP60" s="785"/>
      <c r="WRQ60" s="785"/>
      <c r="WRR60" s="785"/>
      <c r="WRS60" s="785"/>
      <c r="WRT60" s="785"/>
      <c r="WRU60" s="785"/>
      <c r="WRV60" s="785"/>
      <c r="WRW60" s="785"/>
      <c r="WRX60" s="785"/>
      <c r="WRY60" s="785"/>
      <c r="WRZ60" s="785"/>
      <c r="WSA60" s="785"/>
      <c r="WSB60" s="785"/>
      <c r="WSC60" s="785"/>
      <c r="WSD60" s="785"/>
      <c r="WSE60" s="785"/>
      <c r="WSF60" s="785"/>
      <c r="WSG60" s="785"/>
      <c r="WSH60" s="785"/>
      <c r="WSI60" s="785"/>
      <c r="WSJ60" s="785"/>
      <c r="WSK60" s="785"/>
      <c r="WSL60" s="785"/>
      <c r="WSM60" s="785"/>
      <c r="WSN60" s="785"/>
      <c r="WSO60" s="785"/>
      <c r="WSP60" s="785"/>
      <c r="WSQ60" s="785"/>
      <c r="WSR60" s="785"/>
      <c r="WSS60" s="785"/>
      <c r="WST60" s="785"/>
      <c r="WSU60" s="785"/>
      <c r="WSV60" s="785"/>
      <c r="WSW60" s="785"/>
      <c r="WSX60" s="785"/>
      <c r="WSY60" s="785"/>
      <c r="WSZ60" s="785"/>
      <c r="WTA60" s="785"/>
      <c r="WTB60" s="785"/>
      <c r="WTC60" s="785"/>
      <c r="WTD60" s="785"/>
      <c r="WTE60" s="785"/>
      <c r="WTF60" s="785"/>
      <c r="WTG60" s="785"/>
      <c r="WTH60" s="785"/>
      <c r="WTI60" s="785"/>
      <c r="WTJ60" s="785"/>
      <c r="WTK60" s="785"/>
      <c r="WTL60" s="785"/>
      <c r="WTM60" s="785"/>
      <c r="WTN60" s="785"/>
      <c r="WTO60" s="785"/>
      <c r="WTP60" s="785"/>
      <c r="WTQ60" s="785"/>
      <c r="WTR60" s="785"/>
      <c r="WTS60" s="785"/>
      <c r="WTT60" s="785"/>
      <c r="WTU60" s="785"/>
      <c r="WTV60" s="785"/>
      <c r="WTW60" s="785"/>
      <c r="WTX60" s="785"/>
      <c r="WTY60" s="785"/>
      <c r="WTZ60" s="785"/>
      <c r="WUA60" s="785"/>
      <c r="WUB60" s="785"/>
      <c r="WUC60" s="785"/>
      <c r="WUD60" s="785"/>
      <c r="WUE60" s="785"/>
      <c r="WUF60" s="785"/>
      <c r="WUG60" s="785"/>
      <c r="WUH60" s="785"/>
      <c r="WUI60" s="785"/>
      <c r="WUJ60" s="785"/>
      <c r="WUK60" s="785"/>
      <c r="WUL60" s="785"/>
      <c r="WUM60" s="785"/>
      <c r="WUN60" s="785"/>
      <c r="WUO60" s="785"/>
      <c r="WUP60" s="785"/>
      <c r="WUQ60" s="785"/>
      <c r="WUR60" s="785"/>
      <c r="WUS60" s="785"/>
      <c r="WUT60" s="785"/>
      <c r="WUU60" s="785"/>
      <c r="WUV60" s="785"/>
      <c r="WUW60" s="785"/>
      <c r="WUX60" s="785"/>
      <c r="WUY60" s="785"/>
      <c r="WUZ60" s="785"/>
      <c r="WVA60" s="785"/>
      <c r="WVB60" s="785"/>
      <c r="WVC60" s="785"/>
      <c r="WVD60" s="785"/>
      <c r="WVE60" s="785"/>
      <c r="WVF60" s="785"/>
      <c r="WVG60" s="785"/>
      <c r="WVH60" s="785"/>
      <c r="WVI60" s="785"/>
      <c r="WVJ60" s="785"/>
      <c r="WVK60" s="785"/>
      <c r="WVL60" s="785"/>
      <c r="WVM60" s="785"/>
      <c r="WVN60" s="785"/>
      <c r="WVO60" s="785"/>
      <c r="WVP60" s="785"/>
      <c r="WVQ60" s="785"/>
      <c r="WVR60" s="785"/>
      <c r="WVS60" s="785"/>
      <c r="WVT60" s="785"/>
      <c r="WVU60" s="785"/>
      <c r="WVV60" s="785"/>
      <c r="WVW60" s="785"/>
      <c r="WVX60" s="785"/>
      <c r="WVY60" s="785"/>
      <c r="WVZ60" s="785"/>
      <c r="WWA60" s="785"/>
      <c r="WWB60" s="785"/>
      <c r="WWC60" s="785"/>
      <c r="WWD60" s="785"/>
      <c r="WWE60" s="785"/>
      <c r="WWF60" s="785"/>
      <c r="WWG60" s="785"/>
      <c r="WWH60" s="785"/>
      <c r="WWI60" s="785"/>
      <c r="WWJ60" s="785"/>
      <c r="WWK60" s="785"/>
      <c r="WWL60" s="785"/>
      <c r="WWM60" s="785"/>
      <c r="WWN60" s="785"/>
      <c r="WWO60" s="785"/>
      <c r="WWP60" s="785"/>
      <c r="WWQ60" s="785"/>
      <c r="WWR60" s="785"/>
      <c r="WWS60" s="785"/>
      <c r="WWT60" s="785"/>
      <c r="WWU60" s="785"/>
      <c r="WWV60" s="785"/>
      <c r="WWW60" s="785"/>
      <c r="WWX60" s="785"/>
      <c r="WWY60" s="785"/>
      <c r="WWZ60" s="785"/>
      <c r="WXA60" s="785"/>
      <c r="WXB60" s="785"/>
      <c r="WXC60" s="785"/>
      <c r="WXD60" s="785"/>
      <c r="WXE60" s="785"/>
      <c r="WXF60" s="785"/>
      <c r="WXG60" s="785"/>
      <c r="WXH60" s="785"/>
      <c r="WXI60" s="785"/>
      <c r="WXJ60" s="785"/>
      <c r="WXK60" s="785"/>
      <c r="WXL60" s="785"/>
      <c r="WXM60" s="785"/>
      <c r="WXN60" s="785"/>
      <c r="WXO60" s="785"/>
      <c r="WXP60" s="785"/>
      <c r="WXQ60" s="785"/>
      <c r="WXR60" s="785"/>
      <c r="WXS60" s="785"/>
      <c r="WXT60" s="785"/>
      <c r="WXU60" s="785"/>
      <c r="WXV60" s="785"/>
      <c r="WXW60" s="785"/>
      <c r="WXX60" s="785"/>
      <c r="WXY60" s="785"/>
      <c r="WXZ60" s="785"/>
      <c r="WYA60" s="785"/>
      <c r="WYB60" s="785"/>
      <c r="WYC60" s="785"/>
      <c r="WYD60" s="785"/>
      <c r="WYE60" s="785"/>
      <c r="WYF60" s="785"/>
      <c r="WYG60" s="785"/>
      <c r="WYH60" s="785"/>
      <c r="WYI60" s="785"/>
      <c r="WYJ60" s="785"/>
      <c r="WYK60" s="785"/>
      <c r="WYL60" s="785"/>
      <c r="WYM60" s="785"/>
      <c r="WYN60" s="785"/>
      <c r="WYO60" s="785"/>
      <c r="WYP60" s="785"/>
      <c r="WYQ60" s="785"/>
      <c r="WYR60" s="785"/>
      <c r="WYS60" s="785"/>
      <c r="WYT60" s="785"/>
      <c r="WYU60" s="785"/>
      <c r="WYV60" s="785"/>
      <c r="WYW60" s="785"/>
      <c r="WYX60" s="785"/>
      <c r="WYY60" s="785"/>
      <c r="WYZ60" s="785"/>
      <c r="WZA60" s="785"/>
      <c r="WZB60" s="785"/>
      <c r="WZC60" s="785"/>
      <c r="WZD60" s="785"/>
      <c r="WZE60" s="785"/>
      <c r="WZF60" s="785"/>
      <c r="WZG60" s="785"/>
      <c r="WZH60" s="785"/>
      <c r="WZI60" s="785"/>
      <c r="WZJ60" s="785"/>
      <c r="WZK60" s="785"/>
      <c r="WZL60" s="785"/>
      <c r="WZM60" s="785"/>
      <c r="WZN60" s="785"/>
      <c r="WZO60" s="785"/>
      <c r="WZP60" s="785"/>
      <c r="WZQ60" s="785"/>
      <c r="WZR60" s="785"/>
      <c r="WZS60" s="785"/>
      <c r="WZT60" s="785"/>
      <c r="WZU60" s="785"/>
      <c r="WZV60" s="785"/>
      <c r="WZW60" s="785"/>
      <c r="WZX60" s="785"/>
      <c r="WZY60" s="785"/>
      <c r="WZZ60" s="785"/>
      <c r="XAA60" s="785"/>
      <c r="XAB60" s="785"/>
      <c r="XAC60" s="785"/>
      <c r="XAD60" s="785"/>
      <c r="XAE60" s="785"/>
      <c r="XAF60" s="785"/>
      <c r="XAG60" s="785"/>
      <c r="XAH60" s="785"/>
      <c r="XAI60" s="785"/>
      <c r="XAJ60" s="785"/>
      <c r="XAK60" s="785"/>
      <c r="XAL60" s="785"/>
      <c r="XAM60" s="785"/>
      <c r="XAN60" s="785"/>
      <c r="XAO60" s="785"/>
      <c r="XAP60" s="785"/>
      <c r="XAQ60" s="785"/>
      <c r="XAR60" s="785"/>
      <c r="XAS60" s="785"/>
      <c r="XAT60" s="785"/>
      <c r="XAU60" s="785"/>
      <c r="XAV60" s="785"/>
      <c r="XAW60" s="785"/>
      <c r="XAX60" s="785"/>
      <c r="XAY60" s="785"/>
      <c r="XAZ60" s="785"/>
      <c r="XBA60" s="785"/>
      <c r="XBB60" s="785"/>
      <c r="XBC60" s="785"/>
      <c r="XBD60" s="785"/>
      <c r="XBE60" s="785"/>
      <c r="XBF60" s="785"/>
      <c r="XBG60" s="785"/>
      <c r="XBH60" s="785"/>
      <c r="XBI60" s="785"/>
      <c r="XBJ60" s="785"/>
      <c r="XBK60" s="785"/>
      <c r="XBL60" s="785"/>
      <c r="XBM60" s="785"/>
      <c r="XBN60" s="785"/>
      <c r="XBO60" s="785"/>
      <c r="XBP60" s="785"/>
      <c r="XBQ60" s="785"/>
      <c r="XBR60" s="785"/>
      <c r="XBS60" s="785"/>
      <c r="XBT60" s="785"/>
      <c r="XBU60" s="785"/>
      <c r="XBV60" s="785"/>
      <c r="XBW60" s="785"/>
      <c r="XBX60" s="785"/>
      <c r="XBY60" s="785"/>
      <c r="XBZ60" s="785"/>
      <c r="XCA60" s="785"/>
      <c r="XCB60" s="785"/>
      <c r="XCC60" s="785"/>
      <c r="XCD60" s="785"/>
      <c r="XCE60" s="785"/>
      <c r="XCF60" s="785"/>
      <c r="XCG60" s="785"/>
      <c r="XCH60" s="785"/>
      <c r="XCI60" s="785"/>
      <c r="XCJ60" s="785"/>
      <c r="XCK60" s="785"/>
      <c r="XCL60" s="785"/>
      <c r="XCM60" s="785"/>
      <c r="XCN60" s="785"/>
      <c r="XCO60" s="785"/>
      <c r="XCP60" s="785"/>
      <c r="XCQ60" s="785"/>
      <c r="XCR60" s="785"/>
      <c r="XCS60" s="785"/>
      <c r="XCT60" s="785"/>
      <c r="XCU60" s="785"/>
      <c r="XCV60" s="785"/>
      <c r="XCW60" s="785"/>
      <c r="XCX60" s="785"/>
      <c r="XCY60" s="785"/>
      <c r="XCZ60" s="785"/>
      <c r="XDA60" s="785"/>
      <c r="XDB60" s="785"/>
      <c r="XDC60" s="785"/>
      <c r="XDD60" s="785"/>
      <c r="XDE60" s="785"/>
      <c r="XDF60" s="785"/>
      <c r="XDG60" s="785"/>
      <c r="XDH60" s="785"/>
      <c r="XDI60" s="785"/>
      <c r="XDJ60" s="785"/>
      <c r="XDK60" s="785"/>
      <c r="XDL60" s="785"/>
      <c r="XDM60" s="785"/>
      <c r="XDN60" s="785"/>
      <c r="XDO60" s="785"/>
      <c r="XDP60" s="785"/>
      <c r="XDQ60" s="785"/>
      <c r="XDR60" s="785"/>
      <c r="XDS60" s="785"/>
      <c r="XDT60" s="785"/>
      <c r="XDU60" s="785"/>
      <c r="XDV60" s="785"/>
      <c r="XDW60" s="785"/>
      <c r="XDX60" s="785"/>
      <c r="XDY60" s="785"/>
      <c r="XDZ60" s="785"/>
      <c r="XEA60" s="785"/>
      <c r="XEB60" s="785"/>
      <c r="XEC60" s="785"/>
      <c r="XED60" s="785"/>
      <c r="XEE60" s="785"/>
      <c r="XEF60" s="785"/>
      <c r="XEG60" s="785"/>
      <c r="XEH60" s="785"/>
      <c r="XEI60" s="785"/>
      <c r="XEJ60" s="785"/>
      <c r="XEK60" s="785"/>
      <c r="XEL60" s="785"/>
      <c r="XEM60" s="785"/>
      <c r="XEN60" s="785"/>
      <c r="XEO60" s="785"/>
      <c r="XEP60" s="785"/>
      <c r="XEQ60" s="785"/>
      <c r="XER60" s="785"/>
      <c r="XES60" s="785"/>
      <c r="XET60" s="785"/>
      <c r="XEU60" s="785"/>
      <c r="XEV60" s="785"/>
      <c r="XEW60" s="785"/>
      <c r="XEX60" s="785"/>
      <c r="XEY60" s="785"/>
      <c r="XEZ60" s="785"/>
      <c r="XFA60" s="785"/>
      <c r="XFB60" s="785"/>
      <c r="XFC60" s="785"/>
      <c r="XFD60" s="785"/>
    </row>
    <row r="61" spans="1:16384" s="24" customFormat="1" x14ac:dyDescent="0.25">
      <c r="A61" s="312"/>
      <c r="B61" s="312"/>
      <c r="C61" s="312"/>
      <c r="D61" s="312"/>
      <c r="E61" s="312"/>
      <c r="F61" s="312"/>
      <c r="G61" s="312"/>
    </row>
    <row r="62" spans="1:16384" s="24" customFormat="1" x14ac:dyDescent="0.25">
      <c r="A62" s="312"/>
      <c r="B62" s="312"/>
      <c r="C62" s="312"/>
      <c r="D62" s="312"/>
      <c r="E62" s="312"/>
      <c r="F62" s="312"/>
      <c r="G62" s="312"/>
    </row>
    <row r="63" spans="1:16384" s="24" customFormat="1" x14ac:dyDescent="0.25">
      <c r="A63" s="312"/>
      <c r="B63" s="312"/>
      <c r="C63" s="312"/>
      <c r="D63" s="312"/>
      <c r="E63" s="312"/>
      <c r="F63" s="312"/>
      <c r="G63" s="312"/>
    </row>
    <row r="64" spans="1:16384" s="24" customFormat="1" x14ac:dyDescent="0.25">
      <c r="A64" s="312"/>
      <c r="B64" s="312"/>
      <c r="C64" s="312"/>
      <c r="D64" s="312"/>
      <c r="E64" s="312"/>
      <c r="F64" s="312"/>
      <c r="G64" s="312"/>
    </row>
    <row r="65" spans="1:7" x14ac:dyDescent="0.25">
      <c r="A65" s="312"/>
      <c r="B65" s="312"/>
      <c r="C65" s="312"/>
      <c r="D65" s="312"/>
      <c r="E65" s="312"/>
      <c r="F65" s="312"/>
      <c r="G65" s="312"/>
    </row>
  </sheetData>
  <mergeCells count="2349">
    <mergeCell ref="XEM60:XES60"/>
    <mergeCell ref="XET60:XEZ60"/>
    <mergeCell ref="XFA60:XFD60"/>
    <mergeCell ref="XCW60:XDC60"/>
    <mergeCell ref="XDD60:XDJ60"/>
    <mergeCell ref="XDK60:XDQ60"/>
    <mergeCell ref="XDR60:XDX60"/>
    <mergeCell ref="XDY60:XEE60"/>
    <mergeCell ref="XEF60:XEL60"/>
    <mergeCell ref="XBG60:XBM60"/>
    <mergeCell ref="XBN60:XBT60"/>
    <mergeCell ref="XBU60:XCA60"/>
    <mergeCell ref="XCB60:XCH60"/>
    <mergeCell ref="XCI60:XCO60"/>
    <mergeCell ref="XCP60:XCV60"/>
    <mergeCell ref="WZQ60:WZW60"/>
    <mergeCell ref="WZX60:XAD60"/>
    <mergeCell ref="XAE60:XAK60"/>
    <mergeCell ref="XAL60:XAR60"/>
    <mergeCell ref="XAS60:XAY60"/>
    <mergeCell ref="XAZ60:XBF60"/>
    <mergeCell ref="WYA60:WYG60"/>
    <mergeCell ref="WYH60:WYN60"/>
    <mergeCell ref="WYO60:WYU60"/>
    <mergeCell ref="WYV60:WZB60"/>
    <mergeCell ref="WZC60:WZI60"/>
    <mergeCell ref="WZJ60:WZP60"/>
    <mergeCell ref="WWK60:WWQ60"/>
    <mergeCell ref="WWR60:WWX60"/>
    <mergeCell ref="WWY60:WXE60"/>
    <mergeCell ref="WXF60:WXL60"/>
    <mergeCell ref="WXM60:WXS60"/>
    <mergeCell ref="WXT60:WXZ60"/>
    <mergeCell ref="WUU60:WVA60"/>
    <mergeCell ref="WVB60:WVH60"/>
    <mergeCell ref="WVI60:WVO60"/>
    <mergeCell ref="WVP60:WVV60"/>
    <mergeCell ref="WVW60:WWC60"/>
    <mergeCell ref="WWD60:WWJ60"/>
    <mergeCell ref="WTE60:WTK60"/>
    <mergeCell ref="WTL60:WTR60"/>
    <mergeCell ref="WTS60:WTY60"/>
    <mergeCell ref="WTZ60:WUF60"/>
    <mergeCell ref="WUG60:WUM60"/>
    <mergeCell ref="WUN60:WUT60"/>
    <mergeCell ref="WRO60:WRU60"/>
    <mergeCell ref="WRV60:WSB60"/>
    <mergeCell ref="WSC60:WSI60"/>
    <mergeCell ref="WSJ60:WSP60"/>
    <mergeCell ref="WSQ60:WSW60"/>
    <mergeCell ref="WSX60:WTD60"/>
    <mergeCell ref="WPY60:WQE60"/>
    <mergeCell ref="WQF60:WQL60"/>
    <mergeCell ref="WQM60:WQS60"/>
    <mergeCell ref="WQT60:WQZ60"/>
    <mergeCell ref="WRA60:WRG60"/>
    <mergeCell ref="WRH60:WRN60"/>
    <mergeCell ref="WOI60:WOO60"/>
    <mergeCell ref="WOP60:WOV60"/>
    <mergeCell ref="WOW60:WPC60"/>
    <mergeCell ref="WPD60:WPJ60"/>
    <mergeCell ref="WPK60:WPQ60"/>
    <mergeCell ref="WPR60:WPX60"/>
    <mergeCell ref="WMS60:WMY60"/>
    <mergeCell ref="WMZ60:WNF60"/>
    <mergeCell ref="WNG60:WNM60"/>
    <mergeCell ref="WNN60:WNT60"/>
    <mergeCell ref="WNU60:WOA60"/>
    <mergeCell ref="WOB60:WOH60"/>
    <mergeCell ref="WLC60:WLI60"/>
    <mergeCell ref="WLJ60:WLP60"/>
    <mergeCell ref="WLQ60:WLW60"/>
    <mergeCell ref="WLX60:WMD60"/>
    <mergeCell ref="WME60:WMK60"/>
    <mergeCell ref="WML60:WMR60"/>
    <mergeCell ref="WJM60:WJS60"/>
    <mergeCell ref="WJT60:WJZ60"/>
    <mergeCell ref="WKA60:WKG60"/>
    <mergeCell ref="WKH60:WKN60"/>
    <mergeCell ref="WKO60:WKU60"/>
    <mergeCell ref="WKV60:WLB60"/>
    <mergeCell ref="WHW60:WIC60"/>
    <mergeCell ref="WID60:WIJ60"/>
    <mergeCell ref="WIK60:WIQ60"/>
    <mergeCell ref="WIR60:WIX60"/>
    <mergeCell ref="WIY60:WJE60"/>
    <mergeCell ref="WJF60:WJL60"/>
    <mergeCell ref="WGG60:WGM60"/>
    <mergeCell ref="WGN60:WGT60"/>
    <mergeCell ref="WGU60:WHA60"/>
    <mergeCell ref="WHB60:WHH60"/>
    <mergeCell ref="WHI60:WHO60"/>
    <mergeCell ref="WHP60:WHV60"/>
    <mergeCell ref="WEQ60:WEW60"/>
    <mergeCell ref="WEX60:WFD60"/>
    <mergeCell ref="WFE60:WFK60"/>
    <mergeCell ref="WFL60:WFR60"/>
    <mergeCell ref="WFS60:WFY60"/>
    <mergeCell ref="WFZ60:WGF60"/>
    <mergeCell ref="WDA60:WDG60"/>
    <mergeCell ref="WDH60:WDN60"/>
    <mergeCell ref="WDO60:WDU60"/>
    <mergeCell ref="WDV60:WEB60"/>
    <mergeCell ref="WEC60:WEI60"/>
    <mergeCell ref="WEJ60:WEP60"/>
    <mergeCell ref="WBK60:WBQ60"/>
    <mergeCell ref="WBR60:WBX60"/>
    <mergeCell ref="WBY60:WCE60"/>
    <mergeCell ref="WCF60:WCL60"/>
    <mergeCell ref="WCM60:WCS60"/>
    <mergeCell ref="WCT60:WCZ60"/>
    <mergeCell ref="VZU60:WAA60"/>
    <mergeCell ref="WAB60:WAH60"/>
    <mergeCell ref="WAI60:WAO60"/>
    <mergeCell ref="WAP60:WAV60"/>
    <mergeCell ref="WAW60:WBC60"/>
    <mergeCell ref="WBD60:WBJ60"/>
    <mergeCell ref="VYE60:VYK60"/>
    <mergeCell ref="VYL60:VYR60"/>
    <mergeCell ref="VYS60:VYY60"/>
    <mergeCell ref="VYZ60:VZF60"/>
    <mergeCell ref="VZG60:VZM60"/>
    <mergeCell ref="VZN60:VZT60"/>
    <mergeCell ref="VWO60:VWU60"/>
    <mergeCell ref="VWV60:VXB60"/>
    <mergeCell ref="VXC60:VXI60"/>
    <mergeCell ref="VXJ60:VXP60"/>
    <mergeCell ref="VXQ60:VXW60"/>
    <mergeCell ref="VXX60:VYD60"/>
    <mergeCell ref="VUY60:VVE60"/>
    <mergeCell ref="VVF60:VVL60"/>
    <mergeCell ref="VVM60:VVS60"/>
    <mergeCell ref="VVT60:VVZ60"/>
    <mergeCell ref="VWA60:VWG60"/>
    <mergeCell ref="VWH60:VWN60"/>
    <mergeCell ref="VTI60:VTO60"/>
    <mergeCell ref="VTP60:VTV60"/>
    <mergeCell ref="VTW60:VUC60"/>
    <mergeCell ref="VUD60:VUJ60"/>
    <mergeCell ref="VUK60:VUQ60"/>
    <mergeCell ref="VUR60:VUX60"/>
    <mergeCell ref="VRS60:VRY60"/>
    <mergeCell ref="VRZ60:VSF60"/>
    <mergeCell ref="VSG60:VSM60"/>
    <mergeCell ref="VSN60:VST60"/>
    <mergeCell ref="VSU60:VTA60"/>
    <mergeCell ref="VTB60:VTH60"/>
    <mergeCell ref="VQC60:VQI60"/>
    <mergeCell ref="VQJ60:VQP60"/>
    <mergeCell ref="VQQ60:VQW60"/>
    <mergeCell ref="VQX60:VRD60"/>
    <mergeCell ref="VRE60:VRK60"/>
    <mergeCell ref="VRL60:VRR60"/>
    <mergeCell ref="VOM60:VOS60"/>
    <mergeCell ref="VOT60:VOZ60"/>
    <mergeCell ref="VPA60:VPG60"/>
    <mergeCell ref="VPH60:VPN60"/>
    <mergeCell ref="VPO60:VPU60"/>
    <mergeCell ref="VPV60:VQB60"/>
    <mergeCell ref="VMW60:VNC60"/>
    <mergeCell ref="VND60:VNJ60"/>
    <mergeCell ref="VNK60:VNQ60"/>
    <mergeCell ref="VNR60:VNX60"/>
    <mergeCell ref="VNY60:VOE60"/>
    <mergeCell ref="VOF60:VOL60"/>
    <mergeCell ref="VLG60:VLM60"/>
    <mergeCell ref="VLN60:VLT60"/>
    <mergeCell ref="VLU60:VMA60"/>
    <mergeCell ref="VMB60:VMH60"/>
    <mergeCell ref="VMI60:VMO60"/>
    <mergeCell ref="VMP60:VMV60"/>
    <mergeCell ref="VJQ60:VJW60"/>
    <mergeCell ref="VJX60:VKD60"/>
    <mergeCell ref="VKE60:VKK60"/>
    <mergeCell ref="VKL60:VKR60"/>
    <mergeCell ref="VKS60:VKY60"/>
    <mergeCell ref="VKZ60:VLF60"/>
    <mergeCell ref="VIA60:VIG60"/>
    <mergeCell ref="VIH60:VIN60"/>
    <mergeCell ref="VIO60:VIU60"/>
    <mergeCell ref="VIV60:VJB60"/>
    <mergeCell ref="VJC60:VJI60"/>
    <mergeCell ref="VJJ60:VJP60"/>
    <mergeCell ref="VGK60:VGQ60"/>
    <mergeCell ref="VGR60:VGX60"/>
    <mergeCell ref="VGY60:VHE60"/>
    <mergeCell ref="VHF60:VHL60"/>
    <mergeCell ref="VHM60:VHS60"/>
    <mergeCell ref="VHT60:VHZ60"/>
    <mergeCell ref="VEU60:VFA60"/>
    <mergeCell ref="VFB60:VFH60"/>
    <mergeCell ref="VFI60:VFO60"/>
    <mergeCell ref="VFP60:VFV60"/>
    <mergeCell ref="VFW60:VGC60"/>
    <mergeCell ref="VGD60:VGJ60"/>
    <mergeCell ref="VDE60:VDK60"/>
    <mergeCell ref="VDL60:VDR60"/>
    <mergeCell ref="VDS60:VDY60"/>
    <mergeCell ref="VDZ60:VEF60"/>
    <mergeCell ref="VEG60:VEM60"/>
    <mergeCell ref="VEN60:VET60"/>
    <mergeCell ref="VBO60:VBU60"/>
    <mergeCell ref="VBV60:VCB60"/>
    <mergeCell ref="VCC60:VCI60"/>
    <mergeCell ref="VCJ60:VCP60"/>
    <mergeCell ref="VCQ60:VCW60"/>
    <mergeCell ref="VCX60:VDD60"/>
    <mergeCell ref="UZY60:VAE60"/>
    <mergeCell ref="VAF60:VAL60"/>
    <mergeCell ref="VAM60:VAS60"/>
    <mergeCell ref="VAT60:VAZ60"/>
    <mergeCell ref="VBA60:VBG60"/>
    <mergeCell ref="VBH60:VBN60"/>
    <mergeCell ref="UYI60:UYO60"/>
    <mergeCell ref="UYP60:UYV60"/>
    <mergeCell ref="UYW60:UZC60"/>
    <mergeCell ref="UZD60:UZJ60"/>
    <mergeCell ref="UZK60:UZQ60"/>
    <mergeCell ref="UZR60:UZX60"/>
    <mergeCell ref="UWS60:UWY60"/>
    <mergeCell ref="UWZ60:UXF60"/>
    <mergeCell ref="UXG60:UXM60"/>
    <mergeCell ref="UXN60:UXT60"/>
    <mergeCell ref="UXU60:UYA60"/>
    <mergeCell ref="UYB60:UYH60"/>
    <mergeCell ref="UVC60:UVI60"/>
    <mergeCell ref="UVJ60:UVP60"/>
    <mergeCell ref="UVQ60:UVW60"/>
    <mergeCell ref="UVX60:UWD60"/>
    <mergeCell ref="UWE60:UWK60"/>
    <mergeCell ref="UWL60:UWR60"/>
    <mergeCell ref="UTM60:UTS60"/>
    <mergeCell ref="UTT60:UTZ60"/>
    <mergeCell ref="UUA60:UUG60"/>
    <mergeCell ref="UUH60:UUN60"/>
    <mergeCell ref="UUO60:UUU60"/>
    <mergeCell ref="UUV60:UVB60"/>
    <mergeCell ref="URW60:USC60"/>
    <mergeCell ref="USD60:USJ60"/>
    <mergeCell ref="USK60:USQ60"/>
    <mergeCell ref="USR60:USX60"/>
    <mergeCell ref="USY60:UTE60"/>
    <mergeCell ref="UTF60:UTL60"/>
    <mergeCell ref="UQG60:UQM60"/>
    <mergeCell ref="UQN60:UQT60"/>
    <mergeCell ref="UQU60:URA60"/>
    <mergeCell ref="URB60:URH60"/>
    <mergeCell ref="URI60:URO60"/>
    <mergeCell ref="URP60:URV60"/>
    <mergeCell ref="UOQ60:UOW60"/>
    <mergeCell ref="UOX60:UPD60"/>
    <mergeCell ref="UPE60:UPK60"/>
    <mergeCell ref="UPL60:UPR60"/>
    <mergeCell ref="UPS60:UPY60"/>
    <mergeCell ref="UPZ60:UQF60"/>
    <mergeCell ref="UNA60:UNG60"/>
    <mergeCell ref="UNH60:UNN60"/>
    <mergeCell ref="UNO60:UNU60"/>
    <mergeCell ref="UNV60:UOB60"/>
    <mergeCell ref="UOC60:UOI60"/>
    <mergeCell ref="UOJ60:UOP60"/>
    <mergeCell ref="ULK60:ULQ60"/>
    <mergeCell ref="ULR60:ULX60"/>
    <mergeCell ref="ULY60:UME60"/>
    <mergeCell ref="UMF60:UML60"/>
    <mergeCell ref="UMM60:UMS60"/>
    <mergeCell ref="UMT60:UMZ60"/>
    <mergeCell ref="UJU60:UKA60"/>
    <mergeCell ref="UKB60:UKH60"/>
    <mergeCell ref="UKI60:UKO60"/>
    <mergeCell ref="UKP60:UKV60"/>
    <mergeCell ref="UKW60:ULC60"/>
    <mergeCell ref="ULD60:ULJ60"/>
    <mergeCell ref="UIE60:UIK60"/>
    <mergeCell ref="UIL60:UIR60"/>
    <mergeCell ref="UIS60:UIY60"/>
    <mergeCell ref="UIZ60:UJF60"/>
    <mergeCell ref="UJG60:UJM60"/>
    <mergeCell ref="UJN60:UJT60"/>
    <mergeCell ref="UGO60:UGU60"/>
    <mergeCell ref="UGV60:UHB60"/>
    <mergeCell ref="UHC60:UHI60"/>
    <mergeCell ref="UHJ60:UHP60"/>
    <mergeCell ref="UHQ60:UHW60"/>
    <mergeCell ref="UHX60:UID60"/>
    <mergeCell ref="UEY60:UFE60"/>
    <mergeCell ref="UFF60:UFL60"/>
    <mergeCell ref="UFM60:UFS60"/>
    <mergeCell ref="UFT60:UFZ60"/>
    <mergeCell ref="UGA60:UGG60"/>
    <mergeCell ref="UGH60:UGN60"/>
    <mergeCell ref="UDI60:UDO60"/>
    <mergeCell ref="UDP60:UDV60"/>
    <mergeCell ref="UDW60:UEC60"/>
    <mergeCell ref="UED60:UEJ60"/>
    <mergeCell ref="UEK60:UEQ60"/>
    <mergeCell ref="UER60:UEX60"/>
    <mergeCell ref="UBS60:UBY60"/>
    <mergeCell ref="UBZ60:UCF60"/>
    <mergeCell ref="UCG60:UCM60"/>
    <mergeCell ref="UCN60:UCT60"/>
    <mergeCell ref="UCU60:UDA60"/>
    <mergeCell ref="UDB60:UDH60"/>
    <mergeCell ref="UAC60:UAI60"/>
    <mergeCell ref="UAJ60:UAP60"/>
    <mergeCell ref="UAQ60:UAW60"/>
    <mergeCell ref="UAX60:UBD60"/>
    <mergeCell ref="UBE60:UBK60"/>
    <mergeCell ref="UBL60:UBR60"/>
    <mergeCell ref="TYM60:TYS60"/>
    <mergeCell ref="TYT60:TYZ60"/>
    <mergeCell ref="TZA60:TZG60"/>
    <mergeCell ref="TZH60:TZN60"/>
    <mergeCell ref="TZO60:TZU60"/>
    <mergeCell ref="TZV60:UAB60"/>
    <mergeCell ref="TWW60:TXC60"/>
    <mergeCell ref="TXD60:TXJ60"/>
    <mergeCell ref="TXK60:TXQ60"/>
    <mergeCell ref="TXR60:TXX60"/>
    <mergeCell ref="TXY60:TYE60"/>
    <mergeCell ref="TYF60:TYL60"/>
    <mergeCell ref="TVG60:TVM60"/>
    <mergeCell ref="TVN60:TVT60"/>
    <mergeCell ref="TVU60:TWA60"/>
    <mergeCell ref="TWB60:TWH60"/>
    <mergeCell ref="TWI60:TWO60"/>
    <mergeCell ref="TWP60:TWV60"/>
    <mergeCell ref="TTQ60:TTW60"/>
    <mergeCell ref="TTX60:TUD60"/>
    <mergeCell ref="TUE60:TUK60"/>
    <mergeCell ref="TUL60:TUR60"/>
    <mergeCell ref="TUS60:TUY60"/>
    <mergeCell ref="TUZ60:TVF60"/>
    <mergeCell ref="TSA60:TSG60"/>
    <mergeCell ref="TSH60:TSN60"/>
    <mergeCell ref="TSO60:TSU60"/>
    <mergeCell ref="TSV60:TTB60"/>
    <mergeCell ref="TTC60:TTI60"/>
    <mergeCell ref="TTJ60:TTP60"/>
    <mergeCell ref="TQK60:TQQ60"/>
    <mergeCell ref="TQR60:TQX60"/>
    <mergeCell ref="TQY60:TRE60"/>
    <mergeCell ref="TRF60:TRL60"/>
    <mergeCell ref="TRM60:TRS60"/>
    <mergeCell ref="TRT60:TRZ60"/>
    <mergeCell ref="TOU60:TPA60"/>
    <mergeCell ref="TPB60:TPH60"/>
    <mergeCell ref="TPI60:TPO60"/>
    <mergeCell ref="TPP60:TPV60"/>
    <mergeCell ref="TPW60:TQC60"/>
    <mergeCell ref="TQD60:TQJ60"/>
    <mergeCell ref="TNE60:TNK60"/>
    <mergeCell ref="TNL60:TNR60"/>
    <mergeCell ref="TNS60:TNY60"/>
    <mergeCell ref="TNZ60:TOF60"/>
    <mergeCell ref="TOG60:TOM60"/>
    <mergeCell ref="TON60:TOT60"/>
    <mergeCell ref="TLO60:TLU60"/>
    <mergeCell ref="TLV60:TMB60"/>
    <mergeCell ref="TMC60:TMI60"/>
    <mergeCell ref="TMJ60:TMP60"/>
    <mergeCell ref="TMQ60:TMW60"/>
    <mergeCell ref="TMX60:TND60"/>
    <mergeCell ref="TJY60:TKE60"/>
    <mergeCell ref="TKF60:TKL60"/>
    <mergeCell ref="TKM60:TKS60"/>
    <mergeCell ref="TKT60:TKZ60"/>
    <mergeCell ref="TLA60:TLG60"/>
    <mergeCell ref="TLH60:TLN60"/>
    <mergeCell ref="TII60:TIO60"/>
    <mergeCell ref="TIP60:TIV60"/>
    <mergeCell ref="TIW60:TJC60"/>
    <mergeCell ref="TJD60:TJJ60"/>
    <mergeCell ref="TJK60:TJQ60"/>
    <mergeCell ref="TJR60:TJX60"/>
    <mergeCell ref="TGS60:TGY60"/>
    <mergeCell ref="TGZ60:THF60"/>
    <mergeCell ref="THG60:THM60"/>
    <mergeCell ref="THN60:THT60"/>
    <mergeCell ref="THU60:TIA60"/>
    <mergeCell ref="TIB60:TIH60"/>
    <mergeCell ref="TFC60:TFI60"/>
    <mergeCell ref="TFJ60:TFP60"/>
    <mergeCell ref="TFQ60:TFW60"/>
    <mergeCell ref="TFX60:TGD60"/>
    <mergeCell ref="TGE60:TGK60"/>
    <mergeCell ref="TGL60:TGR60"/>
    <mergeCell ref="TDM60:TDS60"/>
    <mergeCell ref="TDT60:TDZ60"/>
    <mergeCell ref="TEA60:TEG60"/>
    <mergeCell ref="TEH60:TEN60"/>
    <mergeCell ref="TEO60:TEU60"/>
    <mergeCell ref="TEV60:TFB60"/>
    <mergeCell ref="TBW60:TCC60"/>
    <mergeCell ref="TCD60:TCJ60"/>
    <mergeCell ref="TCK60:TCQ60"/>
    <mergeCell ref="TCR60:TCX60"/>
    <mergeCell ref="TCY60:TDE60"/>
    <mergeCell ref="TDF60:TDL60"/>
    <mergeCell ref="TAG60:TAM60"/>
    <mergeCell ref="TAN60:TAT60"/>
    <mergeCell ref="TAU60:TBA60"/>
    <mergeCell ref="TBB60:TBH60"/>
    <mergeCell ref="TBI60:TBO60"/>
    <mergeCell ref="TBP60:TBV60"/>
    <mergeCell ref="SYQ60:SYW60"/>
    <mergeCell ref="SYX60:SZD60"/>
    <mergeCell ref="SZE60:SZK60"/>
    <mergeCell ref="SZL60:SZR60"/>
    <mergeCell ref="SZS60:SZY60"/>
    <mergeCell ref="SZZ60:TAF60"/>
    <mergeCell ref="SXA60:SXG60"/>
    <mergeCell ref="SXH60:SXN60"/>
    <mergeCell ref="SXO60:SXU60"/>
    <mergeCell ref="SXV60:SYB60"/>
    <mergeCell ref="SYC60:SYI60"/>
    <mergeCell ref="SYJ60:SYP60"/>
    <mergeCell ref="SVK60:SVQ60"/>
    <mergeCell ref="SVR60:SVX60"/>
    <mergeCell ref="SVY60:SWE60"/>
    <mergeCell ref="SWF60:SWL60"/>
    <mergeCell ref="SWM60:SWS60"/>
    <mergeCell ref="SWT60:SWZ60"/>
    <mergeCell ref="STU60:SUA60"/>
    <mergeCell ref="SUB60:SUH60"/>
    <mergeCell ref="SUI60:SUO60"/>
    <mergeCell ref="SUP60:SUV60"/>
    <mergeCell ref="SUW60:SVC60"/>
    <mergeCell ref="SVD60:SVJ60"/>
    <mergeCell ref="SSE60:SSK60"/>
    <mergeCell ref="SSL60:SSR60"/>
    <mergeCell ref="SSS60:SSY60"/>
    <mergeCell ref="SSZ60:STF60"/>
    <mergeCell ref="STG60:STM60"/>
    <mergeCell ref="STN60:STT60"/>
    <mergeCell ref="SQO60:SQU60"/>
    <mergeCell ref="SQV60:SRB60"/>
    <mergeCell ref="SRC60:SRI60"/>
    <mergeCell ref="SRJ60:SRP60"/>
    <mergeCell ref="SRQ60:SRW60"/>
    <mergeCell ref="SRX60:SSD60"/>
    <mergeCell ref="SOY60:SPE60"/>
    <mergeCell ref="SPF60:SPL60"/>
    <mergeCell ref="SPM60:SPS60"/>
    <mergeCell ref="SPT60:SPZ60"/>
    <mergeCell ref="SQA60:SQG60"/>
    <mergeCell ref="SQH60:SQN60"/>
    <mergeCell ref="SNI60:SNO60"/>
    <mergeCell ref="SNP60:SNV60"/>
    <mergeCell ref="SNW60:SOC60"/>
    <mergeCell ref="SOD60:SOJ60"/>
    <mergeCell ref="SOK60:SOQ60"/>
    <mergeCell ref="SOR60:SOX60"/>
    <mergeCell ref="SLS60:SLY60"/>
    <mergeCell ref="SLZ60:SMF60"/>
    <mergeCell ref="SMG60:SMM60"/>
    <mergeCell ref="SMN60:SMT60"/>
    <mergeCell ref="SMU60:SNA60"/>
    <mergeCell ref="SNB60:SNH60"/>
    <mergeCell ref="SKC60:SKI60"/>
    <mergeCell ref="SKJ60:SKP60"/>
    <mergeCell ref="SKQ60:SKW60"/>
    <mergeCell ref="SKX60:SLD60"/>
    <mergeCell ref="SLE60:SLK60"/>
    <mergeCell ref="SLL60:SLR60"/>
    <mergeCell ref="SIM60:SIS60"/>
    <mergeCell ref="SIT60:SIZ60"/>
    <mergeCell ref="SJA60:SJG60"/>
    <mergeCell ref="SJH60:SJN60"/>
    <mergeCell ref="SJO60:SJU60"/>
    <mergeCell ref="SJV60:SKB60"/>
    <mergeCell ref="SGW60:SHC60"/>
    <mergeCell ref="SHD60:SHJ60"/>
    <mergeCell ref="SHK60:SHQ60"/>
    <mergeCell ref="SHR60:SHX60"/>
    <mergeCell ref="SHY60:SIE60"/>
    <mergeCell ref="SIF60:SIL60"/>
    <mergeCell ref="SFG60:SFM60"/>
    <mergeCell ref="SFN60:SFT60"/>
    <mergeCell ref="SFU60:SGA60"/>
    <mergeCell ref="SGB60:SGH60"/>
    <mergeCell ref="SGI60:SGO60"/>
    <mergeCell ref="SGP60:SGV60"/>
    <mergeCell ref="SDQ60:SDW60"/>
    <mergeCell ref="SDX60:SED60"/>
    <mergeCell ref="SEE60:SEK60"/>
    <mergeCell ref="SEL60:SER60"/>
    <mergeCell ref="SES60:SEY60"/>
    <mergeCell ref="SEZ60:SFF60"/>
    <mergeCell ref="SCA60:SCG60"/>
    <mergeCell ref="SCH60:SCN60"/>
    <mergeCell ref="SCO60:SCU60"/>
    <mergeCell ref="SCV60:SDB60"/>
    <mergeCell ref="SDC60:SDI60"/>
    <mergeCell ref="SDJ60:SDP60"/>
    <mergeCell ref="SAK60:SAQ60"/>
    <mergeCell ref="SAR60:SAX60"/>
    <mergeCell ref="SAY60:SBE60"/>
    <mergeCell ref="SBF60:SBL60"/>
    <mergeCell ref="SBM60:SBS60"/>
    <mergeCell ref="SBT60:SBZ60"/>
    <mergeCell ref="RYU60:RZA60"/>
    <mergeCell ref="RZB60:RZH60"/>
    <mergeCell ref="RZI60:RZO60"/>
    <mergeCell ref="RZP60:RZV60"/>
    <mergeCell ref="RZW60:SAC60"/>
    <mergeCell ref="SAD60:SAJ60"/>
    <mergeCell ref="RXE60:RXK60"/>
    <mergeCell ref="RXL60:RXR60"/>
    <mergeCell ref="RXS60:RXY60"/>
    <mergeCell ref="RXZ60:RYF60"/>
    <mergeCell ref="RYG60:RYM60"/>
    <mergeCell ref="RYN60:RYT60"/>
    <mergeCell ref="RVO60:RVU60"/>
    <mergeCell ref="RVV60:RWB60"/>
    <mergeCell ref="RWC60:RWI60"/>
    <mergeCell ref="RWJ60:RWP60"/>
    <mergeCell ref="RWQ60:RWW60"/>
    <mergeCell ref="RWX60:RXD60"/>
    <mergeCell ref="RTY60:RUE60"/>
    <mergeCell ref="RUF60:RUL60"/>
    <mergeCell ref="RUM60:RUS60"/>
    <mergeCell ref="RUT60:RUZ60"/>
    <mergeCell ref="RVA60:RVG60"/>
    <mergeCell ref="RVH60:RVN60"/>
    <mergeCell ref="RSI60:RSO60"/>
    <mergeCell ref="RSP60:RSV60"/>
    <mergeCell ref="RSW60:RTC60"/>
    <mergeCell ref="RTD60:RTJ60"/>
    <mergeCell ref="RTK60:RTQ60"/>
    <mergeCell ref="RTR60:RTX60"/>
    <mergeCell ref="RQS60:RQY60"/>
    <mergeCell ref="RQZ60:RRF60"/>
    <mergeCell ref="RRG60:RRM60"/>
    <mergeCell ref="RRN60:RRT60"/>
    <mergeCell ref="RRU60:RSA60"/>
    <mergeCell ref="RSB60:RSH60"/>
    <mergeCell ref="RPC60:RPI60"/>
    <mergeCell ref="RPJ60:RPP60"/>
    <mergeCell ref="RPQ60:RPW60"/>
    <mergeCell ref="RPX60:RQD60"/>
    <mergeCell ref="RQE60:RQK60"/>
    <mergeCell ref="RQL60:RQR60"/>
    <mergeCell ref="RNM60:RNS60"/>
    <mergeCell ref="RNT60:RNZ60"/>
    <mergeCell ref="ROA60:ROG60"/>
    <mergeCell ref="ROH60:RON60"/>
    <mergeCell ref="ROO60:ROU60"/>
    <mergeCell ref="ROV60:RPB60"/>
    <mergeCell ref="RLW60:RMC60"/>
    <mergeCell ref="RMD60:RMJ60"/>
    <mergeCell ref="RMK60:RMQ60"/>
    <mergeCell ref="RMR60:RMX60"/>
    <mergeCell ref="RMY60:RNE60"/>
    <mergeCell ref="RNF60:RNL60"/>
    <mergeCell ref="RKG60:RKM60"/>
    <mergeCell ref="RKN60:RKT60"/>
    <mergeCell ref="RKU60:RLA60"/>
    <mergeCell ref="RLB60:RLH60"/>
    <mergeCell ref="RLI60:RLO60"/>
    <mergeCell ref="RLP60:RLV60"/>
    <mergeCell ref="RIQ60:RIW60"/>
    <mergeCell ref="RIX60:RJD60"/>
    <mergeCell ref="RJE60:RJK60"/>
    <mergeCell ref="RJL60:RJR60"/>
    <mergeCell ref="RJS60:RJY60"/>
    <mergeCell ref="RJZ60:RKF60"/>
    <mergeCell ref="RHA60:RHG60"/>
    <mergeCell ref="RHH60:RHN60"/>
    <mergeCell ref="RHO60:RHU60"/>
    <mergeCell ref="RHV60:RIB60"/>
    <mergeCell ref="RIC60:RII60"/>
    <mergeCell ref="RIJ60:RIP60"/>
    <mergeCell ref="RFK60:RFQ60"/>
    <mergeCell ref="RFR60:RFX60"/>
    <mergeCell ref="RFY60:RGE60"/>
    <mergeCell ref="RGF60:RGL60"/>
    <mergeCell ref="RGM60:RGS60"/>
    <mergeCell ref="RGT60:RGZ60"/>
    <mergeCell ref="RDU60:REA60"/>
    <mergeCell ref="REB60:REH60"/>
    <mergeCell ref="REI60:REO60"/>
    <mergeCell ref="REP60:REV60"/>
    <mergeCell ref="REW60:RFC60"/>
    <mergeCell ref="RFD60:RFJ60"/>
    <mergeCell ref="RCE60:RCK60"/>
    <mergeCell ref="RCL60:RCR60"/>
    <mergeCell ref="RCS60:RCY60"/>
    <mergeCell ref="RCZ60:RDF60"/>
    <mergeCell ref="RDG60:RDM60"/>
    <mergeCell ref="RDN60:RDT60"/>
    <mergeCell ref="RAO60:RAU60"/>
    <mergeCell ref="RAV60:RBB60"/>
    <mergeCell ref="RBC60:RBI60"/>
    <mergeCell ref="RBJ60:RBP60"/>
    <mergeCell ref="RBQ60:RBW60"/>
    <mergeCell ref="RBX60:RCD60"/>
    <mergeCell ref="QYY60:QZE60"/>
    <mergeCell ref="QZF60:QZL60"/>
    <mergeCell ref="QZM60:QZS60"/>
    <mergeCell ref="QZT60:QZZ60"/>
    <mergeCell ref="RAA60:RAG60"/>
    <mergeCell ref="RAH60:RAN60"/>
    <mergeCell ref="QXI60:QXO60"/>
    <mergeCell ref="QXP60:QXV60"/>
    <mergeCell ref="QXW60:QYC60"/>
    <mergeCell ref="QYD60:QYJ60"/>
    <mergeCell ref="QYK60:QYQ60"/>
    <mergeCell ref="QYR60:QYX60"/>
    <mergeCell ref="QVS60:QVY60"/>
    <mergeCell ref="QVZ60:QWF60"/>
    <mergeCell ref="QWG60:QWM60"/>
    <mergeCell ref="QWN60:QWT60"/>
    <mergeCell ref="QWU60:QXA60"/>
    <mergeCell ref="QXB60:QXH60"/>
    <mergeCell ref="QUC60:QUI60"/>
    <mergeCell ref="QUJ60:QUP60"/>
    <mergeCell ref="QUQ60:QUW60"/>
    <mergeCell ref="QUX60:QVD60"/>
    <mergeCell ref="QVE60:QVK60"/>
    <mergeCell ref="QVL60:QVR60"/>
    <mergeCell ref="QSM60:QSS60"/>
    <mergeCell ref="QST60:QSZ60"/>
    <mergeCell ref="QTA60:QTG60"/>
    <mergeCell ref="QTH60:QTN60"/>
    <mergeCell ref="QTO60:QTU60"/>
    <mergeCell ref="QTV60:QUB60"/>
    <mergeCell ref="QQW60:QRC60"/>
    <mergeCell ref="QRD60:QRJ60"/>
    <mergeCell ref="QRK60:QRQ60"/>
    <mergeCell ref="QRR60:QRX60"/>
    <mergeCell ref="QRY60:QSE60"/>
    <mergeCell ref="QSF60:QSL60"/>
    <mergeCell ref="QPG60:QPM60"/>
    <mergeCell ref="QPN60:QPT60"/>
    <mergeCell ref="QPU60:QQA60"/>
    <mergeCell ref="QQB60:QQH60"/>
    <mergeCell ref="QQI60:QQO60"/>
    <mergeCell ref="QQP60:QQV60"/>
    <mergeCell ref="QNQ60:QNW60"/>
    <mergeCell ref="QNX60:QOD60"/>
    <mergeCell ref="QOE60:QOK60"/>
    <mergeCell ref="QOL60:QOR60"/>
    <mergeCell ref="QOS60:QOY60"/>
    <mergeCell ref="QOZ60:QPF60"/>
    <mergeCell ref="QMA60:QMG60"/>
    <mergeCell ref="QMH60:QMN60"/>
    <mergeCell ref="QMO60:QMU60"/>
    <mergeCell ref="QMV60:QNB60"/>
    <mergeCell ref="QNC60:QNI60"/>
    <mergeCell ref="QNJ60:QNP60"/>
    <mergeCell ref="QKK60:QKQ60"/>
    <mergeCell ref="QKR60:QKX60"/>
    <mergeCell ref="QKY60:QLE60"/>
    <mergeCell ref="QLF60:QLL60"/>
    <mergeCell ref="QLM60:QLS60"/>
    <mergeCell ref="QLT60:QLZ60"/>
    <mergeCell ref="QIU60:QJA60"/>
    <mergeCell ref="QJB60:QJH60"/>
    <mergeCell ref="QJI60:QJO60"/>
    <mergeCell ref="QJP60:QJV60"/>
    <mergeCell ref="QJW60:QKC60"/>
    <mergeCell ref="QKD60:QKJ60"/>
    <mergeCell ref="QHE60:QHK60"/>
    <mergeCell ref="QHL60:QHR60"/>
    <mergeCell ref="QHS60:QHY60"/>
    <mergeCell ref="QHZ60:QIF60"/>
    <mergeCell ref="QIG60:QIM60"/>
    <mergeCell ref="QIN60:QIT60"/>
    <mergeCell ref="QFO60:QFU60"/>
    <mergeCell ref="QFV60:QGB60"/>
    <mergeCell ref="QGC60:QGI60"/>
    <mergeCell ref="QGJ60:QGP60"/>
    <mergeCell ref="QGQ60:QGW60"/>
    <mergeCell ref="QGX60:QHD60"/>
    <mergeCell ref="QDY60:QEE60"/>
    <mergeCell ref="QEF60:QEL60"/>
    <mergeCell ref="QEM60:QES60"/>
    <mergeCell ref="QET60:QEZ60"/>
    <mergeCell ref="QFA60:QFG60"/>
    <mergeCell ref="QFH60:QFN60"/>
    <mergeCell ref="QCI60:QCO60"/>
    <mergeCell ref="QCP60:QCV60"/>
    <mergeCell ref="QCW60:QDC60"/>
    <mergeCell ref="QDD60:QDJ60"/>
    <mergeCell ref="QDK60:QDQ60"/>
    <mergeCell ref="QDR60:QDX60"/>
    <mergeCell ref="QAS60:QAY60"/>
    <mergeCell ref="QAZ60:QBF60"/>
    <mergeCell ref="QBG60:QBM60"/>
    <mergeCell ref="QBN60:QBT60"/>
    <mergeCell ref="QBU60:QCA60"/>
    <mergeCell ref="QCB60:QCH60"/>
    <mergeCell ref="PZC60:PZI60"/>
    <mergeCell ref="PZJ60:PZP60"/>
    <mergeCell ref="PZQ60:PZW60"/>
    <mergeCell ref="PZX60:QAD60"/>
    <mergeCell ref="QAE60:QAK60"/>
    <mergeCell ref="QAL60:QAR60"/>
    <mergeCell ref="PXM60:PXS60"/>
    <mergeCell ref="PXT60:PXZ60"/>
    <mergeCell ref="PYA60:PYG60"/>
    <mergeCell ref="PYH60:PYN60"/>
    <mergeCell ref="PYO60:PYU60"/>
    <mergeCell ref="PYV60:PZB60"/>
    <mergeCell ref="PVW60:PWC60"/>
    <mergeCell ref="PWD60:PWJ60"/>
    <mergeCell ref="PWK60:PWQ60"/>
    <mergeCell ref="PWR60:PWX60"/>
    <mergeCell ref="PWY60:PXE60"/>
    <mergeCell ref="PXF60:PXL60"/>
    <mergeCell ref="PUG60:PUM60"/>
    <mergeCell ref="PUN60:PUT60"/>
    <mergeCell ref="PUU60:PVA60"/>
    <mergeCell ref="PVB60:PVH60"/>
    <mergeCell ref="PVI60:PVO60"/>
    <mergeCell ref="PVP60:PVV60"/>
    <mergeCell ref="PSQ60:PSW60"/>
    <mergeCell ref="PSX60:PTD60"/>
    <mergeCell ref="PTE60:PTK60"/>
    <mergeCell ref="PTL60:PTR60"/>
    <mergeCell ref="PTS60:PTY60"/>
    <mergeCell ref="PTZ60:PUF60"/>
    <mergeCell ref="PRA60:PRG60"/>
    <mergeCell ref="PRH60:PRN60"/>
    <mergeCell ref="PRO60:PRU60"/>
    <mergeCell ref="PRV60:PSB60"/>
    <mergeCell ref="PSC60:PSI60"/>
    <mergeCell ref="PSJ60:PSP60"/>
    <mergeCell ref="PPK60:PPQ60"/>
    <mergeCell ref="PPR60:PPX60"/>
    <mergeCell ref="PPY60:PQE60"/>
    <mergeCell ref="PQF60:PQL60"/>
    <mergeCell ref="PQM60:PQS60"/>
    <mergeCell ref="PQT60:PQZ60"/>
    <mergeCell ref="PNU60:POA60"/>
    <mergeCell ref="POB60:POH60"/>
    <mergeCell ref="POI60:POO60"/>
    <mergeCell ref="POP60:POV60"/>
    <mergeCell ref="POW60:PPC60"/>
    <mergeCell ref="PPD60:PPJ60"/>
    <mergeCell ref="PME60:PMK60"/>
    <mergeCell ref="PML60:PMR60"/>
    <mergeCell ref="PMS60:PMY60"/>
    <mergeCell ref="PMZ60:PNF60"/>
    <mergeCell ref="PNG60:PNM60"/>
    <mergeCell ref="PNN60:PNT60"/>
    <mergeCell ref="PKO60:PKU60"/>
    <mergeCell ref="PKV60:PLB60"/>
    <mergeCell ref="PLC60:PLI60"/>
    <mergeCell ref="PLJ60:PLP60"/>
    <mergeCell ref="PLQ60:PLW60"/>
    <mergeCell ref="PLX60:PMD60"/>
    <mergeCell ref="PIY60:PJE60"/>
    <mergeCell ref="PJF60:PJL60"/>
    <mergeCell ref="PJM60:PJS60"/>
    <mergeCell ref="PJT60:PJZ60"/>
    <mergeCell ref="PKA60:PKG60"/>
    <mergeCell ref="PKH60:PKN60"/>
    <mergeCell ref="PHI60:PHO60"/>
    <mergeCell ref="PHP60:PHV60"/>
    <mergeCell ref="PHW60:PIC60"/>
    <mergeCell ref="PID60:PIJ60"/>
    <mergeCell ref="PIK60:PIQ60"/>
    <mergeCell ref="PIR60:PIX60"/>
    <mergeCell ref="PFS60:PFY60"/>
    <mergeCell ref="PFZ60:PGF60"/>
    <mergeCell ref="PGG60:PGM60"/>
    <mergeCell ref="PGN60:PGT60"/>
    <mergeCell ref="PGU60:PHA60"/>
    <mergeCell ref="PHB60:PHH60"/>
    <mergeCell ref="PEC60:PEI60"/>
    <mergeCell ref="PEJ60:PEP60"/>
    <mergeCell ref="PEQ60:PEW60"/>
    <mergeCell ref="PEX60:PFD60"/>
    <mergeCell ref="PFE60:PFK60"/>
    <mergeCell ref="PFL60:PFR60"/>
    <mergeCell ref="PCM60:PCS60"/>
    <mergeCell ref="PCT60:PCZ60"/>
    <mergeCell ref="PDA60:PDG60"/>
    <mergeCell ref="PDH60:PDN60"/>
    <mergeCell ref="PDO60:PDU60"/>
    <mergeCell ref="PDV60:PEB60"/>
    <mergeCell ref="PAW60:PBC60"/>
    <mergeCell ref="PBD60:PBJ60"/>
    <mergeCell ref="PBK60:PBQ60"/>
    <mergeCell ref="PBR60:PBX60"/>
    <mergeCell ref="PBY60:PCE60"/>
    <mergeCell ref="PCF60:PCL60"/>
    <mergeCell ref="OZG60:OZM60"/>
    <mergeCell ref="OZN60:OZT60"/>
    <mergeCell ref="OZU60:PAA60"/>
    <mergeCell ref="PAB60:PAH60"/>
    <mergeCell ref="PAI60:PAO60"/>
    <mergeCell ref="PAP60:PAV60"/>
    <mergeCell ref="OXQ60:OXW60"/>
    <mergeCell ref="OXX60:OYD60"/>
    <mergeCell ref="OYE60:OYK60"/>
    <mergeCell ref="OYL60:OYR60"/>
    <mergeCell ref="OYS60:OYY60"/>
    <mergeCell ref="OYZ60:OZF60"/>
    <mergeCell ref="OWA60:OWG60"/>
    <mergeCell ref="OWH60:OWN60"/>
    <mergeCell ref="OWO60:OWU60"/>
    <mergeCell ref="OWV60:OXB60"/>
    <mergeCell ref="OXC60:OXI60"/>
    <mergeCell ref="OXJ60:OXP60"/>
    <mergeCell ref="OUK60:OUQ60"/>
    <mergeCell ref="OUR60:OUX60"/>
    <mergeCell ref="OUY60:OVE60"/>
    <mergeCell ref="OVF60:OVL60"/>
    <mergeCell ref="OVM60:OVS60"/>
    <mergeCell ref="OVT60:OVZ60"/>
    <mergeCell ref="OSU60:OTA60"/>
    <mergeCell ref="OTB60:OTH60"/>
    <mergeCell ref="OTI60:OTO60"/>
    <mergeCell ref="OTP60:OTV60"/>
    <mergeCell ref="OTW60:OUC60"/>
    <mergeCell ref="OUD60:OUJ60"/>
    <mergeCell ref="ORE60:ORK60"/>
    <mergeCell ref="ORL60:ORR60"/>
    <mergeCell ref="ORS60:ORY60"/>
    <mergeCell ref="ORZ60:OSF60"/>
    <mergeCell ref="OSG60:OSM60"/>
    <mergeCell ref="OSN60:OST60"/>
    <mergeCell ref="OPO60:OPU60"/>
    <mergeCell ref="OPV60:OQB60"/>
    <mergeCell ref="OQC60:OQI60"/>
    <mergeCell ref="OQJ60:OQP60"/>
    <mergeCell ref="OQQ60:OQW60"/>
    <mergeCell ref="OQX60:ORD60"/>
    <mergeCell ref="ONY60:OOE60"/>
    <mergeCell ref="OOF60:OOL60"/>
    <mergeCell ref="OOM60:OOS60"/>
    <mergeCell ref="OOT60:OOZ60"/>
    <mergeCell ref="OPA60:OPG60"/>
    <mergeCell ref="OPH60:OPN60"/>
    <mergeCell ref="OMI60:OMO60"/>
    <mergeCell ref="OMP60:OMV60"/>
    <mergeCell ref="OMW60:ONC60"/>
    <mergeCell ref="OND60:ONJ60"/>
    <mergeCell ref="ONK60:ONQ60"/>
    <mergeCell ref="ONR60:ONX60"/>
    <mergeCell ref="OKS60:OKY60"/>
    <mergeCell ref="OKZ60:OLF60"/>
    <mergeCell ref="OLG60:OLM60"/>
    <mergeCell ref="OLN60:OLT60"/>
    <mergeCell ref="OLU60:OMA60"/>
    <mergeCell ref="OMB60:OMH60"/>
    <mergeCell ref="OJC60:OJI60"/>
    <mergeCell ref="OJJ60:OJP60"/>
    <mergeCell ref="OJQ60:OJW60"/>
    <mergeCell ref="OJX60:OKD60"/>
    <mergeCell ref="OKE60:OKK60"/>
    <mergeCell ref="OKL60:OKR60"/>
    <mergeCell ref="OHM60:OHS60"/>
    <mergeCell ref="OHT60:OHZ60"/>
    <mergeCell ref="OIA60:OIG60"/>
    <mergeCell ref="OIH60:OIN60"/>
    <mergeCell ref="OIO60:OIU60"/>
    <mergeCell ref="OIV60:OJB60"/>
    <mergeCell ref="OFW60:OGC60"/>
    <mergeCell ref="OGD60:OGJ60"/>
    <mergeCell ref="OGK60:OGQ60"/>
    <mergeCell ref="OGR60:OGX60"/>
    <mergeCell ref="OGY60:OHE60"/>
    <mergeCell ref="OHF60:OHL60"/>
    <mergeCell ref="OEG60:OEM60"/>
    <mergeCell ref="OEN60:OET60"/>
    <mergeCell ref="OEU60:OFA60"/>
    <mergeCell ref="OFB60:OFH60"/>
    <mergeCell ref="OFI60:OFO60"/>
    <mergeCell ref="OFP60:OFV60"/>
    <mergeCell ref="OCQ60:OCW60"/>
    <mergeCell ref="OCX60:ODD60"/>
    <mergeCell ref="ODE60:ODK60"/>
    <mergeCell ref="ODL60:ODR60"/>
    <mergeCell ref="ODS60:ODY60"/>
    <mergeCell ref="ODZ60:OEF60"/>
    <mergeCell ref="OBA60:OBG60"/>
    <mergeCell ref="OBH60:OBN60"/>
    <mergeCell ref="OBO60:OBU60"/>
    <mergeCell ref="OBV60:OCB60"/>
    <mergeCell ref="OCC60:OCI60"/>
    <mergeCell ref="OCJ60:OCP60"/>
    <mergeCell ref="NZK60:NZQ60"/>
    <mergeCell ref="NZR60:NZX60"/>
    <mergeCell ref="NZY60:OAE60"/>
    <mergeCell ref="OAF60:OAL60"/>
    <mergeCell ref="OAM60:OAS60"/>
    <mergeCell ref="OAT60:OAZ60"/>
    <mergeCell ref="NXU60:NYA60"/>
    <mergeCell ref="NYB60:NYH60"/>
    <mergeCell ref="NYI60:NYO60"/>
    <mergeCell ref="NYP60:NYV60"/>
    <mergeCell ref="NYW60:NZC60"/>
    <mergeCell ref="NZD60:NZJ60"/>
    <mergeCell ref="NWE60:NWK60"/>
    <mergeCell ref="NWL60:NWR60"/>
    <mergeCell ref="NWS60:NWY60"/>
    <mergeCell ref="NWZ60:NXF60"/>
    <mergeCell ref="NXG60:NXM60"/>
    <mergeCell ref="NXN60:NXT60"/>
    <mergeCell ref="NUO60:NUU60"/>
    <mergeCell ref="NUV60:NVB60"/>
    <mergeCell ref="NVC60:NVI60"/>
    <mergeCell ref="NVJ60:NVP60"/>
    <mergeCell ref="NVQ60:NVW60"/>
    <mergeCell ref="NVX60:NWD60"/>
    <mergeCell ref="NSY60:NTE60"/>
    <mergeCell ref="NTF60:NTL60"/>
    <mergeCell ref="NTM60:NTS60"/>
    <mergeCell ref="NTT60:NTZ60"/>
    <mergeCell ref="NUA60:NUG60"/>
    <mergeCell ref="NUH60:NUN60"/>
    <mergeCell ref="NRI60:NRO60"/>
    <mergeCell ref="NRP60:NRV60"/>
    <mergeCell ref="NRW60:NSC60"/>
    <mergeCell ref="NSD60:NSJ60"/>
    <mergeCell ref="NSK60:NSQ60"/>
    <mergeCell ref="NSR60:NSX60"/>
    <mergeCell ref="NPS60:NPY60"/>
    <mergeCell ref="NPZ60:NQF60"/>
    <mergeCell ref="NQG60:NQM60"/>
    <mergeCell ref="NQN60:NQT60"/>
    <mergeCell ref="NQU60:NRA60"/>
    <mergeCell ref="NRB60:NRH60"/>
    <mergeCell ref="NOC60:NOI60"/>
    <mergeCell ref="NOJ60:NOP60"/>
    <mergeCell ref="NOQ60:NOW60"/>
    <mergeCell ref="NOX60:NPD60"/>
    <mergeCell ref="NPE60:NPK60"/>
    <mergeCell ref="NPL60:NPR60"/>
    <mergeCell ref="NMM60:NMS60"/>
    <mergeCell ref="NMT60:NMZ60"/>
    <mergeCell ref="NNA60:NNG60"/>
    <mergeCell ref="NNH60:NNN60"/>
    <mergeCell ref="NNO60:NNU60"/>
    <mergeCell ref="NNV60:NOB60"/>
    <mergeCell ref="NKW60:NLC60"/>
    <mergeCell ref="NLD60:NLJ60"/>
    <mergeCell ref="NLK60:NLQ60"/>
    <mergeCell ref="NLR60:NLX60"/>
    <mergeCell ref="NLY60:NME60"/>
    <mergeCell ref="NMF60:NML60"/>
    <mergeCell ref="NJG60:NJM60"/>
    <mergeCell ref="NJN60:NJT60"/>
    <mergeCell ref="NJU60:NKA60"/>
    <mergeCell ref="NKB60:NKH60"/>
    <mergeCell ref="NKI60:NKO60"/>
    <mergeCell ref="NKP60:NKV60"/>
    <mergeCell ref="NHQ60:NHW60"/>
    <mergeCell ref="NHX60:NID60"/>
    <mergeCell ref="NIE60:NIK60"/>
    <mergeCell ref="NIL60:NIR60"/>
    <mergeCell ref="NIS60:NIY60"/>
    <mergeCell ref="NIZ60:NJF60"/>
    <mergeCell ref="NGA60:NGG60"/>
    <mergeCell ref="NGH60:NGN60"/>
    <mergeCell ref="NGO60:NGU60"/>
    <mergeCell ref="NGV60:NHB60"/>
    <mergeCell ref="NHC60:NHI60"/>
    <mergeCell ref="NHJ60:NHP60"/>
    <mergeCell ref="NEK60:NEQ60"/>
    <mergeCell ref="NER60:NEX60"/>
    <mergeCell ref="NEY60:NFE60"/>
    <mergeCell ref="NFF60:NFL60"/>
    <mergeCell ref="NFM60:NFS60"/>
    <mergeCell ref="NFT60:NFZ60"/>
    <mergeCell ref="NCU60:NDA60"/>
    <mergeCell ref="NDB60:NDH60"/>
    <mergeCell ref="NDI60:NDO60"/>
    <mergeCell ref="NDP60:NDV60"/>
    <mergeCell ref="NDW60:NEC60"/>
    <mergeCell ref="NED60:NEJ60"/>
    <mergeCell ref="NBE60:NBK60"/>
    <mergeCell ref="NBL60:NBR60"/>
    <mergeCell ref="NBS60:NBY60"/>
    <mergeCell ref="NBZ60:NCF60"/>
    <mergeCell ref="NCG60:NCM60"/>
    <mergeCell ref="NCN60:NCT60"/>
    <mergeCell ref="MZO60:MZU60"/>
    <mergeCell ref="MZV60:NAB60"/>
    <mergeCell ref="NAC60:NAI60"/>
    <mergeCell ref="NAJ60:NAP60"/>
    <mergeCell ref="NAQ60:NAW60"/>
    <mergeCell ref="NAX60:NBD60"/>
    <mergeCell ref="MXY60:MYE60"/>
    <mergeCell ref="MYF60:MYL60"/>
    <mergeCell ref="MYM60:MYS60"/>
    <mergeCell ref="MYT60:MYZ60"/>
    <mergeCell ref="MZA60:MZG60"/>
    <mergeCell ref="MZH60:MZN60"/>
    <mergeCell ref="MWI60:MWO60"/>
    <mergeCell ref="MWP60:MWV60"/>
    <mergeCell ref="MWW60:MXC60"/>
    <mergeCell ref="MXD60:MXJ60"/>
    <mergeCell ref="MXK60:MXQ60"/>
    <mergeCell ref="MXR60:MXX60"/>
    <mergeCell ref="MUS60:MUY60"/>
    <mergeCell ref="MUZ60:MVF60"/>
    <mergeCell ref="MVG60:MVM60"/>
    <mergeCell ref="MVN60:MVT60"/>
    <mergeCell ref="MVU60:MWA60"/>
    <mergeCell ref="MWB60:MWH60"/>
    <mergeCell ref="MTC60:MTI60"/>
    <mergeCell ref="MTJ60:MTP60"/>
    <mergeCell ref="MTQ60:MTW60"/>
    <mergeCell ref="MTX60:MUD60"/>
    <mergeCell ref="MUE60:MUK60"/>
    <mergeCell ref="MUL60:MUR60"/>
    <mergeCell ref="MRM60:MRS60"/>
    <mergeCell ref="MRT60:MRZ60"/>
    <mergeCell ref="MSA60:MSG60"/>
    <mergeCell ref="MSH60:MSN60"/>
    <mergeCell ref="MSO60:MSU60"/>
    <mergeCell ref="MSV60:MTB60"/>
    <mergeCell ref="MPW60:MQC60"/>
    <mergeCell ref="MQD60:MQJ60"/>
    <mergeCell ref="MQK60:MQQ60"/>
    <mergeCell ref="MQR60:MQX60"/>
    <mergeCell ref="MQY60:MRE60"/>
    <mergeCell ref="MRF60:MRL60"/>
    <mergeCell ref="MOG60:MOM60"/>
    <mergeCell ref="MON60:MOT60"/>
    <mergeCell ref="MOU60:MPA60"/>
    <mergeCell ref="MPB60:MPH60"/>
    <mergeCell ref="MPI60:MPO60"/>
    <mergeCell ref="MPP60:MPV60"/>
    <mergeCell ref="MMQ60:MMW60"/>
    <mergeCell ref="MMX60:MND60"/>
    <mergeCell ref="MNE60:MNK60"/>
    <mergeCell ref="MNL60:MNR60"/>
    <mergeCell ref="MNS60:MNY60"/>
    <mergeCell ref="MNZ60:MOF60"/>
    <mergeCell ref="MLA60:MLG60"/>
    <mergeCell ref="MLH60:MLN60"/>
    <mergeCell ref="MLO60:MLU60"/>
    <mergeCell ref="MLV60:MMB60"/>
    <mergeCell ref="MMC60:MMI60"/>
    <mergeCell ref="MMJ60:MMP60"/>
    <mergeCell ref="MJK60:MJQ60"/>
    <mergeCell ref="MJR60:MJX60"/>
    <mergeCell ref="MJY60:MKE60"/>
    <mergeCell ref="MKF60:MKL60"/>
    <mergeCell ref="MKM60:MKS60"/>
    <mergeCell ref="MKT60:MKZ60"/>
    <mergeCell ref="MHU60:MIA60"/>
    <mergeCell ref="MIB60:MIH60"/>
    <mergeCell ref="MII60:MIO60"/>
    <mergeCell ref="MIP60:MIV60"/>
    <mergeCell ref="MIW60:MJC60"/>
    <mergeCell ref="MJD60:MJJ60"/>
    <mergeCell ref="MGE60:MGK60"/>
    <mergeCell ref="MGL60:MGR60"/>
    <mergeCell ref="MGS60:MGY60"/>
    <mergeCell ref="MGZ60:MHF60"/>
    <mergeCell ref="MHG60:MHM60"/>
    <mergeCell ref="MHN60:MHT60"/>
    <mergeCell ref="MEO60:MEU60"/>
    <mergeCell ref="MEV60:MFB60"/>
    <mergeCell ref="MFC60:MFI60"/>
    <mergeCell ref="MFJ60:MFP60"/>
    <mergeCell ref="MFQ60:MFW60"/>
    <mergeCell ref="MFX60:MGD60"/>
    <mergeCell ref="MCY60:MDE60"/>
    <mergeCell ref="MDF60:MDL60"/>
    <mergeCell ref="MDM60:MDS60"/>
    <mergeCell ref="MDT60:MDZ60"/>
    <mergeCell ref="MEA60:MEG60"/>
    <mergeCell ref="MEH60:MEN60"/>
    <mergeCell ref="MBI60:MBO60"/>
    <mergeCell ref="MBP60:MBV60"/>
    <mergeCell ref="MBW60:MCC60"/>
    <mergeCell ref="MCD60:MCJ60"/>
    <mergeCell ref="MCK60:MCQ60"/>
    <mergeCell ref="MCR60:MCX60"/>
    <mergeCell ref="LZS60:LZY60"/>
    <mergeCell ref="LZZ60:MAF60"/>
    <mergeCell ref="MAG60:MAM60"/>
    <mergeCell ref="MAN60:MAT60"/>
    <mergeCell ref="MAU60:MBA60"/>
    <mergeCell ref="MBB60:MBH60"/>
    <mergeCell ref="LYC60:LYI60"/>
    <mergeCell ref="LYJ60:LYP60"/>
    <mergeCell ref="LYQ60:LYW60"/>
    <mergeCell ref="LYX60:LZD60"/>
    <mergeCell ref="LZE60:LZK60"/>
    <mergeCell ref="LZL60:LZR60"/>
    <mergeCell ref="LWM60:LWS60"/>
    <mergeCell ref="LWT60:LWZ60"/>
    <mergeCell ref="LXA60:LXG60"/>
    <mergeCell ref="LXH60:LXN60"/>
    <mergeCell ref="LXO60:LXU60"/>
    <mergeCell ref="LXV60:LYB60"/>
    <mergeCell ref="LUW60:LVC60"/>
    <mergeCell ref="LVD60:LVJ60"/>
    <mergeCell ref="LVK60:LVQ60"/>
    <mergeCell ref="LVR60:LVX60"/>
    <mergeCell ref="LVY60:LWE60"/>
    <mergeCell ref="LWF60:LWL60"/>
    <mergeCell ref="LTG60:LTM60"/>
    <mergeCell ref="LTN60:LTT60"/>
    <mergeCell ref="LTU60:LUA60"/>
    <mergeCell ref="LUB60:LUH60"/>
    <mergeCell ref="LUI60:LUO60"/>
    <mergeCell ref="LUP60:LUV60"/>
    <mergeCell ref="LRQ60:LRW60"/>
    <mergeCell ref="LRX60:LSD60"/>
    <mergeCell ref="LSE60:LSK60"/>
    <mergeCell ref="LSL60:LSR60"/>
    <mergeCell ref="LSS60:LSY60"/>
    <mergeCell ref="LSZ60:LTF60"/>
    <mergeCell ref="LQA60:LQG60"/>
    <mergeCell ref="LQH60:LQN60"/>
    <mergeCell ref="LQO60:LQU60"/>
    <mergeCell ref="LQV60:LRB60"/>
    <mergeCell ref="LRC60:LRI60"/>
    <mergeCell ref="LRJ60:LRP60"/>
    <mergeCell ref="LOK60:LOQ60"/>
    <mergeCell ref="LOR60:LOX60"/>
    <mergeCell ref="LOY60:LPE60"/>
    <mergeCell ref="LPF60:LPL60"/>
    <mergeCell ref="LPM60:LPS60"/>
    <mergeCell ref="LPT60:LPZ60"/>
    <mergeCell ref="LMU60:LNA60"/>
    <mergeCell ref="LNB60:LNH60"/>
    <mergeCell ref="LNI60:LNO60"/>
    <mergeCell ref="LNP60:LNV60"/>
    <mergeCell ref="LNW60:LOC60"/>
    <mergeCell ref="LOD60:LOJ60"/>
    <mergeCell ref="LLE60:LLK60"/>
    <mergeCell ref="LLL60:LLR60"/>
    <mergeCell ref="LLS60:LLY60"/>
    <mergeCell ref="LLZ60:LMF60"/>
    <mergeCell ref="LMG60:LMM60"/>
    <mergeCell ref="LMN60:LMT60"/>
    <mergeCell ref="LJO60:LJU60"/>
    <mergeCell ref="LJV60:LKB60"/>
    <mergeCell ref="LKC60:LKI60"/>
    <mergeCell ref="LKJ60:LKP60"/>
    <mergeCell ref="LKQ60:LKW60"/>
    <mergeCell ref="LKX60:LLD60"/>
    <mergeCell ref="LHY60:LIE60"/>
    <mergeCell ref="LIF60:LIL60"/>
    <mergeCell ref="LIM60:LIS60"/>
    <mergeCell ref="LIT60:LIZ60"/>
    <mergeCell ref="LJA60:LJG60"/>
    <mergeCell ref="LJH60:LJN60"/>
    <mergeCell ref="LGI60:LGO60"/>
    <mergeCell ref="LGP60:LGV60"/>
    <mergeCell ref="LGW60:LHC60"/>
    <mergeCell ref="LHD60:LHJ60"/>
    <mergeCell ref="LHK60:LHQ60"/>
    <mergeCell ref="LHR60:LHX60"/>
    <mergeCell ref="LES60:LEY60"/>
    <mergeCell ref="LEZ60:LFF60"/>
    <mergeCell ref="LFG60:LFM60"/>
    <mergeCell ref="LFN60:LFT60"/>
    <mergeCell ref="LFU60:LGA60"/>
    <mergeCell ref="LGB60:LGH60"/>
    <mergeCell ref="LDC60:LDI60"/>
    <mergeCell ref="LDJ60:LDP60"/>
    <mergeCell ref="LDQ60:LDW60"/>
    <mergeCell ref="LDX60:LED60"/>
    <mergeCell ref="LEE60:LEK60"/>
    <mergeCell ref="LEL60:LER60"/>
    <mergeCell ref="LBM60:LBS60"/>
    <mergeCell ref="LBT60:LBZ60"/>
    <mergeCell ref="LCA60:LCG60"/>
    <mergeCell ref="LCH60:LCN60"/>
    <mergeCell ref="LCO60:LCU60"/>
    <mergeCell ref="LCV60:LDB60"/>
    <mergeCell ref="KZW60:LAC60"/>
    <mergeCell ref="LAD60:LAJ60"/>
    <mergeCell ref="LAK60:LAQ60"/>
    <mergeCell ref="LAR60:LAX60"/>
    <mergeCell ref="LAY60:LBE60"/>
    <mergeCell ref="LBF60:LBL60"/>
    <mergeCell ref="KYG60:KYM60"/>
    <mergeCell ref="KYN60:KYT60"/>
    <mergeCell ref="KYU60:KZA60"/>
    <mergeCell ref="KZB60:KZH60"/>
    <mergeCell ref="KZI60:KZO60"/>
    <mergeCell ref="KZP60:KZV60"/>
    <mergeCell ref="KWQ60:KWW60"/>
    <mergeCell ref="KWX60:KXD60"/>
    <mergeCell ref="KXE60:KXK60"/>
    <mergeCell ref="KXL60:KXR60"/>
    <mergeCell ref="KXS60:KXY60"/>
    <mergeCell ref="KXZ60:KYF60"/>
    <mergeCell ref="KVA60:KVG60"/>
    <mergeCell ref="KVH60:KVN60"/>
    <mergeCell ref="KVO60:KVU60"/>
    <mergeCell ref="KVV60:KWB60"/>
    <mergeCell ref="KWC60:KWI60"/>
    <mergeCell ref="KWJ60:KWP60"/>
    <mergeCell ref="KTK60:KTQ60"/>
    <mergeCell ref="KTR60:KTX60"/>
    <mergeCell ref="KTY60:KUE60"/>
    <mergeCell ref="KUF60:KUL60"/>
    <mergeCell ref="KUM60:KUS60"/>
    <mergeCell ref="KUT60:KUZ60"/>
    <mergeCell ref="KRU60:KSA60"/>
    <mergeCell ref="KSB60:KSH60"/>
    <mergeCell ref="KSI60:KSO60"/>
    <mergeCell ref="KSP60:KSV60"/>
    <mergeCell ref="KSW60:KTC60"/>
    <mergeCell ref="KTD60:KTJ60"/>
    <mergeCell ref="KQE60:KQK60"/>
    <mergeCell ref="KQL60:KQR60"/>
    <mergeCell ref="KQS60:KQY60"/>
    <mergeCell ref="KQZ60:KRF60"/>
    <mergeCell ref="KRG60:KRM60"/>
    <mergeCell ref="KRN60:KRT60"/>
    <mergeCell ref="KOO60:KOU60"/>
    <mergeCell ref="KOV60:KPB60"/>
    <mergeCell ref="KPC60:KPI60"/>
    <mergeCell ref="KPJ60:KPP60"/>
    <mergeCell ref="KPQ60:KPW60"/>
    <mergeCell ref="KPX60:KQD60"/>
    <mergeCell ref="KMY60:KNE60"/>
    <mergeCell ref="KNF60:KNL60"/>
    <mergeCell ref="KNM60:KNS60"/>
    <mergeCell ref="KNT60:KNZ60"/>
    <mergeCell ref="KOA60:KOG60"/>
    <mergeCell ref="KOH60:KON60"/>
    <mergeCell ref="KLI60:KLO60"/>
    <mergeCell ref="KLP60:KLV60"/>
    <mergeCell ref="KLW60:KMC60"/>
    <mergeCell ref="KMD60:KMJ60"/>
    <mergeCell ref="KMK60:KMQ60"/>
    <mergeCell ref="KMR60:KMX60"/>
    <mergeCell ref="KJS60:KJY60"/>
    <mergeCell ref="KJZ60:KKF60"/>
    <mergeCell ref="KKG60:KKM60"/>
    <mergeCell ref="KKN60:KKT60"/>
    <mergeCell ref="KKU60:KLA60"/>
    <mergeCell ref="KLB60:KLH60"/>
    <mergeCell ref="KIC60:KII60"/>
    <mergeCell ref="KIJ60:KIP60"/>
    <mergeCell ref="KIQ60:KIW60"/>
    <mergeCell ref="KIX60:KJD60"/>
    <mergeCell ref="KJE60:KJK60"/>
    <mergeCell ref="KJL60:KJR60"/>
    <mergeCell ref="KGM60:KGS60"/>
    <mergeCell ref="KGT60:KGZ60"/>
    <mergeCell ref="KHA60:KHG60"/>
    <mergeCell ref="KHH60:KHN60"/>
    <mergeCell ref="KHO60:KHU60"/>
    <mergeCell ref="KHV60:KIB60"/>
    <mergeCell ref="KEW60:KFC60"/>
    <mergeCell ref="KFD60:KFJ60"/>
    <mergeCell ref="KFK60:KFQ60"/>
    <mergeCell ref="KFR60:KFX60"/>
    <mergeCell ref="KFY60:KGE60"/>
    <mergeCell ref="KGF60:KGL60"/>
    <mergeCell ref="KDG60:KDM60"/>
    <mergeCell ref="KDN60:KDT60"/>
    <mergeCell ref="KDU60:KEA60"/>
    <mergeCell ref="KEB60:KEH60"/>
    <mergeCell ref="KEI60:KEO60"/>
    <mergeCell ref="KEP60:KEV60"/>
    <mergeCell ref="KBQ60:KBW60"/>
    <mergeCell ref="KBX60:KCD60"/>
    <mergeCell ref="KCE60:KCK60"/>
    <mergeCell ref="KCL60:KCR60"/>
    <mergeCell ref="KCS60:KCY60"/>
    <mergeCell ref="KCZ60:KDF60"/>
    <mergeCell ref="KAA60:KAG60"/>
    <mergeCell ref="KAH60:KAN60"/>
    <mergeCell ref="KAO60:KAU60"/>
    <mergeCell ref="KAV60:KBB60"/>
    <mergeCell ref="KBC60:KBI60"/>
    <mergeCell ref="KBJ60:KBP60"/>
    <mergeCell ref="JYK60:JYQ60"/>
    <mergeCell ref="JYR60:JYX60"/>
    <mergeCell ref="JYY60:JZE60"/>
    <mergeCell ref="JZF60:JZL60"/>
    <mergeCell ref="JZM60:JZS60"/>
    <mergeCell ref="JZT60:JZZ60"/>
    <mergeCell ref="JWU60:JXA60"/>
    <mergeCell ref="JXB60:JXH60"/>
    <mergeCell ref="JXI60:JXO60"/>
    <mergeCell ref="JXP60:JXV60"/>
    <mergeCell ref="JXW60:JYC60"/>
    <mergeCell ref="JYD60:JYJ60"/>
    <mergeCell ref="JVE60:JVK60"/>
    <mergeCell ref="JVL60:JVR60"/>
    <mergeCell ref="JVS60:JVY60"/>
    <mergeCell ref="JVZ60:JWF60"/>
    <mergeCell ref="JWG60:JWM60"/>
    <mergeCell ref="JWN60:JWT60"/>
    <mergeCell ref="JTO60:JTU60"/>
    <mergeCell ref="JTV60:JUB60"/>
    <mergeCell ref="JUC60:JUI60"/>
    <mergeCell ref="JUJ60:JUP60"/>
    <mergeCell ref="JUQ60:JUW60"/>
    <mergeCell ref="JUX60:JVD60"/>
    <mergeCell ref="JRY60:JSE60"/>
    <mergeCell ref="JSF60:JSL60"/>
    <mergeCell ref="JSM60:JSS60"/>
    <mergeCell ref="JST60:JSZ60"/>
    <mergeCell ref="JTA60:JTG60"/>
    <mergeCell ref="JTH60:JTN60"/>
    <mergeCell ref="JQI60:JQO60"/>
    <mergeCell ref="JQP60:JQV60"/>
    <mergeCell ref="JQW60:JRC60"/>
    <mergeCell ref="JRD60:JRJ60"/>
    <mergeCell ref="JRK60:JRQ60"/>
    <mergeCell ref="JRR60:JRX60"/>
    <mergeCell ref="JOS60:JOY60"/>
    <mergeCell ref="JOZ60:JPF60"/>
    <mergeCell ref="JPG60:JPM60"/>
    <mergeCell ref="JPN60:JPT60"/>
    <mergeCell ref="JPU60:JQA60"/>
    <mergeCell ref="JQB60:JQH60"/>
    <mergeCell ref="JNC60:JNI60"/>
    <mergeCell ref="JNJ60:JNP60"/>
    <mergeCell ref="JNQ60:JNW60"/>
    <mergeCell ref="JNX60:JOD60"/>
    <mergeCell ref="JOE60:JOK60"/>
    <mergeCell ref="JOL60:JOR60"/>
    <mergeCell ref="JLM60:JLS60"/>
    <mergeCell ref="JLT60:JLZ60"/>
    <mergeCell ref="JMA60:JMG60"/>
    <mergeCell ref="JMH60:JMN60"/>
    <mergeCell ref="JMO60:JMU60"/>
    <mergeCell ref="JMV60:JNB60"/>
    <mergeCell ref="JJW60:JKC60"/>
    <mergeCell ref="JKD60:JKJ60"/>
    <mergeCell ref="JKK60:JKQ60"/>
    <mergeCell ref="JKR60:JKX60"/>
    <mergeCell ref="JKY60:JLE60"/>
    <mergeCell ref="JLF60:JLL60"/>
    <mergeCell ref="JIG60:JIM60"/>
    <mergeCell ref="JIN60:JIT60"/>
    <mergeCell ref="JIU60:JJA60"/>
    <mergeCell ref="JJB60:JJH60"/>
    <mergeCell ref="JJI60:JJO60"/>
    <mergeCell ref="JJP60:JJV60"/>
    <mergeCell ref="JGQ60:JGW60"/>
    <mergeCell ref="JGX60:JHD60"/>
    <mergeCell ref="JHE60:JHK60"/>
    <mergeCell ref="JHL60:JHR60"/>
    <mergeCell ref="JHS60:JHY60"/>
    <mergeCell ref="JHZ60:JIF60"/>
    <mergeCell ref="JFA60:JFG60"/>
    <mergeCell ref="JFH60:JFN60"/>
    <mergeCell ref="JFO60:JFU60"/>
    <mergeCell ref="JFV60:JGB60"/>
    <mergeCell ref="JGC60:JGI60"/>
    <mergeCell ref="JGJ60:JGP60"/>
    <mergeCell ref="JDK60:JDQ60"/>
    <mergeCell ref="JDR60:JDX60"/>
    <mergeCell ref="JDY60:JEE60"/>
    <mergeCell ref="JEF60:JEL60"/>
    <mergeCell ref="JEM60:JES60"/>
    <mergeCell ref="JET60:JEZ60"/>
    <mergeCell ref="JBU60:JCA60"/>
    <mergeCell ref="JCB60:JCH60"/>
    <mergeCell ref="JCI60:JCO60"/>
    <mergeCell ref="JCP60:JCV60"/>
    <mergeCell ref="JCW60:JDC60"/>
    <mergeCell ref="JDD60:JDJ60"/>
    <mergeCell ref="JAE60:JAK60"/>
    <mergeCell ref="JAL60:JAR60"/>
    <mergeCell ref="JAS60:JAY60"/>
    <mergeCell ref="JAZ60:JBF60"/>
    <mergeCell ref="JBG60:JBM60"/>
    <mergeCell ref="JBN60:JBT60"/>
    <mergeCell ref="IYO60:IYU60"/>
    <mergeCell ref="IYV60:IZB60"/>
    <mergeCell ref="IZC60:IZI60"/>
    <mergeCell ref="IZJ60:IZP60"/>
    <mergeCell ref="IZQ60:IZW60"/>
    <mergeCell ref="IZX60:JAD60"/>
    <mergeCell ref="IWY60:IXE60"/>
    <mergeCell ref="IXF60:IXL60"/>
    <mergeCell ref="IXM60:IXS60"/>
    <mergeCell ref="IXT60:IXZ60"/>
    <mergeCell ref="IYA60:IYG60"/>
    <mergeCell ref="IYH60:IYN60"/>
    <mergeCell ref="IVI60:IVO60"/>
    <mergeCell ref="IVP60:IVV60"/>
    <mergeCell ref="IVW60:IWC60"/>
    <mergeCell ref="IWD60:IWJ60"/>
    <mergeCell ref="IWK60:IWQ60"/>
    <mergeCell ref="IWR60:IWX60"/>
    <mergeCell ref="ITS60:ITY60"/>
    <mergeCell ref="ITZ60:IUF60"/>
    <mergeCell ref="IUG60:IUM60"/>
    <mergeCell ref="IUN60:IUT60"/>
    <mergeCell ref="IUU60:IVA60"/>
    <mergeCell ref="IVB60:IVH60"/>
    <mergeCell ref="ISC60:ISI60"/>
    <mergeCell ref="ISJ60:ISP60"/>
    <mergeCell ref="ISQ60:ISW60"/>
    <mergeCell ref="ISX60:ITD60"/>
    <mergeCell ref="ITE60:ITK60"/>
    <mergeCell ref="ITL60:ITR60"/>
    <mergeCell ref="IQM60:IQS60"/>
    <mergeCell ref="IQT60:IQZ60"/>
    <mergeCell ref="IRA60:IRG60"/>
    <mergeCell ref="IRH60:IRN60"/>
    <mergeCell ref="IRO60:IRU60"/>
    <mergeCell ref="IRV60:ISB60"/>
    <mergeCell ref="IOW60:IPC60"/>
    <mergeCell ref="IPD60:IPJ60"/>
    <mergeCell ref="IPK60:IPQ60"/>
    <mergeCell ref="IPR60:IPX60"/>
    <mergeCell ref="IPY60:IQE60"/>
    <mergeCell ref="IQF60:IQL60"/>
    <mergeCell ref="ING60:INM60"/>
    <mergeCell ref="INN60:INT60"/>
    <mergeCell ref="INU60:IOA60"/>
    <mergeCell ref="IOB60:IOH60"/>
    <mergeCell ref="IOI60:IOO60"/>
    <mergeCell ref="IOP60:IOV60"/>
    <mergeCell ref="ILQ60:ILW60"/>
    <mergeCell ref="ILX60:IMD60"/>
    <mergeCell ref="IME60:IMK60"/>
    <mergeCell ref="IML60:IMR60"/>
    <mergeCell ref="IMS60:IMY60"/>
    <mergeCell ref="IMZ60:INF60"/>
    <mergeCell ref="IKA60:IKG60"/>
    <mergeCell ref="IKH60:IKN60"/>
    <mergeCell ref="IKO60:IKU60"/>
    <mergeCell ref="IKV60:ILB60"/>
    <mergeCell ref="ILC60:ILI60"/>
    <mergeCell ref="ILJ60:ILP60"/>
    <mergeCell ref="IIK60:IIQ60"/>
    <mergeCell ref="IIR60:IIX60"/>
    <mergeCell ref="IIY60:IJE60"/>
    <mergeCell ref="IJF60:IJL60"/>
    <mergeCell ref="IJM60:IJS60"/>
    <mergeCell ref="IJT60:IJZ60"/>
    <mergeCell ref="IGU60:IHA60"/>
    <mergeCell ref="IHB60:IHH60"/>
    <mergeCell ref="IHI60:IHO60"/>
    <mergeCell ref="IHP60:IHV60"/>
    <mergeCell ref="IHW60:IIC60"/>
    <mergeCell ref="IID60:IIJ60"/>
    <mergeCell ref="IFE60:IFK60"/>
    <mergeCell ref="IFL60:IFR60"/>
    <mergeCell ref="IFS60:IFY60"/>
    <mergeCell ref="IFZ60:IGF60"/>
    <mergeCell ref="IGG60:IGM60"/>
    <mergeCell ref="IGN60:IGT60"/>
    <mergeCell ref="IDO60:IDU60"/>
    <mergeCell ref="IDV60:IEB60"/>
    <mergeCell ref="IEC60:IEI60"/>
    <mergeCell ref="IEJ60:IEP60"/>
    <mergeCell ref="IEQ60:IEW60"/>
    <mergeCell ref="IEX60:IFD60"/>
    <mergeCell ref="IBY60:ICE60"/>
    <mergeCell ref="ICF60:ICL60"/>
    <mergeCell ref="ICM60:ICS60"/>
    <mergeCell ref="ICT60:ICZ60"/>
    <mergeCell ref="IDA60:IDG60"/>
    <mergeCell ref="IDH60:IDN60"/>
    <mergeCell ref="IAI60:IAO60"/>
    <mergeCell ref="IAP60:IAV60"/>
    <mergeCell ref="IAW60:IBC60"/>
    <mergeCell ref="IBD60:IBJ60"/>
    <mergeCell ref="IBK60:IBQ60"/>
    <mergeCell ref="IBR60:IBX60"/>
    <mergeCell ref="HYS60:HYY60"/>
    <mergeCell ref="HYZ60:HZF60"/>
    <mergeCell ref="HZG60:HZM60"/>
    <mergeCell ref="HZN60:HZT60"/>
    <mergeCell ref="HZU60:IAA60"/>
    <mergeCell ref="IAB60:IAH60"/>
    <mergeCell ref="HXC60:HXI60"/>
    <mergeCell ref="HXJ60:HXP60"/>
    <mergeCell ref="HXQ60:HXW60"/>
    <mergeCell ref="HXX60:HYD60"/>
    <mergeCell ref="HYE60:HYK60"/>
    <mergeCell ref="HYL60:HYR60"/>
    <mergeCell ref="HVM60:HVS60"/>
    <mergeCell ref="HVT60:HVZ60"/>
    <mergeCell ref="HWA60:HWG60"/>
    <mergeCell ref="HWH60:HWN60"/>
    <mergeCell ref="HWO60:HWU60"/>
    <mergeCell ref="HWV60:HXB60"/>
    <mergeCell ref="HTW60:HUC60"/>
    <mergeCell ref="HUD60:HUJ60"/>
    <mergeCell ref="HUK60:HUQ60"/>
    <mergeCell ref="HUR60:HUX60"/>
    <mergeCell ref="HUY60:HVE60"/>
    <mergeCell ref="HVF60:HVL60"/>
    <mergeCell ref="HSG60:HSM60"/>
    <mergeCell ref="HSN60:HST60"/>
    <mergeCell ref="HSU60:HTA60"/>
    <mergeCell ref="HTB60:HTH60"/>
    <mergeCell ref="HTI60:HTO60"/>
    <mergeCell ref="HTP60:HTV60"/>
    <mergeCell ref="HQQ60:HQW60"/>
    <mergeCell ref="HQX60:HRD60"/>
    <mergeCell ref="HRE60:HRK60"/>
    <mergeCell ref="HRL60:HRR60"/>
    <mergeCell ref="HRS60:HRY60"/>
    <mergeCell ref="HRZ60:HSF60"/>
    <mergeCell ref="HPA60:HPG60"/>
    <mergeCell ref="HPH60:HPN60"/>
    <mergeCell ref="HPO60:HPU60"/>
    <mergeCell ref="HPV60:HQB60"/>
    <mergeCell ref="HQC60:HQI60"/>
    <mergeCell ref="HQJ60:HQP60"/>
    <mergeCell ref="HNK60:HNQ60"/>
    <mergeCell ref="HNR60:HNX60"/>
    <mergeCell ref="HNY60:HOE60"/>
    <mergeCell ref="HOF60:HOL60"/>
    <mergeCell ref="HOM60:HOS60"/>
    <mergeCell ref="HOT60:HOZ60"/>
    <mergeCell ref="HLU60:HMA60"/>
    <mergeCell ref="HMB60:HMH60"/>
    <mergeCell ref="HMI60:HMO60"/>
    <mergeCell ref="HMP60:HMV60"/>
    <mergeCell ref="HMW60:HNC60"/>
    <mergeCell ref="HND60:HNJ60"/>
    <mergeCell ref="HKE60:HKK60"/>
    <mergeCell ref="HKL60:HKR60"/>
    <mergeCell ref="HKS60:HKY60"/>
    <mergeCell ref="HKZ60:HLF60"/>
    <mergeCell ref="HLG60:HLM60"/>
    <mergeCell ref="HLN60:HLT60"/>
    <mergeCell ref="HIO60:HIU60"/>
    <mergeCell ref="HIV60:HJB60"/>
    <mergeCell ref="HJC60:HJI60"/>
    <mergeCell ref="HJJ60:HJP60"/>
    <mergeCell ref="HJQ60:HJW60"/>
    <mergeCell ref="HJX60:HKD60"/>
    <mergeCell ref="HGY60:HHE60"/>
    <mergeCell ref="HHF60:HHL60"/>
    <mergeCell ref="HHM60:HHS60"/>
    <mergeCell ref="HHT60:HHZ60"/>
    <mergeCell ref="HIA60:HIG60"/>
    <mergeCell ref="HIH60:HIN60"/>
    <mergeCell ref="HFI60:HFO60"/>
    <mergeCell ref="HFP60:HFV60"/>
    <mergeCell ref="HFW60:HGC60"/>
    <mergeCell ref="HGD60:HGJ60"/>
    <mergeCell ref="HGK60:HGQ60"/>
    <mergeCell ref="HGR60:HGX60"/>
    <mergeCell ref="HDS60:HDY60"/>
    <mergeCell ref="HDZ60:HEF60"/>
    <mergeCell ref="HEG60:HEM60"/>
    <mergeCell ref="HEN60:HET60"/>
    <mergeCell ref="HEU60:HFA60"/>
    <mergeCell ref="HFB60:HFH60"/>
    <mergeCell ref="HCC60:HCI60"/>
    <mergeCell ref="HCJ60:HCP60"/>
    <mergeCell ref="HCQ60:HCW60"/>
    <mergeCell ref="HCX60:HDD60"/>
    <mergeCell ref="HDE60:HDK60"/>
    <mergeCell ref="HDL60:HDR60"/>
    <mergeCell ref="HAM60:HAS60"/>
    <mergeCell ref="HAT60:HAZ60"/>
    <mergeCell ref="HBA60:HBG60"/>
    <mergeCell ref="HBH60:HBN60"/>
    <mergeCell ref="HBO60:HBU60"/>
    <mergeCell ref="HBV60:HCB60"/>
    <mergeCell ref="GYW60:GZC60"/>
    <mergeCell ref="GZD60:GZJ60"/>
    <mergeCell ref="GZK60:GZQ60"/>
    <mergeCell ref="GZR60:GZX60"/>
    <mergeCell ref="GZY60:HAE60"/>
    <mergeCell ref="HAF60:HAL60"/>
    <mergeCell ref="GXG60:GXM60"/>
    <mergeCell ref="GXN60:GXT60"/>
    <mergeCell ref="GXU60:GYA60"/>
    <mergeCell ref="GYB60:GYH60"/>
    <mergeCell ref="GYI60:GYO60"/>
    <mergeCell ref="GYP60:GYV60"/>
    <mergeCell ref="GVQ60:GVW60"/>
    <mergeCell ref="GVX60:GWD60"/>
    <mergeCell ref="GWE60:GWK60"/>
    <mergeCell ref="GWL60:GWR60"/>
    <mergeCell ref="GWS60:GWY60"/>
    <mergeCell ref="GWZ60:GXF60"/>
    <mergeCell ref="GUA60:GUG60"/>
    <mergeCell ref="GUH60:GUN60"/>
    <mergeCell ref="GUO60:GUU60"/>
    <mergeCell ref="GUV60:GVB60"/>
    <mergeCell ref="GVC60:GVI60"/>
    <mergeCell ref="GVJ60:GVP60"/>
    <mergeCell ref="GSK60:GSQ60"/>
    <mergeCell ref="GSR60:GSX60"/>
    <mergeCell ref="GSY60:GTE60"/>
    <mergeCell ref="GTF60:GTL60"/>
    <mergeCell ref="GTM60:GTS60"/>
    <mergeCell ref="GTT60:GTZ60"/>
    <mergeCell ref="GQU60:GRA60"/>
    <mergeCell ref="GRB60:GRH60"/>
    <mergeCell ref="GRI60:GRO60"/>
    <mergeCell ref="GRP60:GRV60"/>
    <mergeCell ref="GRW60:GSC60"/>
    <mergeCell ref="GSD60:GSJ60"/>
    <mergeCell ref="GPE60:GPK60"/>
    <mergeCell ref="GPL60:GPR60"/>
    <mergeCell ref="GPS60:GPY60"/>
    <mergeCell ref="GPZ60:GQF60"/>
    <mergeCell ref="GQG60:GQM60"/>
    <mergeCell ref="GQN60:GQT60"/>
    <mergeCell ref="GNO60:GNU60"/>
    <mergeCell ref="GNV60:GOB60"/>
    <mergeCell ref="GOC60:GOI60"/>
    <mergeCell ref="GOJ60:GOP60"/>
    <mergeCell ref="GOQ60:GOW60"/>
    <mergeCell ref="GOX60:GPD60"/>
    <mergeCell ref="GLY60:GME60"/>
    <mergeCell ref="GMF60:GML60"/>
    <mergeCell ref="GMM60:GMS60"/>
    <mergeCell ref="GMT60:GMZ60"/>
    <mergeCell ref="GNA60:GNG60"/>
    <mergeCell ref="GNH60:GNN60"/>
    <mergeCell ref="GKI60:GKO60"/>
    <mergeCell ref="GKP60:GKV60"/>
    <mergeCell ref="GKW60:GLC60"/>
    <mergeCell ref="GLD60:GLJ60"/>
    <mergeCell ref="GLK60:GLQ60"/>
    <mergeCell ref="GLR60:GLX60"/>
    <mergeCell ref="GIS60:GIY60"/>
    <mergeCell ref="GIZ60:GJF60"/>
    <mergeCell ref="GJG60:GJM60"/>
    <mergeCell ref="GJN60:GJT60"/>
    <mergeCell ref="GJU60:GKA60"/>
    <mergeCell ref="GKB60:GKH60"/>
    <mergeCell ref="GHC60:GHI60"/>
    <mergeCell ref="GHJ60:GHP60"/>
    <mergeCell ref="GHQ60:GHW60"/>
    <mergeCell ref="GHX60:GID60"/>
    <mergeCell ref="GIE60:GIK60"/>
    <mergeCell ref="GIL60:GIR60"/>
    <mergeCell ref="GFM60:GFS60"/>
    <mergeCell ref="GFT60:GFZ60"/>
    <mergeCell ref="GGA60:GGG60"/>
    <mergeCell ref="GGH60:GGN60"/>
    <mergeCell ref="GGO60:GGU60"/>
    <mergeCell ref="GGV60:GHB60"/>
    <mergeCell ref="GDW60:GEC60"/>
    <mergeCell ref="GED60:GEJ60"/>
    <mergeCell ref="GEK60:GEQ60"/>
    <mergeCell ref="GER60:GEX60"/>
    <mergeCell ref="GEY60:GFE60"/>
    <mergeCell ref="GFF60:GFL60"/>
    <mergeCell ref="GCG60:GCM60"/>
    <mergeCell ref="GCN60:GCT60"/>
    <mergeCell ref="GCU60:GDA60"/>
    <mergeCell ref="GDB60:GDH60"/>
    <mergeCell ref="GDI60:GDO60"/>
    <mergeCell ref="GDP60:GDV60"/>
    <mergeCell ref="GAQ60:GAW60"/>
    <mergeCell ref="GAX60:GBD60"/>
    <mergeCell ref="GBE60:GBK60"/>
    <mergeCell ref="GBL60:GBR60"/>
    <mergeCell ref="GBS60:GBY60"/>
    <mergeCell ref="GBZ60:GCF60"/>
    <mergeCell ref="FZA60:FZG60"/>
    <mergeCell ref="FZH60:FZN60"/>
    <mergeCell ref="FZO60:FZU60"/>
    <mergeCell ref="FZV60:GAB60"/>
    <mergeCell ref="GAC60:GAI60"/>
    <mergeCell ref="GAJ60:GAP60"/>
    <mergeCell ref="FXK60:FXQ60"/>
    <mergeCell ref="FXR60:FXX60"/>
    <mergeCell ref="FXY60:FYE60"/>
    <mergeCell ref="FYF60:FYL60"/>
    <mergeCell ref="FYM60:FYS60"/>
    <mergeCell ref="FYT60:FYZ60"/>
    <mergeCell ref="FVU60:FWA60"/>
    <mergeCell ref="FWB60:FWH60"/>
    <mergeCell ref="FWI60:FWO60"/>
    <mergeCell ref="FWP60:FWV60"/>
    <mergeCell ref="FWW60:FXC60"/>
    <mergeCell ref="FXD60:FXJ60"/>
    <mergeCell ref="FUE60:FUK60"/>
    <mergeCell ref="FUL60:FUR60"/>
    <mergeCell ref="FUS60:FUY60"/>
    <mergeCell ref="FUZ60:FVF60"/>
    <mergeCell ref="FVG60:FVM60"/>
    <mergeCell ref="FVN60:FVT60"/>
    <mergeCell ref="FSO60:FSU60"/>
    <mergeCell ref="FSV60:FTB60"/>
    <mergeCell ref="FTC60:FTI60"/>
    <mergeCell ref="FTJ60:FTP60"/>
    <mergeCell ref="FTQ60:FTW60"/>
    <mergeCell ref="FTX60:FUD60"/>
    <mergeCell ref="FQY60:FRE60"/>
    <mergeCell ref="FRF60:FRL60"/>
    <mergeCell ref="FRM60:FRS60"/>
    <mergeCell ref="FRT60:FRZ60"/>
    <mergeCell ref="FSA60:FSG60"/>
    <mergeCell ref="FSH60:FSN60"/>
    <mergeCell ref="FPI60:FPO60"/>
    <mergeCell ref="FPP60:FPV60"/>
    <mergeCell ref="FPW60:FQC60"/>
    <mergeCell ref="FQD60:FQJ60"/>
    <mergeCell ref="FQK60:FQQ60"/>
    <mergeCell ref="FQR60:FQX60"/>
    <mergeCell ref="FNS60:FNY60"/>
    <mergeCell ref="FNZ60:FOF60"/>
    <mergeCell ref="FOG60:FOM60"/>
    <mergeCell ref="FON60:FOT60"/>
    <mergeCell ref="FOU60:FPA60"/>
    <mergeCell ref="FPB60:FPH60"/>
    <mergeCell ref="FMC60:FMI60"/>
    <mergeCell ref="FMJ60:FMP60"/>
    <mergeCell ref="FMQ60:FMW60"/>
    <mergeCell ref="FMX60:FND60"/>
    <mergeCell ref="FNE60:FNK60"/>
    <mergeCell ref="FNL60:FNR60"/>
    <mergeCell ref="FKM60:FKS60"/>
    <mergeCell ref="FKT60:FKZ60"/>
    <mergeCell ref="FLA60:FLG60"/>
    <mergeCell ref="FLH60:FLN60"/>
    <mergeCell ref="FLO60:FLU60"/>
    <mergeCell ref="FLV60:FMB60"/>
    <mergeCell ref="FIW60:FJC60"/>
    <mergeCell ref="FJD60:FJJ60"/>
    <mergeCell ref="FJK60:FJQ60"/>
    <mergeCell ref="FJR60:FJX60"/>
    <mergeCell ref="FJY60:FKE60"/>
    <mergeCell ref="FKF60:FKL60"/>
    <mergeCell ref="FHG60:FHM60"/>
    <mergeCell ref="FHN60:FHT60"/>
    <mergeCell ref="FHU60:FIA60"/>
    <mergeCell ref="FIB60:FIH60"/>
    <mergeCell ref="FII60:FIO60"/>
    <mergeCell ref="FIP60:FIV60"/>
    <mergeCell ref="FFQ60:FFW60"/>
    <mergeCell ref="FFX60:FGD60"/>
    <mergeCell ref="FGE60:FGK60"/>
    <mergeCell ref="FGL60:FGR60"/>
    <mergeCell ref="FGS60:FGY60"/>
    <mergeCell ref="FGZ60:FHF60"/>
    <mergeCell ref="FEA60:FEG60"/>
    <mergeCell ref="FEH60:FEN60"/>
    <mergeCell ref="FEO60:FEU60"/>
    <mergeCell ref="FEV60:FFB60"/>
    <mergeCell ref="FFC60:FFI60"/>
    <mergeCell ref="FFJ60:FFP60"/>
    <mergeCell ref="FCK60:FCQ60"/>
    <mergeCell ref="FCR60:FCX60"/>
    <mergeCell ref="FCY60:FDE60"/>
    <mergeCell ref="FDF60:FDL60"/>
    <mergeCell ref="FDM60:FDS60"/>
    <mergeCell ref="FDT60:FDZ60"/>
    <mergeCell ref="FAU60:FBA60"/>
    <mergeCell ref="FBB60:FBH60"/>
    <mergeCell ref="FBI60:FBO60"/>
    <mergeCell ref="FBP60:FBV60"/>
    <mergeCell ref="FBW60:FCC60"/>
    <mergeCell ref="FCD60:FCJ60"/>
    <mergeCell ref="EZE60:EZK60"/>
    <mergeCell ref="EZL60:EZR60"/>
    <mergeCell ref="EZS60:EZY60"/>
    <mergeCell ref="EZZ60:FAF60"/>
    <mergeCell ref="FAG60:FAM60"/>
    <mergeCell ref="FAN60:FAT60"/>
    <mergeCell ref="EXO60:EXU60"/>
    <mergeCell ref="EXV60:EYB60"/>
    <mergeCell ref="EYC60:EYI60"/>
    <mergeCell ref="EYJ60:EYP60"/>
    <mergeCell ref="EYQ60:EYW60"/>
    <mergeCell ref="EYX60:EZD60"/>
    <mergeCell ref="EVY60:EWE60"/>
    <mergeCell ref="EWF60:EWL60"/>
    <mergeCell ref="EWM60:EWS60"/>
    <mergeCell ref="EWT60:EWZ60"/>
    <mergeCell ref="EXA60:EXG60"/>
    <mergeCell ref="EXH60:EXN60"/>
    <mergeCell ref="EUI60:EUO60"/>
    <mergeCell ref="EUP60:EUV60"/>
    <mergeCell ref="EUW60:EVC60"/>
    <mergeCell ref="EVD60:EVJ60"/>
    <mergeCell ref="EVK60:EVQ60"/>
    <mergeCell ref="EVR60:EVX60"/>
    <mergeCell ref="ESS60:ESY60"/>
    <mergeCell ref="ESZ60:ETF60"/>
    <mergeCell ref="ETG60:ETM60"/>
    <mergeCell ref="ETN60:ETT60"/>
    <mergeCell ref="ETU60:EUA60"/>
    <mergeCell ref="EUB60:EUH60"/>
    <mergeCell ref="ERC60:ERI60"/>
    <mergeCell ref="ERJ60:ERP60"/>
    <mergeCell ref="ERQ60:ERW60"/>
    <mergeCell ref="ERX60:ESD60"/>
    <mergeCell ref="ESE60:ESK60"/>
    <mergeCell ref="ESL60:ESR60"/>
    <mergeCell ref="EPM60:EPS60"/>
    <mergeCell ref="EPT60:EPZ60"/>
    <mergeCell ref="EQA60:EQG60"/>
    <mergeCell ref="EQH60:EQN60"/>
    <mergeCell ref="EQO60:EQU60"/>
    <mergeCell ref="EQV60:ERB60"/>
    <mergeCell ref="ENW60:EOC60"/>
    <mergeCell ref="EOD60:EOJ60"/>
    <mergeCell ref="EOK60:EOQ60"/>
    <mergeCell ref="EOR60:EOX60"/>
    <mergeCell ref="EOY60:EPE60"/>
    <mergeCell ref="EPF60:EPL60"/>
    <mergeCell ref="EMG60:EMM60"/>
    <mergeCell ref="EMN60:EMT60"/>
    <mergeCell ref="EMU60:ENA60"/>
    <mergeCell ref="ENB60:ENH60"/>
    <mergeCell ref="ENI60:ENO60"/>
    <mergeCell ref="ENP60:ENV60"/>
    <mergeCell ref="EKQ60:EKW60"/>
    <mergeCell ref="EKX60:ELD60"/>
    <mergeCell ref="ELE60:ELK60"/>
    <mergeCell ref="ELL60:ELR60"/>
    <mergeCell ref="ELS60:ELY60"/>
    <mergeCell ref="ELZ60:EMF60"/>
    <mergeCell ref="EJA60:EJG60"/>
    <mergeCell ref="EJH60:EJN60"/>
    <mergeCell ref="EJO60:EJU60"/>
    <mergeCell ref="EJV60:EKB60"/>
    <mergeCell ref="EKC60:EKI60"/>
    <mergeCell ref="EKJ60:EKP60"/>
    <mergeCell ref="EHK60:EHQ60"/>
    <mergeCell ref="EHR60:EHX60"/>
    <mergeCell ref="EHY60:EIE60"/>
    <mergeCell ref="EIF60:EIL60"/>
    <mergeCell ref="EIM60:EIS60"/>
    <mergeCell ref="EIT60:EIZ60"/>
    <mergeCell ref="EFU60:EGA60"/>
    <mergeCell ref="EGB60:EGH60"/>
    <mergeCell ref="EGI60:EGO60"/>
    <mergeCell ref="EGP60:EGV60"/>
    <mergeCell ref="EGW60:EHC60"/>
    <mergeCell ref="EHD60:EHJ60"/>
    <mergeCell ref="EEE60:EEK60"/>
    <mergeCell ref="EEL60:EER60"/>
    <mergeCell ref="EES60:EEY60"/>
    <mergeCell ref="EEZ60:EFF60"/>
    <mergeCell ref="EFG60:EFM60"/>
    <mergeCell ref="EFN60:EFT60"/>
    <mergeCell ref="ECO60:ECU60"/>
    <mergeCell ref="ECV60:EDB60"/>
    <mergeCell ref="EDC60:EDI60"/>
    <mergeCell ref="EDJ60:EDP60"/>
    <mergeCell ref="EDQ60:EDW60"/>
    <mergeCell ref="EDX60:EED60"/>
    <mergeCell ref="EAY60:EBE60"/>
    <mergeCell ref="EBF60:EBL60"/>
    <mergeCell ref="EBM60:EBS60"/>
    <mergeCell ref="EBT60:EBZ60"/>
    <mergeCell ref="ECA60:ECG60"/>
    <mergeCell ref="ECH60:ECN60"/>
    <mergeCell ref="DZI60:DZO60"/>
    <mergeCell ref="DZP60:DZV60"/>
    <mergeCell ref="DZW60:EAC60"/>
    <mergeCell ref="EAD60:EAJ60"/>
    <mergeCell ref="EAK60:EAQ60"/>
    <mergeCell ref="EAR60:EAX60"/>
    <mergeCell ref="DXS60:DXY60"/>
    <mergeCell ref="DXZ60:DYF60"/>
    <mergeCell ref="DYG60:DYM60"/>
    <mergeCell ref="DYN60:DYT60"/>
    <mergeCell ref="DYU60:DZA60"/>
    <mergeCell ref="DZB60:DZH60"/>
    <mergeCell ref="DWC60:DWI60"/>
    <mergeCell ref="DWJ60:DWP60"/>
    <mergeCell ref="DWQ60:DWW60"/>
    <mergeCell ref="DWX60:DXD60"/>
    <mergeCell ref="DXE60:DXK60"/>
    <mergeCell ref="DXL60:DXR60"/>
    <mergeCell ref="DUM60:DUS60"/>
    <mergeCell ref="DUT60:DUZ60"/>
    <mergeCell ref="DVA60:DVG60"/>
    <mergeCell ref="DVH60:DVN60"/>
    <mergeCell ref="DVO60:DVU60"/>
    <mergeCell ref="DVV60:DWB60"/>
    <mergeCell ref="DSW60:DTC60"/>
    <mergeCell ref="DTD60:DTJ60"/>
    <mergeCell ref="DTK60:DTQ60"/>
    <mergeCell ref="DTR60:DTX60"/>
    <mergeCell ref="DTY60:DUE60"/>
    <mergeCell ref="DUF60:DUL60"/>
    <mergeCell ref="DRG60:DRM60"/>
    <mergeCell ref="DRN60:DRT60"/>
    <mergeCell ref="DRU60:DSA60"/>
    <mergeCell ref="DSB60:DSH60"/>
    <mergeCell ref="DSI60:DSO60"/>
    <mergeCell ref="DSP60:DSV60"/>
    <mergeCell ref="DPQ60:DPW60"/>
    <mergeCell ref="DPX60:DQD60"/>
    <mergeCell ref="DQE60:DQK60"/>
    <mergeCell ref="DQL60:DQR60"/>
    <mergeCell ref="DQS60:DQY60"/>
    <mergeCell ref="DQZ60:DRF60"/>
    <mergeCell ref="DOA60:DOG60"/>
    <mergeCell ref="DOH60:DON60"/>
    <mergeCell ref="DOO60:DOU60"/>
    <mergeCell ref="DOV60:DPB60"/>
    <mergeCell ref="DPC60:DPI60"/>
    <mergeCell ref="DPJ60:DPP60"/>
    <mergeCell ref="DMK60:DMQ60"/>
    <mergeCell ref="DMR60:DMX60"/>
    <mergeCell ref="DMY60:DNE60"/>
    <mergeCell ref="DNF60:DNL60"/>
    <mergeCell ref="DNM60:DNS60"/>
    <mergeCell ref="DNT60:DNZ60"/>
    <mergeCell ref="DKU60:DLA60"/>
    <mergeCell ref="DLB60:DLH60"/>
    <mergeCell ref="DLI60:DLO60"/>
    <mergeCell ref="DLP60:DLV60"/>
    <mergeCell ref="DLW60:DMC60"/>
    <mergeCell ref="DMD60:DMJ60"/>
    <mergeCell ref="DJE60:DJK60"/>
    <mergeCell ref="DJL60:DJR60"/>
    <mergeCell ref="DJS60:DJY60"/>
    <mergeCell ref="DJZ60:DKF60"/>
    <mergeCell ref="DKG60:DKM60"/>
    <mergeCell ref="DKN60:DKT60"/>
    <mergeCell ref="DHO60:DHU60"/>
    <mergeCell ref="DHV60:DIB60"/>
    <mergeCell ref="DIC60:DII60"/>
    <mergeCell ref="DIJ60:DIP60"/>
    <mergeCell ref="DIQ60:DIW60"/>
    <mergeCell ref="DIX60:DJD60"/>
    <mergeCell ref="DFY60:DGE60"/>
    <mergeCell ref="DGF60:DGL60"/>
    <mergeCell ref="DGM60:DGS60"/>
    <mergeCell ref="DGT60:DGZ60"/>
    <mergeCell ref="DHA60:DHG60"/>
    <mergeCell ref="DHH60:DHN60"/>
    <mergeCell ref="DEI60:DEO60"/>
    <mergeCell ref="DEP60:DEV60"/>
    <mergeCell ref="DEW60:DFC60"/>
    <mergeCell ref="DFD60:DFJ60"/>
    <mergeCell ref="DFK60:DFQ60"/>
    <mergeCell ref="DFR60:DFX60"/>
    <mergeCell ref="DCS60:DCY60"/>
    <mergeCell ref="DCZ60:DDF60"/>
    <mergeCell ref="DDG60:DDM60"/>
    <mergeCell ref="DDN60:DDT60"/>
    <mergeCell ref="DDU60:DEA60"/>
    <mergeCell ref="DEB60:DEH60"/>
    <mergeCell ref="DBC60:DBI60"/>
    <mergeCell ref="DBJ60:DBP60"/>
    <mergeCell ref="DBQ60:DBW60"/>
    <mergeCell ref="DBX60:DCD60"/>
    <mergeCell ref="DCE60:DCK60"/>
    <mergeCell ref="DCL60:DCR60"/>
    <mergeCell ref="CZM60:CZS60"/>
    <mergeCell ref="CZT60:CZZ60"/>
    <mergeCell ref="DAA60:DAG60"/>
    <mergeCell ref="DAH60:DAN60"/>
    <mergeCell ref="DAO60:DAU60"/>
    <mergeCell ref="DAV60:DBB60"/>
    <mergeCell ref="CXW60:CYC60"/>
    <mergeCell ref="CYD60:CYJ60"/>
    <mergeCell ref="CYK60:CYQ60"/>
    <mergeCell ref="CYR60:CYX60"/>
    <mergeCell ref="CYY60:CZE60"/>
    <mergeCell ref="CZF60:CZL60"/>
    <mergeCell ref="CWG60:CWM60"/>
    <mergeCell ref="CWN60:CWT60"/>
    <mergeCell ref="CWU60:CXA60"/>
    <mergeCell ref="CXB60:CXH60"/>
    <mergeCell ref="CXI60:CXO60"/>
    <mergeCell ref="CXP60:CXV60"/>
    <mergeCell ref="CUQ60:CUW60"/>
    <mergeCell ref="CUX60:CVD60"/>
    <mergeCell ref="CVE60:CVK60"/>
    <mergeCell ref="CVL60:CVR60"/>
    <mergeCell ref="CVS60:CVY60"/>
    <mergeCell ref="CVZ60:CWF60"/>
    <mergeCell ref="CTA60:CTG60"/>
    <mergeCell ref="CTH60:CTN60"/>
    <mergeCell ref="CTO60:CTU60"/>
    <mergeCell ref="CTV60:CUB60"/>
    <mergeCell ref="CUC60:CUI60"/>
    <mergeCell ref="CUJ60:CUP60"/>
    <mergeCell ref="CRK60:CRQ60"/>
    <mergeCell ref="CRR60:CRX60"/>
    <mergeCell ref="CRY60:CSE60"/>
    <mergeCell ref="CSF60:CSL60"/>
    <mergeCell ref="CSM60:CSS60"/>
    <mergeCell ref="CST60:CSZ60"/>
    <mergeCell ref="CPU60:CQA60"/>
    <mergeCell ref="CQB60:CQH60"/>
    <mergeCell ref="CQI60:CQO60"/>
    <mergeCell ref="CQP60:CQV60"/>
    <mergeCell ref="CQW60:CRC60"/>
    <mergeCell ref="CRD60:CRJ60"/>
    <mergeCell ref="COE60:COK60"/>
    <mergeCell ref="COL60:COR60"/>
    <mergeCell ref="COS60:COY60"/>
    <mergeCell ref="COZ60:CPF60"/>
    <mergeCell ref="CPG60:CPM60"/>
    <mergeCell ref="CPN60:CPT60"/>
    <mergeCell ref="CMO60:CMU60"/>
    <mergeCell ref="CMV60:CNB60"/>
    <mergeCell ref="CNC60:CNI60"/>
    <mergeCell ref="CNJ60:CNP60"/>
    <mergeCell ref="CNQ60:CNW60"/>
    <mergeCell ref="CNX60:COD60"/>
    <mergeCell ref="CKY60:CLE60"/>
    <mergeCell ref="CLF60:CLL60"/>
    <mergeCell ref="CLM60:CLS60"/>
    <mergeCell ref="CLT60:CLZ60"/>
    <mergeCell ref="CMA60:CMG60"/>
    <mergeCell ref="CMH60:CMN60"/>
    <mergeCell ref="CJI60:CJO60"/>
    <mergeCell ref="CJP60:CJV60"/>
    <mergeCell ref="CJW60:CKC60"/>
    <mergeCell ref="CKD60:CKJ60"/>
    <mergeCell ref="CKK60:CKQ60"/>
    <mergeCell ref="CKR60:CKX60"/>
    <mergeCell ref="CHS60:CHY60"/>
    <mergeCell ref="CHZ60:CIF60"/>
    <mergeCell ref="CIG60:CIM60"/>
    <mergeCell ref="CIN60:CIT60"/>
    <mergeCell ref="CIU60:CJA60"/>
    <mergeCell ref="CJB60:CJH60"/>
    <mergeCell ref="CGC60:CGI60"/>
    <mergeCell ref="CGJ60:CGP60"/>
    <mergeCell ref="CGQ60:CGW60"/>
    <mergeCell ref="CGX60:CHD60"/>
    <mergeCell ref="CHE60:CHK60"/>
    <mergeCell ref="CHL60:CHR60"/>
    <mergeCell ref="CEM60:CES60"/>
    <mergeCell ref="CET60:CEZ60"/>
    <mergeCell ref="CFA60:CFG60"/>
    <mergeCell ref="CFH60:CFN60"/>
    <mergeCell ref="CFO60:CFU60"/>
    <mergeCell ref="CFV60:CGB60"/>
    <mergeCell ref="CCW60:CDC60"/>
    <mergeCell ref="CDD60:CDJ60"/>
    <mergeCell ref="CDK60:CDQ60"/>
    <mergeCell ref="CDR60:CDX60"/>
    <mergeCell ref="CDY60:CEE60"/>
    <mergeCell ref="CEF60:CEL60"/>
    <mergeCell ref="CBG60:CBM60"/>
    <mergeCell ref="CBN60:CBT60"/>
    <mergeCell ref="CBU60:CCA60"/>
    <mergeCell ref="CCB60:CCH60"/>
    <mergeCell ref="CCI60:CCO60"/>
    <mergeCell ref="CCP60:CCV60"/>
    <mergeCell ref="BZQ60:BZW60"/>
    <mergeCell ref="BZX60:CAD60"/>
    <mergeCell ref="CAE60:CAK60"/>
    <mergeCell ref="CAL60:CAR60"/>
    <mergeCell ref="CAS60:CAY60"/>
    <mergeCell ref="CAZ60:CBF60"/>
    <mergeCell ref="BYA60:BYG60"/>
    <mergeCell ref="BYH60:BYN60"/>
    <mergeCell ref="BYO60:BYU60"/>
    <mergeCell ref="BYV60:BZB60"/>
    <mergeCell ref="BZC60:BZI60"/>
    <mergeCell ref="BZJ60:BZP60"/>
    <mergeCell ref="BWK60:BWQ60"/>
    <mergeCell ref="BWR60:BWX60"/>
    <mergeCell ref="BWY60:BXE60"/>
    <mergeCell ref="BXF60:BXL60"/>
    <mergeCell ref="BXM60:BXS60"/>
    <mergeCell ref="BXT60:BXZ60"/>
    <mergeCell ref="BUU60:BVA60"/>
    <mergeCell ref="BVB60:BVH60"/>
    <mergeCell ref="BVI60:BVO60"/>
    <mergeCell ref="BVP60:BVV60"/>
    <mergeCell ref="BVW60:BWC60"/>
    <mergeCell ref="BWD60:BWJ60"/>
    <mergeCell ref="BTE60:BTK60"/>
    <mergeCell ref="BTL60:BTR60"/>
    <mergeCell ref="BTS60:BTY60"/>
    <mergeCell ref="BTZ60:BUF60"/>
    <mergeCell ref="BUG60:BUM60"/>
    <mergeCell ref="BUN60:BUT60"/>
    <mergeCell ref="BRO60:BRU60"/>
    <mergeCell ref="BRV60:BSB60"/>
    <mergeCell ref="BSC60:BSI60"/>
    <mergeCell ref="BSJ60:BSP60"/>
    <mergeCell ref="BSQ60:BSW60"/>
    <mergeCell ref="BSX60:BTD60"/>
    <mergeCell ref="BPY60:BQE60"/>
    <mergeCell ref="BQF60:BQL60"/>
    <mergeCell ref="BQM60:BQS60"/>
    <mergeCell ref="BQT60:BQZ60"/>
    <mergeCell ref="BRA60:BRG60"/>
    <mergeCell ref="BRH60:BRN60"/>
    <mergeCell ref="BOI60:BOO60"/>
    <mergeCell ref="BOP60:BOV60"/>
    <mergeCell ref="BOW60:BPC60"/>
    <mergeCell ref="BPD60:BPJ60"/>
    <mergeCell ref="BPK60:BPQ60"/>
    <mergeCell ref="BPR60:BPX60"/>
    <mergeCell ref="BMS60:BMY60"/>
    <mergeCell ref="BMZ60:BNF60"/>
    <mergeCell ref="BNG60:BNM60"/>
    <mergeCell ref="BNN60:BNT60"/>
    <mergeCell ref="BNU60:BOA60"/>
    <mergeCell ref="BOB60:BOH60"/>
    <mergeCell ref="BLC60:BLI60"/>
    <mergeCell ref="BLJ60:BLP60"/>
    <mergeCell ref="BLQ60:BLW60"/>
    <mergeCell ref="BLX60:BMD60"/>
    <mergeCell ref="BME60:BMK60"/>
    <mergeCell ref="BML60:BMR60"/>
    <mergeCell ref="BJM60:BJS60"/>
    <mergeCell ref="BJT60:BJZ60"/>
    <mergeCell ref="BKA60:BKG60"/>
    <mergeCell ref="BKH60:BKN60"/>
    <mergeCell ref="BKO60:BKU60"/>
    <mergeCell ref="BKV60:BLB60"/>
    <mergeCell ref="BHW60:BIC60"/>
    <mergeCell ref="BID60:BIJ60"/>
    <mergeCell ref="BIK60:BIQ60"/>
    <mergeCell ref="BIR60:BIX60"/>
    <mergeCell ref="BIY60:BJE60"/>
    <mergeCell ref="BJF60:BJL60"/>
    <mergeCell ref="BGG60:BGM60"/>
    <mergeCell ref="BGN60:BGT60"/>
    <mergeCell ref="BGU60:BHA60"/>
    <mergeCell ref="BHB60:BHH60"/>
    <mergeCell ref="BHI60:BHO60"/>
    <mergeCell ref="BHP60:BHV60"/>
    <mergeCell ref="BEQ60:BEW60"/>
    <mergeCell ref="BEX60:BFD60"/>
    <mergeCell ref="BFE60:BFK60"/>
    <mergeCell ref="BFL60:BFR60"/>
    <mergeCell ref="BFS60:BFY60"/>
    <mergeCell ref="BFZ60:BGF60"/>
    <mergeCell ref="BDA60:BDG60"/>
    <mergeCell ref="BDH60:BDN60"/>
    <mergeCell ref="BDO60:BDU60"/>
    <mergeCell ref="BDV60:BEB60"/>
    <mergeCell ref="BEC60:BEI60"/>
    <mergeCell ref="BEJ60:BEP60"/>
    <mergeCell ref="BBK60:BBQ60"/>
    <mergeCell ref="BBR60:BBX60"/>
    <mergeCell ref="BBY60:BCE60"/>
    <mergeCell ref="BCF60:BCL60"/>
    <mergeCell ref="BCM60:BCS60"/>
    <mergeCell ref="BCT60:BCZ60"/>
    <mergeCell ref="AZU60:BAA60"/>
    <mergeCell ref="BAB60:BAH60"/>
    <mergeCell ref="BAI60:BAO60"/>
    <mergeCell ref="BAP60:BAV60"/>
    <mergeCell ref="BAW60:BBC60"/>
    <mergeCell ref="BBD60:BBJ60"/>
    <mergeCell ref="AYE60:AYK60"/>
    <mergeCell ref="AYL60:AYR60"/>
    <mergeCell ref="AYS60:AYY60"/>
    <mergeCell ref="AYZ60:AZF60"/>
    <mergeCell ref="AZG60:AZM60"/>
    <mergeCell ref="AZN60:AZT60"/>
    <mergeCell ref="AWO60:AWU60"/>
    <mergeCell ref="AWV60:AXB60"/>
    <mergeCell ref="AXC60:AXI60"/>
    <mergeCell ref="AXJ60:AXP60"/>
    <mergeCell ref="AXQ60:AXW60"/>
    <mergeCell ref="AXX60:AYD60"/>
    <mergeCell ref="AUY60:AVE60"/>
    <mergeCell ref="AVF60:AVL60"/>
    <mergeCell ref="AVM60:AVS60"/>
    <mergeCell ref="AVT60:AVZ60"/>
    <mergeCell ref="AWA60:AWG60"/>
    <mergeCell ref="AWH60:AWN60"/>
    <mergeCell ref="ATI60:ATO60"/>
    <mergeCell ref="ATP60:ATV60"/>
    <mergeCell ref="ATW60:AUC60"/>
    <mergeCell ref="AUD60:AUJ60"/>
    <mergeCell ref="AUK60:AUQ60"/>
    <mergeCell ref="AUR60:AUX60"/>
    <mergeCell ref="ARS60:ARY60"/>
    <mergeCell ref="ARZ60:ASF60"/>
    <mergeCell ref="ASG60:ASM60"/>
    <mergeCell ref="ASN60:AST60"/>
    <mergeCell ref="ASU60:ATA60"/>
    <mergeCell ref="ATB60:ATH60"/>
    <mergeCell ref="AQC60:AQI60"/>
    <mergeCell ref="AQJ60:AQP60"/>
    <mergeCell ref="AQQ60:AQW60"/>
    <mergeCell ref="AQX60:ARD60"/>
    <mergeCell ref="ARE60:ARK60"/>
    <mergeCell ref="ARL60:ARR60"/>
    <mergeCell ref="AOM60:AOS60"/>
    <mergeCell ref="AOT60:AOZ60"/>
    <mergeCell ref="APA60:APG60"/>
    <mergeCell ref="APH60:APN60"/>
    <mergeCell ref="APO60:APU60"/>
    <mergeCell ref="APV60:AQB60"/>
    <mergeCell ref="AMW60:ANC60"/>
    <mergeCell ref="AND60:ANJ60"/>
    <mergeCell ref="ANK60:ANQ60"/>
    <mergeCell ref="ANR60:ANX60"/>
    <mergeCell ref="ANY60:AOE60"/>
    <mergeCell ref="AOF60:AOL60"/>
    <mergeCell ref="ALG60:ALM60"/>
    <mergeCell ref="ALN60:ALT60"/>
    <mergeCell ref="ALU60:AMA60"/>
    <mergeCell ref="AMB60:AMH60"/>
    <mergeCell ref="AMI60:AMO60"/>
    <mergeCell ref="AMP60:AMV60"/>
    <mergeCell ref="AJQ60:AJW60"/>
    <mergeCell ref="AJX60:AKD60"/>
    <mergeCell ref="AKE60:AKK60"/>
    <mergeCell ref="AKL60:AKR60"/>
    <mergeCell ref="AKS60:AKY60"/>
    <mergeCell ref="AKZ60:ALF60"/>
    <mergeCell ref="AIA60:AIG60"/>
    <mergeCell ref="AIH60:AIN60"/>
    <mergeCell ref="AIO60:AIU60"/>
    <mergeCell ref="AIV60:AJB60"/>
    <mergeCell ref="AJC60:AJI60"/>
    <mergeCell ref="AJJ60:AJP60"/>
    <mergeCell ref="AGK60:AGQ60"/>
    <mergeCell ref="AGR60:AGX60"/>
    <mergeCell ref="AGY60:AHE60"/>
    <mergeCell ref="AHF60:AHL60"/>
    <mergeCell ref="AHM60:AHS60"/>
    <mergeCell ref="AHT60:AHZ60"/>
    <mergeCell ref="AEU60:AFA60"/>
    <mergeCell ref="AFB60:AFH60"/>
    <mergeCell ref="AFI60:AFO60"/>
    <mergeCell ref="AFP60:AFV60"/>
    <mergeCell ref="AFW60:AGC60"/>
    <mergeCell ref="AGD60:AGJ60"/>
    <mergeCell ref="ADE60:ADK60"/>
    <mergeCell ref="ADL60:ADR60"/>
    <mergeCell ref="ADS60:ADY60"/>
    <mergeCell ref="ADZ60:AEF60"/>
    <mergeCell ref="AEG60:AEM60"/>
    <mergeCell ref="AEN60:AET60"/>
    <mergeCell ref="ABO60:ABU60"/>
    <mergeCell ref="ABV60:ACB60"/>
    <mergeCell ref="ACC60:ACI60"/>
    <mergeCell ref="ACJ60:ACP60"/>
    <mergeCell ref="ACQ60:ACW60"/>
    <mergeCell ref="ACX60:ADD60"/>
    <mergeCell ref="ZY60:AAE60"/>
    <mergeCell ref="AAF60:AAL60"/>
    <mergeCell ref="AAM60:AAS60"/>
    <mergeCell ref="AAT60:AAZ60"/>
    <mergeCell ref="ABA60:ABG60"/>
    <mergeCell ref="ABH60:ABN60"/>
    <mergeCell ref="YI60:YO60"/>
    <mergeCell ref="YP60:YV60"/>
    <mergeCell ref="YW60:ZC60"/>
    <mergeCell ref="ZD60:ZJ60"/>
    <mergeCell ref="ZK60:ZQ60"/>
    <mergeCell ref="ZR60:ZX60"/>
    <mergeCell ref="WS60:WY60"/>
    <mergeCell ref="WZ60:XF60"/>
    <mergeCell ref="XG60:XM60"/>
    <mergeCell ref="XN60:XT60"/>
    <mergeCell ref="XU60:YA60"/>
    <mergeCell ref="YB60:YH60"/>
    <mergeCell ref="VC60:VI60"/>
    <mergeCell ref="VJ60:VP60"/>
    <mergeCell ref="VQ60:VW60"/>
    <mergeCell ref="VX60:WD60"/>
    <mergeCell ref="WE60:WK60"/>
    <mergeCell ref="WL60:WR60"/>
    <mergeCell ref="TM60:TS60"/>
    <mergeCell ref="TT60:TZ60"/>
    <mergeCell ref="UA60:UG60"/>
    <mergeCell ref="UH60:UN60"/>
    <mergeCell ref="UO60:UU60"/>
    <mergeCell ref="UV60:VB60"/>
    <mergeCell ref="RW60:SC60"/>
    <mergeCell ref="SD60:SJ60"/>
    <mergeCell ref="SK60:SQ60"/>
    <mergeCell ref="SR60:SX60"/>
    <mergeCell ref="SY60:TE60"/>
    <mergeCell ref="TF60:TL60"/>
    <mergeCell ref="QG60:QM60"/>
    <mergeCell ref="QN60:QT60"/>
    <mergeCell ref="QU60:RA60"/>
    <mergeCell ref="RB60:RH60"/>
    <mergeCell ref="RI60:RO60"/>
    <mergeCell ref="RP60:RV60"/>
    <mergeCell ref="OQ60:OW60"/>
    <mergeCell ref="OX60:PD60"/>
    <mergeCell ref="PE60:PK60"/>
    <mergeCell ref="PL60:PR60"/>
    <mergeCell ref="PS60:PY60"/>
    <mergeCell ref="PZ60:QF60"/>
    <mergeCell ref="NA60:NG60"/>
    <mergeCell ref="NH60:NN60"/>
    <mergeCell ref="NO60:NU60"/>
    <mergeCell ref="NV60:OB60"/>
    <mergeCell ref="OC60:OI60"/>
    <mergeCell ref="OJ60:OP60"/>
    <mergeCell ref="LK60:LQ60"/>
    <mergeCell ref="LR60:LX60"/>
    <mergeCell ref="LY60:ME60"/>
    <mergeCell ref="MF60:ML60"/>
    <mergeCell ref="MM60:MS60"/>
    <mergeCell ref="MT60:MZ60"/>
    <mergeCell ref="JU60:KA60"/>
    <mergeCell ref="KB60:KH60"/>
    <mergeCell ref="KI60:KO60"/>
    <mergeCell ref="KP60:KV60"/>
    <mergeCell ref="KW60:LC60"/>
    <mergeCell ref="LD60:LJ60"/>
    <mergeCell ref="IE60:IK60"/>
    <mergeCell ref="IL60:IR60"/>
    <mergeCell ref="IS60:IY60"/>
    <mergeCell ref="IZ60:JF60"/>
    <mergeCell ref="JG60:JM60"/>
    <mergeCell ref="JN60:JT60"/>
    <mergeCell ref="GO60:GU60"/>
    <mergeCell ref="GV60:HB60"/>
    <mergeCell ref="HC60:HI60"/>
    <mergeCell ref="HJ60:HP60"/>
    <mergeCell ref="HQ60:HW60"/>
    <mergeCell ref="HX60:ID60"/>
    <mergeCell ref="EY60:FE60"/>
    <mergeCell ref="FF60:FL60"/>
    <mergeCell ref="FM60:FS60"/>
    <mergeCell ref="FT60:FZ60"/>
    <mergeCell ref="GA60:GG60"/>
    <mergeCell ref="GH60:GN60"/>
    <mergeCell ref="DI60:DO60"/>
    <mergeCell ref="DP60:DV60"/>
    <mergeCell ref="DW60:EC60"/>
    <mergeCell ref="ED60:EJ60"/>
    <mergeCell ref="EK60:EQ60"/>
    <mergeCell ref="ER60:EX60"/>
    <mergeCell ref="A1:G1"/>
    <mergeCell ref="A2:G2"/>
    <mergeCell ref="A53:G53"/>
    <mergeCell ref="A54:G54"/>
    <mergeCell ref="A55:G55"/>
    <mergeCell ref="A56:G56"/>
    <mergeCell ref="BS60:BY60"/>
    <mergeCell ref="BZ60:CF60"/>
    <mergeCell ref="CG60:CM60"/>
    <mergeCell ref="CN60:CT60"/>
    <mergeCell ref="CU60:DA60"/>
    <mergeCell ref="DB60:DH60"/>
    <mergeCell ref="AC60:AI60"/>
    <mergeCell ref="AJ60:AP60"/>
    <mergeCell ref="AQ60:AW60"/>
    <mergeCell ref="AX60:BD60"/>
    <mergeCell ref="BE60:BK60"/>
    <mergeCell ref="BL60:BR60"/>
    <mergeCell ref="A57:G57"/>
    <mergeCell ref="A58:G58"/>
    <mergeCell ref="A60:G60"/>
    <mergeCell ref="H60:N60"/>
    <mergeCell ref="O60:U60"/>
    <mergeCell ref="V60:AB60"/>
  </mergeCells>
  <hyperlinks>
    <hyperlink ref="A59" r:id="rId1" xr:uid="{98DA94AF-06D6-48E1-91AA-332B571EEA18}"/>
  </hyperlinks>
  <pageMargins left="0.7" right="0.7" top="0.75" bottom="0.75" header="0.3" footer="0.3"/>
  <pageSetup paperSize="9" scale="71" orientation="portrait" verticalDpi="1200" r:id="rId2"/>
  <headerFooter>
    <oddFooter>&amp;C&amp;A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94E0D-52B7-4306-BF21-68411FFBE8EC}">
  <sheetPr>
    <pageSetUpPr fitToPage="1"/>
  </sheetPr>
  <dimension ref="A1:G65"/>
  <sheetViews>
    <sheetView view="pageBreakPreview" topLeftCell="A38" zoomScale="115" zoomScaleNormal="100" zoomScaleSheetLayoutView="115" workbookViewId="0">
      <selection activeCell="E9" sqref="E9"/>
    </sheetView>
  </sheetViews>
  <sheetFormatPr defaultColWidth="9.140625" defaultRowHeight="15" x14ac:dyDescent="0.25"/>
  <cols>
    <col min="1" max="1" width="50.5703125" style="24" customWidth="1"/>
    <col min="2" max="7" width="10.5703125" style="24" customWidth="1"/>
    <col min="8" max="16384" width="9.140625" style="24"/>
  </cols>
  <sheetData>
    <row r="1" spans="1:7" ht="22.5" x14ac:dyDescent="0.25">
      <c r="A1" s="887" t="s">
        <v>525</v>
      </c>
      <c r="B1" s="887"/>
      <c r="C1" s="887"/>
      <c r="D1" s="887"/>
      <c r="E1" s="887"/>
      <c r="F1" s="887"/>
      <c r="G1" s="887"/>
    </row>
    <row r="2" spans="1:7" ht="15.75" thickBot="1" x14ac:dyDescent="0.3">
      <c r="A2" s="1039" t="s">
        <v>866</v>
      </c>
      <c r="B2" s="1039"/>
      <c r="C2" s="1039"/>
      <c r="D2" s="1039"/>
      <c r="E2" s="1039"/>
      <c r="F2" s="1039"/>
      <c r="G2" s="1039"/>
    </row>
    <row r="3" spans="1:7" ht="16.5" thickTop="1" thickBot="1" x14ac:dyDescent="0.3">
      <c r="A3" s="106" t="s">
        <v>500</v>
      </c>
      <c r="B3" s="213">
        <v>45809</v>
      </c>
      <c r="C3" s="213">
        <v>46174</v>
      </c>
      <c r="D3" s="214">
        <v>46082</v>
      </c>
      <c r="E3" s="214">
        <v>46113</v>
      </c>
      <c r="F3" s="214">
        <v>46143</v>
      </c>
      <c r="G3" s="214">
        <v>46174</v>
      </c>
    </row>
    <row r="4" spans="1:7" ht="15.75" thickTop="1" x14ac:dyDescent="0.25">
      <c r="A4" s="103" t="s">
        <v>501</v>
      </c>
      <c r="B4" s="118">
        <v>67377.946000000011</v>
      </c>
      <c r="C4" s="118">
        <v>130460.79099999998</v>
      </c>
      <c r="D4" s="118">
        <v>98951.527000000031</v>
      </c>
      <c r="E4" s="118">
        <v>102677.79499999998</v>
      </c>
      <c r="F4" s="118">
        <v>109194.37599999999</v>
      </c>
      <c r="G4" s="118">
        <v>130460.79099999998</v>
      </c>
    </row>
    <row r="5" spans="1:7" x14ac:dyDescent="0.25">
      <c r="A5" s="112" t="s">
        <v>502</v>
      </c>
      <c r="B5" s="88">
        <v>179.11</v>
      </c>
      <c r="C5" s="88">
        <v>55.085000000000001</v>
      </c>
      <c r="D5" s="88">
        <v>173.78800000000001</v>
      </c>
      <c r="E5" s="88">
        <v>167.47200000000001</v>
      </c>
      <c r="F5" s="88">
        <v>166.84</v>
      </c>
      <c r="G5" s="88">
        <v>55.085000000000001</v>
      </c>
    </row>
    <row r="6" spans="1:7" x14ac:dyDescent="0.25">
      <c r="A6" s="112" t="s">
        <v>503</v>
      </c>
      <c r="B6" s="88">
        <v>27613.215000000004</v>
      </c>
      <c r="C6" s="88">
        <v>51419.404999999999</v>
      </c>
      <c r="D6" s="88">
        <v>38876.660000000003</v>
      </c>
      <c r="E6" s="88">
        <v>40107.505999999994</v>
      </c>
      <c r="F6" s="88">
        <v>42182.599000000002</v>
      </c>
      <c r="G6" s="88">
        <v>51419.404999999999</v>
      </c>
    </row>
    <row r="7" spans="1:7" x14ac:dyDescent="0.25">
      <c r="A7" s="112" t="s">
        <v>504</v>
      </c>
      <c r="B7" s="88">
        <v>22203.425999999999</v>
      </c>
      <c r="C7" s="88">
        <v>50771.831999999995</v>
      </c>
      <c r="D7" s="88">
        <v>37118.083000000013</v>
      </c>
      <c r="E7" s="88">
        <v>38909.375999999997</v>
      </c>
      <c r="F7" s="88">
        <v>41459.210000000006</v>
      </c>
      <c r="G7" s="88">
        <v>50771.831999999995</v>
      </c>
    </row>
    <row r="8" spans="1:7" x14ac:dyDescent="0.25">
      <c r="A8" s="112" t="s">
        <v>505</v>
      </c>
      <c r="B8" s="88">
        <v>9.9079999999999995</v>
      </c>
      <c r="C8" s="88">
        <v>8.3360000000000003</v>
      </c>
      <c r="D8" s="88">
        <v>8.7289999999999992</v>
      </c>
      <c r="E8" s="88">
        <v>8.3360000000000003</v>
      </c>
      <c r="F8" s="88">
        <v>8.3360000000000003</v>
      </c>
      <c r="G8" s="88">
        <v>8.3360000000000003</v>
      </c>
    </row>
    <row r="9" spans="1:7" x14ac:dyDescent="0.25">
      <c r="A9" s="112" t="s">
        <v>506</v>
      </c>
      <c r="B9" s="88">
        <v>17372.287000000004</v>
      </c>
      <c r="C9" s="88">
        <v>28206.132999999998</v>
      </c>
      <c r="D9" s="88">
        <v>22774.267</v>
      </c>
      <c r="E9" s="88">
        <v>23485.104999999996</v>
      </c>
      <c r="F9" s="88">
        <v>25377.390999999996</v>
      </c>
      <c r="G9" s="88">
        <v>28206.132999999998</v>
      </c>
    </row>
    <row r="10" spans="1:7" x14ac:dyDescent="0.25">
      <c r="A10" s="103" t="s">
        <v>507</v>
      </c>
      <c r="B10" s="118">
        <v>1970.3319999999999</v>
      </c>
      <c r="C10" s="118">
        <v>7191.7289999999985</v>
      </c>
      <c r="D10" s="118">
        <v>2110.6869999999999</v>
      </c>
      <c r="E10" s="118">
        <v>2158.1310000000003</v>
      </c>
      <c r="F10" s="118">
        <v>2196.9789999999998</v>
      </c>
      <c r="G10" s="118">
        <v>7191.7289999999985</v>
      </c>
    </row>
    <row r="11" spans="1:7" x14ac:dyDescent="0.25">
      <c r="A11" s="112" t="s">
        <v>502</v>
      </c>
      <c r="B11" s="88">
        <v>112.036</v>
      </c>
      <c r="C11" s="88">
        <v>32.603999999999999</v>
      </c>
      <c r="D11" s="88">
        <v>22.63</v>
      </c>
      <c r="E11" s="88">
        <v>17.329000000000001</v>
      </c>
      <c r="F11" s="88">
        <v>26.178999999999998</v>
      </c>
      <c r="G11" s="88">
        <v>32.603999999999999</v>
      </c>
    </row>
    <row r="12" spans="1:7" x14ac:dyDescent="0.25">
      <c r="A12" s="112" t="s">
        <v>503</v>
      </c>
      <c r="B12" s="88">
        <v>1026.1689999999999</v>
      </c>
      <c r="C12" s="88">
        <v>1073.192</v>
      </c>
      <c r="D12" s="88">
        <v>907.31799999999998</v>
      </c>
      <c r="E12" s="88">
        <v>926.154</v>
      </c>
      <c r="F12" s="88">
        <v>911.75699999999995</v>
      </c>
      <c r="G12" s="88">
        <v>1073.192</v>
      </c>
    </row>
    <row r="13" spans="1:7" x14ac:dyDescent="0.25">
      <c r="A13" s="112" t="s">
        <v>504</v>
      </c>
      <c r="B13" s="88">
        <v>820.81</v>
      </c>
      <c r="C13" s="88">
        <v>6077.8929999999982</v>
      </c>
      <c r="D13" s="88">
        <v>1169.9850000000001</v>
      </c>
      <c r="E13" s="88">
        <v>1204.8969999999999</v>
      </c>
      <c r="F13" s="88">
        <v>1250.1469999999999</v>
      </c>
      <c r="G13" s="88">
        <v>6077.8929999999982</v>
      </c>
    </row>
    <row r="14" spans="1:7" x14ac:dyDescent="0.25">
      <c r="A14" s="112" t="s">
        <v>505</v>
      </c>
      <c r="B14" s="88">
        <v>0.36599999999999999</v>
      </c>
      <c r="C14" s="88">
        <v>0</v>
      </c>
      <c r="D14" s="88">
        <v>0</v>
      </c>
      <c r="E14" s="88">
        <v>0</v>
      </c>
      <c r="F14" s="88">
        <v>0</v>
      </c>
      <c r="G14" s="88">
        <v>0</v>
      </c>
    </row>
    <row r="15" spans="1:7" x14ac:dyDescent="0.25">
      <c r="A15" s="112" t="s">
        <v>506</v>
      </c>
      <c r="B15" s="88">
        <v>10.951000000000001</v>
      </c>
      <c r="C15" s="88">
        <v>8.0399999999999991</v>
      </c>
      <c r="D15" s="88">
        <v>10.754</v>
      </c>
      <c r="E15" s="88">
        <v>9.7510000000000012</v>
      </c>
      <c r="F15" s="88">
        <v>8.8960000000000008</v>
      </c>
      <c r="G15" s="88">
        <v>8.0399999999999991</v>
      </c>
    </row>
    <row r="16" spans="1:7" x14ac:dyDescent="0.25">
      <c r="A16" s="103" t="s">
        <v>508</v>
      </c>
      <c r="B16" s="118">
        <v>254657.64499999996</v>
      </c>
      <c r="C16" s="118">
        <v>307070.54100000008</v>
      </c>
      <c r="D16" s="118">
        <v>309080.62600000005</v>
      </c>
      <c r="E16" s="118">
        <v>297791.5529999999</v>
      </c>
      <c r="F16" s="118">
        <v>299284.25900000002</v>
      </c>
      <c r="G16" s="118">
        <v>307070.54100000008</v>
      </c>
    </row>
    <row r="17" spans="1:7" x14ac:dyDescent="0.25">
      <c r="A17" s="112" t="s">
        <v>502</v>
      </c>
      <c r="B17" s="88">
        <v>24305.719000000005</v>
      </c>
      <c r="C17" s="88">
        <v>30766.884999999998</v>
      </c>
      <c r="D17" s="88">
        <v>29463.732000000004</v>
      </c>
      <c r="E17" s="88">
        <v>29340.239000000001</v>
      </c>
      <c r="F17" s="88">
        <v>30975.444</v>
      </c>
      <c r="G17" s="88">
        <v>30766.884999999998</v>
      </c>
    </row>
    <row r="18" spans="1:7" x14ac:dyDescent="0.25">
      <c r="A18" s="112" t="s">
        <v>503</v>
      </c>
      <c r="B18" s="88">
        <v>171785.90699999998</v>
      </c>
      <c r="C18" s="88">
        <v>190351.45600000003</v>
      </c>
      <c r="D18" s="88">
        <v>200973.99400000004</v>
      </c>
      <c r="E18" s="88">
        <v>191270.96799999994</v>
      </c>
      <c r="F18" s="88">
        <v>185884.11799999999</v>
      </c>
      <c r="G18" s="88">
        <v>190351.45600000003</v>
      </c>
    </row>
    <row r="19" spans="1:7" x14ac:dyDescent="0.25">
      <c r="A19" s="112" t="s">
        <v>504</v>
      </c>
      <c r="B19" s="88">
        <v>47609.935000000012</v>
      </c>
      <c r="C19" s="88">
        <v>67088.95600000002</v>
      </c>
      <c r="D19" s="88">
        <v>62951.531000000003</v>
      </c>
      <c r="E19" s="88">
        <v>60404.795000000006</v>
      </c>
      <c r="F19" s="88">
        <v>63768.162000000011</v>
      </c>
      <c r="G19" s="88">
        <v>67088.95600000002</v>
      </c>
    </row>
    <row r="20" spans="1:7" x14ac:dyDescent="0.25">
      <c r="A20" s="112" t="s">
        <v>505</v>
      </c>
      <c r="B20" s="88">
        <v>899.29199999999992</v>
      </c>
      <c r="C20" s="88">
        <v>50.005000000000003</v>
      </c>
      <c r="D20" s="88">
        <v>55.335999999999999</v>
      </c>
      <c r="E20" s="88">
        <v>46.506</v>
      </c>
      <c r="F20" s="88">
        <v>62.673000000000002</v>
      </c>
      <c r="G20" s="88">
        <v>50.005000000000003</v>
      </c>
    </row>
    <row r="21" spans="1:7" x14ac:dyDescent="0.25">
      <c r="A21" s="112" t="s">
        <v>506</v>
      </c>
      <c r="B21" s="88">
        <v>10056.791999999999</v>
      </c>
      <c r="C21" s="88">
        <v>18813.238999999998</v>
      </c>
      <c r="D21" s="88">
        <v>15636.032999999999</v>
      </c>
      <c r="E21" s="88">
        <v>16729.044999999998</v>
      </c>
      <c r="F21" s="88">
        <v>18593.861999999997</v>
      </c>
      <c r="G21" s="88">
        <v>18813.238999999998</v>
      </c>
    </row>
    <row r="22" spans="1:7" x14ac:dyDescent="0.25">
      <c r="A22" s="103" t="s">
        <v>509</v>
      </c>
      <c r="B22" s="118">
        <v>2675.2680000000005</v>
      </c>
      <c r="C22" s="118">
        <v>3739.721</v>
      </c>
      <c r="D22" s="118">
        <v>3273.1610000000005</v>
      </c>
      <c r="E22" s="118">
        <v>3544.5479999999998</v>
      </c>
      <c r="F22" s="118">
        <v>3348.6469999999999</v>
      </c>
      <c r="G22" s="118">
        <v>3739.721</v>
      </c>
    </row>
    <row r="23" spans="1:7" x14ac:dyDescent="0.25">
      <c r="A23" s="112" t="s">
        <v>502</v>
      </c>
      <c r="B23" s="88">
        <v>289.327</v>
      </c>
      <c r="C23" s="88">
        <v>111.986</v>
      </c>
      <c r="D23" s="88">
        <v>7.0590000000000002</v>
      </c>
      <c r="E23" s="88">
        <v>7.0590000000000002</v>
      </c>
      <c r="F23" s="88">
        <v>111.986</v>
      </c>
      <c r="G23" s="88">
        <v>111.986</v>
      </c>
    </row>
    <row r="24" spans="1:7" x14ac:dyDescent="0.25">
      <c r="A24" s="112" t="s">
        <v>503</v>
      </c>
      <c r="B24" s="88">
        <v>1799.1469999999999</v>
      </c>
      <c r="C24" s="88">
        <v>1691.097</v>
      </c>
      <c r="D24" s="88">
        <v>1715.7170000000001</v>
      </c>
      <c r="E24" s="88">
        <v>1723.472</v>
      </c>
      <c r="F24" s="88">
        <v>1531.4090000000001</v>
      </c>
      <c r="G24" s="88">
        <v>1691.097</v>
      </c>
    </row>
    <row r="25" spans="1:7" x14ac:dyDescent="0.25">
      <c r="A25" s="112" t="s">
        <v>504</v>
      </c>
      <c r="B25" s="88">
        <v>568.30200000000002</v>
      </c>
      <c r="C25" s="88">
        <v>1925.117</v>
      </c>
      <c r="D25" s="88">
        <v>1538.0340000000001</v>
      </c>
      <c r="E25" s="88">
        <v>1801.941</v>
      </c>
      <c r="F25" s="88">
        <v>1693.453</v>
      </c>
      <c r="G25" s="88">
        <v>1925.117</v>
      </c>
    </row>
    <row r="26" spans="1:7" x14ac:dyDescent="0.25">
      <c r="A26" s="112" t="s">
        <v>505</v>
      </c>
      <c r="B26" s="88">
        <v>0</v>
      </c>
      <c r="C26" s="88">
        <v>0</v>
      </c>
      <c r="D26" s="88">
        <v>0</v>
      </c>
      <c r="E26" s="88">
        <v>0</v>
      </c>
      <c r="F26" s="88">
        <v>0</v>
      </c>
      <c r="G26" s="88">
        <v>0</v>
      </c>
    </row>
    <row r="27" spans="1:7" x14ac:dyDescent="0.25">
      <c r="A27" s="112" t="s">
        <v>506</v>
      </c>
      <c r="B27" s="88">
        <v>18.492000000000001</v>
      </c>
      <c r="C27" s="88">
        <v>11.521000000000001</v>
      </c>
      <c r="D27" s="88">
        <v>12.350999999999999</v>
      </c>
      <c r="E27" s="88">
        <v>12.076000000000001</v>
      </c>
      <c r="F27" s="88">
        <v>11.798999999999999</v>
      </c>
      <c r="G27" s="88">
        <v>11.521000000000001</v>
      </c>
    </row>
    <row r="28" spans="1:7" ht="25.5" x14ac:dyDescent="0.25">
      <c r="A28" s="175" t="s">
        <v>510</v>
      </c>
      <c r="B28" s="118">
        <v>393.68400000000008</v>
      </c>
      <c r="C28" s="118">
        <v>922.39700000000016</v>
      </c>
      <c r="D28" s="118">
        <v>870.12100000000009</v>
      </c>
      <c r="E28" s="118">
        <v>846.55</v>
      </c>
      <c r="F28" s="118">
        <v>860.38200000000006</v>
      </c>
      <c r="G28" s="118">
        <v>922.39700000000016</v>
      </c>
    </row>
    <row r="29" spans="1:7" x14ac:dyDescent="0.25">
      <c r="A29" s="112" t="s">
        <v>502</v>
      </c>
      <c r="B29" s="88">
        <v>0</v>
      </c>
      <c r="C29" s="88">
        <v>0</v>
      </c>
      <c r="D29" s="88">
        <v>0</v>
      </c>
      <c r="E29" s="88">
        <v>0</v>
      </c>
      <c r="F29" s="88">
        <v>0</v>
      </c>
      <c r="G29" s="88">
        <v>0</v>
      </c>
    </row>
    <row r="30" spans="1:7" x14ac:dyDescent="0.25">
      <c r="A30" s="112" t="s">
        <v>503</v>
      </c>
      <c r="B30" s="88">
        <v>66.105000000000004</v>
      </c>
      <c r="C30" s="88">
        <v>86.019000000000005</v>
      </c>
      <c r="D30" s="88">
        <v>77.332999999999998</v>
      </c>
      <c r="E30" s="88">
        <v>65.656000000000006</v>
      </c>
      <c r="F30" s="88">
        <v>83.831000000000003</v>
      </c>
      <c r="G30" s="88">
        <v>86.019000000000005</v>
      </c>
    </row>
    <row r="31" spans="1:7" x14ac:dyDescent="0.25">
      <c r="A31" s="112" t="s">
        <v>504</v>
      </c>
      <c r="B31" s="88">
        <v>259.03900000000004</v>
      </c>
      <c r="C31" s="88">
        <v>757.02900000000011</v>
      </c>
      <c r="D31" s="88">
        <v>713.35800000000006</v>
      </c>
      <c r="E31" s="88">
        <v>701.49099999999999</v>
      </c>
      <c r="F31" s="88">
        <v>697.17500000000007</v>
      </c>
      <c r="G31" s="88">
        <v>757.02900000000011</v>
      </c>
    </row>
    <row r="32" spans="1:7" x14ac:dyDescent="0.25">
      <c r="A32" s="112" t="s">
        <v>505</v>
      </c>
      <c r="B32" s="88">
        <v>0</v>
      </c>
      <c r="C32" s="88">
        <v>0</v>
      </c>
      <c r="D32" s="88">
        <v>0</v>
      </c>
      <c r="E32" s="88">
        <v>0</v>
      </c>
      <c r="F32" s="88">
        <v>0</v>
      </c>
      <c r="G32" s="88">
        <v>0</v>
      </c>
    </row>
    <row r="33" spans="1:7" x14ac:dyDescent="0.25">
      <c r="A33" s="112" t="s">
        <v>506</v>
      </c>
      <c r="B33" s="88">
        <v>68.539999999999992</v>
      </c>
      <c r="C33" s="88">
        <v>79.349000000000004</v>
      </c>
      <c r="D33" s="88">
        <v>79.430000000000007</v>
      </c>
      <c r="E33" s="88">
        <v>79.403000000000006</v>
      </c>
      <c r="F33" s="88">
        <v>79.376000000000005</v>
      </c>
      <c r="G33" s="88">
        <v>79.349000000000004</v>
      </c>
    </row>
    <row r="34" spans="1:7" x14ac:dyDescent="0.25">
      <c r="A34" s="103" t="s">
        <v>511</v>
      </c>
      <c r="B34" s="118">
        <v>20447.642000000003</v>
      </c>
      <c r="C34" s="118">
        <v>24025.114000000001</v>
      </c>
      <c r="D34" s="118">
        <v>21449.171999999999</v>
      </c>
      <c r="E34" s="118">
        <v>20960.743999999999</v>
      </c>
      <c r="F34" s="118">
        <v>21377.923999999999</v>
      </c>
      <c r="G34" s="118">
        <v>24025.114000000001</v>
      </c>
    </row>
    <row r="35" spans="1:7" x14ac:dyDescent="0.25">
      <c r="A35" s="112" t="s">
        <v>502</v>
      </c>
      <c r="B35" s="88">
        <v>41.951000000000001</v>
      </c>
      <c r="C35" s="88">
        <v>15.681000000000001</v>
      </c>
      <c r="D35" s="88">
        <v>15.757999999999999</v>
      </c>
      <c r="E35" s="88">
        <v>62.667000000000002</v>
      </c>
      <c r="F35" s="88">
        <v>63.966999999999999</v>
      </c>
      <c r="G35" s="88">
        <v>15.681000000000001</v>
      </c>
    </row>
    <row r="36" spans="1:7" x14ac:dyDescent="0.25">
      <c r="A36" s="112" t="s">
        <v>503</v>
      </c>
      <c r="B36" s="88">
        <v>7844.7300000000005</v>
      </c>
      <c r="C36" s="88">
        <v>8864.0259999999998</v>
      </c>
      <c r="D36" s="88">
        <v>7052.5190000000002</v>
      </c>
      <c r="E36" s="88">
        <v>7122.5380000000005</v>
      </c>
      <c r="F36" s="88">
        <v>7163.75</v>
      </c>
      <c r="G36" s="88">
        <v>8864.0259999999998</v>
      </c>
    </row>
    <row r="37" spans="1:7" x14ac:dyDescent="0.25">
      <c r="A37" s="112" t="s">
        <v>504</v>
      </c>
      <c r="B37" s="88">
        <v>5670.951</v>
      </c>
      <c r="C37" s="88">
        <v>8875.7380000000012</v>
      </c>
      <c r="D37" s="88">
        <v>7896.4369999999999</v>
      </c>
      <c r="E37" s="88">
        <v>8132.9669999999996</v>
      </c>
      <c r="F37" s="88">
        <v>8646.69</v>
      </c>
      <c r="G37" s="88">
        <v>8875.7380000000012</v>
      </c>
    </row>
    <row r="38" spans="1:7" x14ac:dyDescent="0.25">
      <c r="A38" s="112" t="s">
        <v>505</v>
      </c>
      <c r="B38" s="88">
        <v>6472.598</v>
      </c>
      <c r="C38" s="88">
        <v>5517.1860000000006</v>
      </c>
      <c r="D38" s="88">
        <v>5882.3689999999988</v>
      </c>
      <c r="E38" s="88">
        <v>5067.2139999999999</v>
      </c>
      <c r="F38" s="88">
        <v>4889.7730000000001</v>
      </c>
      <c r="G38" s="88">
        <v>5517.1860000000006</v>
      </c>
    </row>
    <row r="39" spans="1:7" x14ac:dyDescent="0.25">
      <c r="A39" s="112" t="s">
        <v>506</v>
      </c>
      <c r="B39" s="88">
        <v>417.41200000000003</v>
      </c>
      <c r="C39" s="88">
        <v>752.48299999999995</v>
      </c>
      <c r="D39" s="88">
        <v>602.08899999999994</v>
      </c>
      <c r="E39" s="88">
        <v>575.35799999999995</v>
      </c>
      <c r="F39" s="88">
        <v>613.74400000000003</v>
      </c>
      <c r="G39" s="88">
        <v>752.48299999999995</v>
      </c>
    </row>
    <row r="40" spans="1:7" ht="25.5" x14ac:dyDescent="0.25">
      <c r="A40" s="175" t="s">
        <v>512</v>
      </c>
      <c r="B40" s="118">
        <v>261039.17200000002</v>
      </c>
      <c r="C40" s="118">
        <v>360007.10800000001</v>
      </c>
      <c r="D40" s="118">
        <v>332743.95199999999</v>
      </c>
      <c r="E40" s="118">
        <v>333971.16799999995</v>
      </c>
      <c r="F40" s="118">
        <v>349885.74200000003</v>
      </c>
      <c r="G40" s="118">
        <v>360007.10800000001</v>
      </c>
    </row>
    <row r="41" spans="1:7" x14ac:dyDescent="0.25">
      <c r="A41" s="112" t="s">
        <v>502</v>
      </c>
      <c r="B41" s="88">
        <v>5937.9380000000001</v>
      </c>
      <c r="C41" s="88">
        <v>5042.7820000000002</v>
      </c>
      <c r="D41" s="88">
        <v>5339.6150000000007</v>
      </c>
      <c r="E41" s="88">
        <v>5197.1630000000005</v>
      </c>
      <c r="F41" s="88">
        <v>5860.2720000000008</v>
      </c>
      <c r="G41" s="88">
        <v>5042.7820000000002</v>
      </c>
    </row>
    <row r="42" spans="1:7" x14ac:dyDescent="0.25">
      <c r="A42" s="112" t="s">
        <v>503</v>
      </c>
      <c r="B42" s="88">
        <v>145495.61000000002</v>
      </c>
      <c r="C42" s="88">
        <v>175522.37599999999</v>
      </c>
      <c r="D42" s="88">
        <v>171425.92200000002</v>
      </c>
      <c r="E42" s="88">
        <v>168002.23599999998</v>
      </c>
      <c r="F42" s="88">
        <v>165202.424</v>
      </c>
      <c r="G42" s="88">
        <v>175522.37599999999</v>
      </c>
    </row>
    <row r="43" spans="1:7" x14ac:dyDescent="0.25">
      <c r="A43" s="112" t="s">
        <v>504</v>
      </c>
      <c r="B43" s="88">
        <v>73700.186000000002</v>
      </c>
      <c r="C43" s="88">
        <v>127932.921</v>
      </c>
      <c r="D43" s="88">
        <v>112405.42499999999</v>
      </c>
      <c r="E43" s="88">
        <v>114852.393</v>
      </c>
      <c r="F43" s="88">
        <v>130321.59700000002</v>
      </c>
      <c r="G43" s="88">
        <v>127932.921</v>
      </c>
    </row>
    <row r="44" spans="1:7" x14ac:dyDescent="0.25">
      <c r="A44" s="112" t="s">
        <v>505</v>
      </c>
      <c r="B44" s="88">
        <v>186.49100000000001</v>
      </c>
      <c r="C44" s="88">
        <v>129.393</v>
      </c>
      <c r="D44" s="88">
        <v>175.64400000000001</v>
      </c>
      <c r="E44" s="88">
        <v>136.74299999999999</v>
      </c>
      <c r="F44" s="88">
        <v>131.756</v>
      </c>
      <c r="G44" s="88">
        <v>129.393</v>
      </c>
    </row>
    <row r="45" spans="1:7" x14ac:dyDescent="0.25">
      <c r="A45" s="112" t="s">
        <v>506</v>
      </c>
      <c r="B45" s="88">
        <v>35718.947</v>
      </c>
      <c r="C45" s="88">
        <v>51379.635999999999</v>
      </c>
      <c r="D45" s="88">
        <v>43397.345999999998</v>
      </c>
      <c r="E45" s="88">
        <v>45782.632999999994</v>
      </c>
      <c r="F45" s="88">
        <v>48369.693000000007</v>
      </c>
      <c r="G45" s="88">
        <v>51379.635999999999</v>
      </c>
    </row>
    <row r="46" spans="1:7" x14ac:dyDescent="0.25">
      <c r="A46" s="103" t="s">
        <v>513</v>
      </c>
      <c r="B46" s="118">
        <v>43975.985000000008</v>
      </c>
      <c r="C46" s="118">
        <v>78449.659</v>
      </c>
      <c r="D46" s="118">
        <v>68670.123000000007</v>
      </c>
      <c r="E46" s="118">
        <v>72925.233999999997</v>
      </c>
      <c r="F46" s="118">
        <v>76146.933999999979</v>
      </c>
      <c r="G46" s="118">
        <v>78449.659</v>
      </c>
    </row>
    <row r="47" spans="1:7" x14ac:dyDescent="0.25">
      <c r="A47" s="112" t="s">
        <v>502</v>
      </c>
      <c r="B47" s="88">
        <v>0</v>
      </c>
      <c r="C47" s="88">
        <v>239.899</v>
      </c>
      <c r="D47" s="88">
        <v>40.057000000000002</v>
      </c>
      <c r="E47" s="88">
        <v>40</v>
      </c>
      <c r="F47" s="88">
        <v>40</v>
      </c>
      <c r="G47" s="88">
        <v>239.899</v>
      </c>
    </row>
    <row r="48" spans="1:7" x14ac:dyDescent="0.25">
      <c r="A48" s="112" t="s">
        <v>503</v>
      </c>
      <c r="B48" s="88">
        <v>2367.6489999999999</v>
      </c>
      <c r="C48" s="88">
        <v>2682.6209999999996</v>
      </c>
      <c r="D48" s="88">
        <v>2598.1249999999995</v>
      </c>
      <c r="E48" s="88">
        <v>2775.0829999999996</v>
      </c>
      <c r="F48" s="88">
        <v>2543.5299999999997</v>
      </c>
      <c r="G48" s="88">
        <v>2682.6209999999996</v>
      </c>
    </row>
    <row r="49" spans="1:7" x14ac:dyDescent="0.25">
      <c r="A49" s="112" t="s">
        <v>504</v>
      </c>
      <c r="B49" s="88">
        <v>26642.712000000003</v>
      </c>
      <c r="C49" s="88">
        <v>37958.087000000007</v>
      </c>
      <c r="D49" s="88">
        <v>37288.476000000002</v>
      </c>
      <c r="E49" s="88">
        <v>38085.673999999999</v>
      </c>
      <c r="F49" s="88">
        <v>39667.258999999998</v>
      </c>
      <c r="G49" s="88">
        <v>37958.087000000007</v>
      </c>
    </row>
    <row r="50" spans="1:7" x14ac:dyDescent="0.25">
      <c r="A50" s="112" t="s">
        <v>505</v>
      </c>
      <c r="B50" s="88">
        <v>145.87900000000002</v>
      </c>
      <c r="C50" s="88">
        <v>65.458999999999989</v>
      </c>
      <c r="D50" s="88">
        <v>85.117999999999995</v>
      </c>
      <c r="E50" s="88">
        <v>75.747</v>
      </c>
      <c r="F50" s="88">
        <v>73.503</v>
      </c>
      <c r="G50" s="88">
        <v>65.458999999999989</v>
      </c>
    </row>
    <row r="51" spans="1:7" x14ac:dyDescent="0.25">
      <c r="A51" s="112" t="s">
        <v>506</v>
      </c>
      <c r="B51" s="88">
        <v>14819.745000000001</v>
      </c>
      <c r="C51" s="88">
        <v>37503.592999999993</v>
      </c>
      <c r="D51" s="88">
        <v>28658.347000000002</v>
      </c>
      <c r="E51" s="88">
        <v>31948.73</v>
      </c>
      <c r="F51" s="88">
        <v>33822.641999999993</v>
      </c>
      <c r="G51" s="88">
        <v>37503.592999999993</v>
      </c>
    </row>
    <row r="52" spans="1:7" x14ac:dyDescent="0.25">
      <c r="A52" s="103" t="s">
        <v>514</v>
      </c>
      <c r="B52" s="118">
        <v>7109.1100000000006</v>
      </c>
      <c r="C52" s="118">
        <v>12201.130000000001</v>
      </c>
      <c r="D52" s="118">
        <v>10461.858999999999</v>
      </c>
      <c r="E52" s="118">
        <v>10941.146999999997</v>
      </c>
      <c r="F52" s="118">
        <v>11070.081000000002</v>
      </c>
      <c r="G52" s="118">
        <v>12201.130000000001</v>
      </c>
    </row>
    <row r="53" spans="1:7" x14ac:dyDescent="0.25">
      <c r="A53" s="112" t="s">
        <v>502</v>
      </c>
      <c r="B53" s="88">
        <v>102.28400000000001</v>
      </c>
      <c r="C53" s="88">
        <v>2612.6550000000002</v>
      </c>
      <c r="D53" s="88">
        <v>1128.5880000000002</v>
      </c>
      <c r="E53" s="88">
        <v>1838.0039999999999</v>
      </c>
      <c r="F53" s="88">
        <v>2062.6440000000002</v>
      </c>
      <c r="G53" s="88">
        <v>2612.6550000000002</v>
      </c>
    </row>
    <row r="54" spans="1:7" x14ac:dyDescent="0.25">
      <c r="A54" s="112" t="s">
        <v>503</v>
      </c>
      <c r="B54" s="88">
        <v>1388.4519999999998</v>
      </c>
      <c r="C54" s="88">
        <v>2528.239</v>
      </c>
      <c r="D54" s="88">
        <v>2653.8719999999998</v>
      </c>
      <c r="E54" s="88">
        <v>2494.6949999999997</v>
      </c>
      <c r="F54" s="88">
        <v>2073.549</v>
      </c>
      <c r="G54" s="88">
        <v>2528.239</v>
      </c>
    </row>
    <row r="55" spans="1:7" x14ac:dyDescent="0.25">
      <c r="A55" s="112" t="s">
        <v>504</v>
      </c>
      <c r="B55" s="88">
        <v>3333.1610000000001</v>
      </c>
      <c r="C55" s="88">
        <v>5242.6350000000002</v>
      </c>
      <c r="D55" s="88">
        <v>4943.0879999999997</v>
      </c>
      <c r="E55" s="88">
        <v>4896.2919999999995</v>
      </c>
      <c r="F55" s="88">
        <v>5127.3850000000002</v>
      </c>
      <c r="G55" s="88">
        <v>5242.6350000000002</v>
      </c>
    </row>
    <row r="56" spans="1:7" x14ac:dyDescent="0.25">
      <c r="A56" s="112" t="s">
        <v>505</v>
      </c>
      <c r="B56" s="88">
        <v>1247.7650000000001</v>
      </c>
      <c r="C56" s="88">
        <v>968.40599999999995</v>
      </c>
      <c r="D56" s="88">
        <v>988.21100000000001</v>
      </c>
      <c r="E56" s="88">
        <v>986.71100000000013</v>
      </c>
      <c r="F56" s="88">
        <v>1003.668</v>
      </c>
      <c r="G56" s="88">
        <v>968.40599999999995</v>
      </c>
    </row>
    <row r="57" spans="1:7" ht="15.75" thickBot="1" x14ac:dyDescent="0.3">
      <c r="A57" s="215" t="s">
        <v>506</v>
      </c>
      <c r="B57" s="136">
        <v>1037.4479999999999</v>
      </c>
      <c r="C57" s="136">
        <v>849.19499999999994</v>
      </c>
      <c r="D57" s="136">
        <v>748.09999999999991</v>
      </c>
      <c r="E57" s="136">
        <v>725.44499999999994</v>
      </c>
      <c r="F57" s="136">
        <v>802.83500000000004</v>
      </c>
      <c r="G57" s="136">
        <v>849.19499999999994</v>
      </c>
    </row>
    <row r="58" spans="1:7" ht="15.75" thickTop="1" x14ac:dyDescent="0.25">
      <c r="A58" s="1"/>
    </row>
    <row r="59" spans="1:7" x14ac:dyDescent="0.25">
      <c r="A59" s="1"/>
    </row>
    <row r="60" spans="1:7" x14ac:dyDescent="0.25">
      <c r="A60" s="1"/>
    </row>
    <row r="61" spans="1:7" x14ac:dyDescent="0.25">
      <c r="A61" s="1"/>
    </row>
    <row r="62" spans="1:7" x14ac:dyDescent="0.25">
      <c r="A62" s="1"/>
    </row>
    <row r="63" spans="1:7" x14ac:dyDescent="0.25">
      <c r="A63" s="1"/>
    </row>
    <row r="64" spans="1:7" x14ac:dyDescent="0.25">
      <c r="A64" s="1"/>
    </row>
    <row r="65" spans="1:1" x14ac:dyDescent="0.25">
      <c r="A65" s="1"/>
    </row>
  </sheetData>
  <mergeCells count="2">
    <mergeCell ref="A1:G1"/>
    <mergeCell ref="A2:G2"/>
  </mergeCells>
  <pageMargins left="0.7" right="0.7" top="0.75" bottom="0.75" header="0.3" footer="0.3"/>
  <pageSetup paperSize="9" scale="78" orientation="portrait" verticalDpi="1200" r:id="rId1"/>
  <headerFooter>
    <oddFooter>&amp;C&amp;A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5D820-3AF1-40F3-B284-9FD77B8C72B6}">
  <sheetPr>
    <pageSetUpPr fitToPage="1"/>
  </sheetPr>
  <dimension ref="A1:XFD65"/>
  <sheetViews>
    <sheetView view="pageBreakPreview" zoomScale="115" zoomScaleNormal="100" zoomScaleSheetLayoutView="115" workbookViewId="0">
      <selection activeCell="E9" sqref="E9"/>
    </sheetView>
  </sheetViews>
  <sheetFormatPr defaultColWidth="9.140625" defaultRowHeight="15" x14ac:dyDescent="0.25"/>
  <cols>
    <col min="1" max="1" width="50.5703125" style="24" customWidth="1"/>
    <col min="2" max="7" width="10.5703125" style="24" customWidth="1"/>
    <col min="8" max="16384" width="9.140625" style="24"/>
  </cols>
  <sheetData>
    <row r="1" spans="1:7" ht="22.5" x14ac:dyDescent="0.25">
      <c r="A1" s="897" t="s">
        <v>525</v>
      </c>
      <c r="B1" s="897"/>
      <c r="C1" s="897"/>
      <c r="D1" s="897"/>
      <c r="E1" s="897"/>
      <c r="F1" s="897"/>
      <c r="G1" s="897"/>
    </row>
    <row r="2" spans="1:7" ht="15.75" thickBot="1" x14ac:dyDescent="0.3">
      <c r="A2" s="1040" t="s">
        <v>866</v>
      </c>
      <c r="B2" s="1040"/>
      <c r="C2" s="1040"/>
      <c r="D2" s="1040"/>
      <c r="E2" s="1040"/>
      <c r="F2" s="1040"/>
      <c r="G2" s="1040"/>
    </row>
    <row r="3" spans="1:7" ht="16.5" thickTop="1" thickBot="1" x14ac:dyDescent="0.3">
      <c r="A3" s="106" t="s">
        <v>500</v>
      </c>
      <c r="B3" s="213">
        <v>45809</v>
      </c>
      <c r="C3" s="213">
        <v>46174</v>
      </c>
      <c r="D3" s="214">
        <v>46082</v>
      </c>
      <c r="E3" s="214">
        <v>46113</v>
      </c>
      <c r="F3" s="214">
        <v>46143</v>
      </c>
      <c r="G3" s="214">
        <v>46174</v>
      </c>
    </row>
    <row r="4" spans="1:7" ht="18.75" customHeight="1" thickTop="1" x14ac:dyDescent="0.25">
      <c r="A4" s="103" t="s">
        <v>515</v>
      </c>
      <c r="B4" s="118">
        <v>6701.451</v>
      </c>
      <c r="C4" s="625">
        <v>10791.505000000001</v>
      </c>
      <c r="D4" s="625">
        <v>10512.351000000001</v>
      </c>
      <c r="E4" s="625">
        <v>10673.310999999998</v>
      </c>
      <c r="F4" s="625">
        <v>10414.414000000001</v>
      </c>
      <c r="G4" s="625">
        <v>10791.505000000001</v>
      </c>
    </row>
    <row r="5" spans="1:7" ht="18.75" customHeight="1" x14ac:dyDescent="0.25">
      <c r="A5" s="198" t="s">
        <v>502</v>
      </c>
      <c r="B5" s="88">
        <v>114.303</v>
      </c>
      <c r="C5" s="626">
        <v>163.03399999999999</v>
      </c>
      <c r="D5" s="626">
        <v>144.363</v>
      </c>
      <c r="E5" s="626">
        <v>161.68199999999999</v>
      </c>
      <c r="F5" s="626">
        <v>156.02500000000001</v>
      </c>
      <c r="G5" s="626">
        <v>163.03399999999999</v>
      </c>
    </row>
    <row r="6" spans="1:7" ht="18.75" customHeight="1" x14ac:dyDescent="0.25">
      <c r="A6" s="198" t="s">
        <v>503</v>
      </c>
      <c r="B6" s="88">
        <v>3222.6870000000004</v>
      </c>
      <c r="C6" s="626">
        <v>4237.0470000000005</v>
      </c>
      <c r="D6" s="626">
        <v>4504.58</v>
      </c>
      <c r="E6" s="626">
        <v>4617.3119999999999</v>
      </c>
      <c r="F6" s="626">
        <v>4139.3599999999997</v>
      </c>
      <c r="G6" s="626">
        <v>4237.0470000000005</v>
      </c>
    </row>
    <row r="7" spans="1:7" ht="18.75" customHeight="1" x14ac:dyDescent="0.25">
      <c r="A7" s="198" t="s">
        <v>504</v>
      </c>
      <c r="B7" s="88">
        <v>2902.8649999999998</v>
      </c>
      <c r="C7" s="626">
        <v>5031.4179999999997</v>
      </c>
      <c r="D7" s="626">
        <v>4822.1230000000005</v>
      </c>
      <c r="E7" s="626">
        <v>4819.41</v>
      </c>
      <c r="F7" s="626">
        <v>4989.915</v>
      </c>
      <c r="G7" s="626">
        <v>5031.4179999999997</v>
      </c>
    </row>
    <row r="8" spans="1:7" ht="18.75" customHeight="1" x14ac:dyDescent="0.25">
      <c r="A8" s="198" t="s">
        <v>505</v>
      </c>
      <c r="B8" s="88">
        <v>111.916</v>
      </c>
      <c r="C8" s="626">
        <v>91.396999999999991</v>
      </c>
      <c r="D8" s="626">
        <v>96.311999999999998</v>
      </c>
      <c r="E8" s="626">
        <v>94.552000000000007</v>
      </c>
      <c r="F8" s="626">
        <v>92.85</v>
      </c>
      <c r="G8" s="626">
        <v>91.396999999999991</v>
      </c>
    </row>
    <row r="9" spans="1:7" ht="18.75" customHeight="1" x14ac:dyDescent="0.25">
      <c r="A9" s="198" t="s">
        <v>506</v>
      </c>
      <c r="B9" s="88">
        <v>349.68</v>
      </c>
      <c r="C9" s="626">
        <v>1268.6089999999999</v>
      </c>
      <c r="D9" s="626">
        <v>944.97300000000018</v>
      </c>
      <c r="E9" s="626">
        <v>980.35500000000002</v>
      </c>
      <c r="F9" s="626">
        <v>1036.2640000000001</v>
      </c>
      <c r="G9" s="626">
        <v>1268.6089999999999</v>
      </c>
    </row>
    <row r="10" spans="1:7" ht="18.75" customHeight="1" x14ac:dyDescent="0.25">
      <c r="A10" s="103" t="s">
        <v>516</v>
      </c>
      <c r="B10" s="118">
        <v>2893.6689999999999</v>
      </c>
      <c r="C10" s="625">
        <v>4096.7709999999997</v>
      </c>
      <c r="D10" s="625">
        <v>3507.4349999999999</v>
      </c>
      <c r="E10" s="625">
        <v>3365.511</v>
      </c>
      <c r="F10" s="625">
        <v>3440.0230000000001</v>
      </c>
      <c r="G10" s="625">
        <v>4096.7709999999997</v>
      </c>
    </row>
    <row r="11" spans="1:7" ht="18.75" customHeight="1" x14ac:dyDescent="0.25">
      <c r="A11" s="198" t="s">
        <v>502</v>
      </c>
      <c r="B11" s="88">
        <v>0</v>
      </c>
      <c r="C11" s="626">
        <v>0</v>
      </c>
      <c r="D11" s="626">
        <v>0</v>
      </c>
      <c r="E11" s="626">
        <v>0</v>
      </c>
      <c r="F11" s="626">
        <v>0</v>
      </c>
      <c r="G11" s="626">
        <v>0</v>
      </c>
    </row>
    <row r="12" spans="1:7" ht="18.75" customHeight="1" x14ac:dyDescent="0.25">
      <c r="A12" s="198" t="s">
        <v>503</v>
      </c>
      <c r="B12" s="88">
        <v>745.22399999999993</v>
      </c>
      <c r="C12" s="626">
        <v>460.22</v>
      </c>
      <c r="D12" s="626">
        <v>552.06100000000004</v>
      </c>
      <c r="E12" s="626">
        <v>466.96800000000002</v>
      </c>
      <c r="F12" s="626">
        <v>505.15699999999998</v>
      </c>
      <c r="G12" s="626">
        <v>460.22</v>
      </c>
    </row>
    <row r="13" spans="1:7" ht="18.75" customHeight="1" x14ac:dyDescent="0.25">
      <c r="A13" s="198" t="s">
        <v>504</v>
      </c>
      <c r="B13" s="88">
        <v>1801.3249999999998</v>
      </c>
      <c r="C13" s="626">
        <v>3361.6669999999999</v>
      </c>
      <c r="D13" s="626">
        <v>2733.2429999999999</v>
      </c>
      <c r="E13" s="626">
        <v>2645.71</v>
      </c>
      <c r="F13" s="626">
        <v>2672.4410000000003</v>
      </c>
      <c r="G13" s="626">
        <v>3361.6669999999999</v>
      </c>
    </row>
    <row r="14" spans="1:7" ht="18.75" customHeight="1" x14ac:dyDescent="0.25">
      <c r="A14" s="198" t="s">
        <v>505</v>
      </c>
      <c r="B14" s="88">
        <v>326.346</v>
      </c>
      <c r="C14" s="626">
        <v>265.34899999999999</v>
      </c>
      <c r="D14" s="626">
        <v>209.60900000000001</v>
      </c>
      <c r="E14" s="626">
        <v>241.078</v>
      </c>
      <c r="F14" s="626">
        <v>251.36799999999999</v>
      </c>
      <c r="G14" s="626">
        <v>265.34899999999999</v>
      </c>
    </row>
    <row r="15" spans="1:7" ht="18.75" customHeight="1" x14ac:dyDescent="0.25">
      <c r="A15" s="198" t="s">
        <v>506</v>
      </c>
      <c r="B15" s="88">
        <v>20.774000000000001</v>
      </c>
      <c r="C15" s="626">
        <v>9.5350000000000001</v>
      </c>
      <c r="D15" s="626">
        <v>12.522</v>
      </c>
      <c r="E15" s="626">
        <v>11.755000000000001</v>
      </c>
      <c r="F15" s="626">
        <v>11.057</v>
      </c>
      <c r="G15" s="626">
        <v>9.5350000000000001</v>
      </c>
    </row>
    <row r="16" spans="1:7" ht="18.75" customHeight="1" x14ac:dyDescent="0.25">
      <c r="A16" s="103" t="s">
        <v>517</v>
      </c>
      <c r="B16" s="118">
        <v>14741.416000000003</v>
      </c>
      <c r="C16" s="625">
        <v>13107.834000000001</v>
      </c>
      <c r="D16" s="625">
        <v>19316.779000000006</v>
      </c>
      <c r="E16" s="625">
        <v>18194.89</v>
      </c>
      <c r="F16" s="625">
        <v>13425.861000000001</v>
      </c>
      <c r="G16" s="625">
        <v>13107.834000000001</v>
      </c>
    </row>
    <row r="17" spans="1:7" ht="18.75" customHeight="1" x14ac:dyDescent="0.25">
      <c r="A17" s="198" t="s">
        <v>502</v>
      </c>
      <c r="B17" s="88">
        <v>735.93200000000002</v>
      </c>
      <c r="C17" s="626">
        <v>314.755</v>
      </c>
      <c r="D17" s="626">
        <v>411.13600000000002</v>
      </c>
      <c r="E17" s="626">
        <v>457.82499999999999</v>
      </c>
      <c r="F17" s="626">
        <v>469.76499999999999</v>
      </c>
      <c r="G17" s="626">
        <v>314.755</v>
      </c>
    </row>
    <row r="18" spans="1:7" ht="18.75" customHeight="1" x14ac:dyDescent="0.25">
      <c r="A18" s="198" t="s">
        <v>503</v>
      </c>
      <c r="B18" s="88">
        <v>10682.812000000002</v>
      </c>
      <c r="C18" s="626">
        <v>7754.1830000000009</v>
      </c>
      <c r="D18" s="626">
        <v>10422.069000000003</v>
      </c>
      <c r="E18" s="626">
        <v>8250.5370000000003</v>
      </c>
      <c r="F18" s="626">
        <v>7035.6130000000003</v>
      </c>
      <c r="G18" s="626">
        <v>7754.1830000000009</v>
      </c>
    </row>
    <row r="19" spans="1:7" ht="18.75" customHeight="1" x14ac:dyDescent="0.25">
      <c r="A19" s="198" t="s">
        <v>504</v>
      </c>
      <c r="B19" s="88">
        <v>3177.1109999999999</v>
      </c>
      <c r="C19" s="626">
        <v>4892.2759999999998</v>
      </c>
      <c r="D19" s="626">
        <v>8381.2489999999998</v>
      </c>
      <c r="E19" s="626">
        <v>9348.2150000000001</v>
      </c>
      <c r="F19" s="626">
        <v>5778.9889999999996</v>
      </c>
      <c r="G19" s="626">
        <v>4892.2759999999998</v>
      </c>
    </row>
    <row r="20" spans="1:7" ht="18.75" customHeight="1" x14ac:dyDescent="0.25">
      <c r="A20" s="198" t="s">
        <v>505</v>
      </c>
      <c r="B20" s="88">
        <v>19.874000000000002</v>
      </c>
      <c r="C20" s="626">
        <v>0</v>
      </c>
      <c r="D20" s="626">
        <v>0</v>
      </c>
      <c r="E20" s="626">
        <v>0</v>
      </c>
      <c r="F20" s="626">
        <v>0</v>
      </c>
      <c r="G20" s="626">
        <v>0</v>
      </c>
    </row>
    <row r="21" spans="1:7" ht="18.75" customHeight="1" x14ac:dyDescent="0.25">
      <c r="A21" s="198" t="s">
        <v>506</v>
      </c>
      <c r="B21" s="88">
        <v>125.687</v>
      </c>
      <c r="C21" s="626">
        <v>146.62</v>
      </c>
      <c r="D21" s="626">
        <v>102.32499999999999</v>
      </c>
      <c r="E21" s="626">
        <v>138.31299999999999</v>
      </c>
      <c r="F21" s="626">
        <v>141.494</v>
      </c>
      <c r="G21" s="626">
        <v>146.62</v>
      </c>
    </row>
    <row r="22" spans="1:7" ht="18.75" customHeight="1" x14ac:dyDescent="0.25">
      <c r="A22" s="103" t="s">
        <v>518</v>
      </c>
      <c r="B22" s="118">
        <v>11390.832000000002</v>
      </c>
      <c r="C22" s="625">
        <v>13201.314</v>
      </c>
      <c r="D22" s="625">
        <v>13562.081</v>
      </c>
      <c r="E22" s="625">
        <v>12422.224</v>
      </c>
      <c r="F22" s="625">
        <v>12257.867000000002</v>
      </c>
      <c r="G22" s="625">
        <v>13201.314</v>
      </c>
    </row>
    <row r="23" spans="1:7" ht="18.75" customHeight="1" x14ac:dyDescent="0.25">
      <c r="A23" s="198" t="s">
        <v>502</v>
      </c>
      <c r="B23" s="88">
        <v>263.19299999999998</v>
      </c>
      <c r="C23" s="626">
        <v>275.23399999999998</v>
      </c>
      <c r="D23" s="626">
        <v>628.54300000000001</v>
      </c>
      <c r="E23" s="626">
        <v>343.28199999999998</v>
      </c>
      <c r="F23" s="626">
        <v>299.94299999999998</v>
      </c>
      <c r="G23" s="626">
        <v>275.23399999999998</v>
      </c>
    </row>
    <row r="24" spans="1:7" ht="18.75" customHeight="1" x14ac:dyDescent="0.25">
      <c r="A24" s="198" t="s">
        <v>503</v>
      </c>
      <c r="B24" s="88">
        <v>6232.34</v>
      </c>
      <c r="C24" s="626">
        <v>6015.38</v>
      </c>
      <c r="D24" s="626">
        <v>6334.8990000000003</v>
      </c>
      <c r="E24" s="626">
        <v>5402.527</v>
      </c>
      <c r="F24" s="626">
        <v>5079.82</v>
      </c>
      <c r="G24" s="626">
        <v>6015.38</v>
      </c>
    </row>
    <row r="25" spans="1:7" ht="18.75" customHeight="1" x14ac:dyDescent="0.25">
      <c r="A25" s="198" t="s">
        <v>504</v>
      </c>
      <c r="B25" s="88">
        <v>4537.6890000000003</v>
      </c>
      <c r="C25" s="626">
        <v>6360.7730000000001</v>
      </c>
      <c r="D25" s="626">
        <v>6148.8579999999993</v>
      </c>
      <c r="E25" s="626">
        <v>6138.4760000000006</v>
      </c>
      <c r="F25" s="626">
        <v>6350.4570000000003</v>
      </c>
      <c r="G25" s="626">
        <v>6360.7730000000001</v>
      </c>
    </row>
    <row r="26" spans="1:7" ht="18.75" customHeight="1" x14ac:dyDescent="0.25">
      <c r="A26" s="198" t="s">
        <v>505</v>
      </c>
      <c r="B26" s="88">
        <v>0</v>
      </c>
      <c r="C26" s="626">
        <v>0</v>
      </c>
      <c r="D26" s="626">
        <v>0</v>
      </c>
      <c r="E26" s="626">
        <v>0</v>
      </c>
      <c r="F26" s="626">
        <v>0</v>
      </c>
      <c r="G26" s="626">
        <v>0</v>
      </c>
    </row>
    <row r="27" spans="1:7" ht="18.75" customHeight="1" x14ac:dyDescent="0.25">
      <c r="A27" s="198" t="s">
        <v>506</v>
      </c>
      <c r="B27" s="88">
        <v>357.61</v>
      </c>
      <c r="C27" s="626">
        <v>549.92699999999991</v>
      </c>
      <c r="D27" s="626">
        <v>449.78100000000006</v>
      </c>
      <c r="E27" s="626">
        <v>537.93900000000008</v>
      </c>
      <c r="F27" s="626">
        <v>527.64699999999993</v>
      </c>
      <c r="G27" s="626">
        <v>549.92699999999991</v>
      </c>
    </row>
    <row r="28" spans="1:7" ht="18.75" customHeight="1" x14ac:dyDescent="0.25">
      <c r="A28" s="103" t="s">
        <v>519</v>
      </c>
      <c r="B28" s="118">
        <v>5217.0039999999999</v>
      </c>
      <c r="C28" s="625">
        <v>6248.7020000000011</v>
      </c>
      <c r="D28" s="625">
        <v>5613.3180000000002</v>
      </c>
      <c r="E28" s="625">
        <v>5761.4900000000007</v>
      </c>
      <c r="F28" s="625">
        <v>5653.3739999999998</v>
      </c>
      <c r="G28" s="625">
        <v>6248.7020000000011</v>
      </c>
    </row>
    <row r="29" spans="1:7" ht="18.75" customHeight="1" x14ac:dyDescent="0.25">
      <c r="A29" s="198" t="s">
        <v>502</v>
      </c>
      <c r="B29" s="88">
        <v>0</v>
      </c>
      <c r="C29" s="626">
        <v>0</v>
      </c>
      <c r="D29" s="626">
        <v>0</v>
      </c>
      <c r="E29" s="626">
        <v>0</v>
      </c>
      <c r="F29" s="626">
        <v>0</v>
      </c>
      <c r="G29" s="626">
        <v>0</v>
      </c>
    </row>
    <row r="30" spans="1:7" ht="18.75" customHeight="1" x14ac:dyDescent="0.25">
      <c r="A30" s="198" t="s">
        <v>503</v>
      </c>
      <c r="B30" s="88">
        <v>1977.9449999999997</v>
      </c>
      <c r="C30" s="626">
        <v>1896.413</v>
      </c>
      <c r="D30" s="626">
        <v>1532.3649999999998</v>
      </c>
      <c r="E30" s="626">
        <v>1633.3510000000001</v>
      </c>
      <c r="F30" s="626">
        <v>1435.2760000000001</v>
      </c>
      <c r="G30" s="626">
        <v>1896.413</v>
      </c>
    </row>
    <row r="31" spans="1:7" ht="18.75" customHeight="1" x14ac:dyDescent="0.25">
      <c r="A31" s="198" t="s">
        <v>504</v>
      </c>
      <c r="B31" s="88">
        <v>2514.4649999999997</v>
      </c>
      <c r="C31" s="626">
        <v>3445.1540000000005</v>
      </c>
      <c r="D31" s="626">
        <v>3349.0070000000005</v>
      </c>
      <c r="E31" s="626">
        <v>3334.3610000000008</v>
      </c>
      <c r="F31" s="626">
        <v>3407.4960000000001</v>
      </c>
      <c r="G31" s="626">
        <v>3445.1540000000005</v>
      </c>
    </row>
    <row r="32" spans="1:7" ht="18.75" customHeight="1" x14ac:dyDescent="0.25">
      <c r="A32" s="198" t="s">
        <v>505</v>
      </c>
      <c r="B32" s="88">
        <v>228.74600000000004</v>
      </c>
      <c r="C32" s="626">
        <v>27.003</v>
      </c>
      <c r="D32" s="626">
        <v>33.611999999999995</v>
      </c>
      <c r="E32" s="626">
        <v>27.682000000000002</v>
      </c>
      <c r="F32" s="626">
        <v>27.25</v>
      </c>
      <c r="G32" s="626">
        <v>27.003</v>
      </c>
    </row>
    <row r="33" spans="1:7" ht="18.75" customHeight="1" x14ac:dyDescent="0.25">
      <c r="A33" s="198" t="s">
        <v>506</v>
      </c>
      <c r="B33" s="88">
        <v>495.84799999999996</v>
      </c>
      <c r="C33" s="626">
        <v>880.13200000000006</v>
      </c>
      <c r="D33" s="626">
        <v>698.33399999999995</v>
      </c>
      <c r="E33" s="626">
        <v>766.09599999999989</v>
      </c>
      <c r="F33" s="626">
        <v>783.35199999999998</v>
      </c>
      <c r="G33" s="626">
        <v>880.13200000000006</v>
      </c>
    </row>
    <row r="34" spans="1:7" ht="18.75" customHeight="1" x14ac:dyDescent="0.25">
      <c r="A34" s="103" t="s">
        <v>520</v>
      </c>
      <c r="B34" s="118">
        <v>3384.1729999999998</v>
      </c>
      <c r="C34" s="625">
        <v>4948.5770000000002</v>
      </c>
      <c r="D34" s="625">
        <v>4357.2079999999987</v>
      </c>
      <c r="E34" s="625">
        <v>4355.7370000000001</v>
      </c>
      <c r="F34" s="625">
        <v>4482.8050000000003</v>
      </c>
      <c r="G34" s="625">
        <v>4948.5770000000002</v>
      </c>
    </row>
    <row r="35" spans="1:7" ht="18.75" customHeight="1" x14ac:dyDescent="0.25">
      <c r="A35" s="198" t="s">
        <v>502</v>
      </c>
      <c r="B35" s="88">
        <v>0</v>
      </c>
      <c r="C35" s="626">
        <v>13.7</v>
      </c>
      <c r="D35" s="626">
        <v>0</v>
      </c>
      <c r="E35" s="626">
        <v>0</v>
      </c>
      <c r="F35" s="626">
        <v>0</v>
      </c>
      <c r="G35" s="626">
        <v>13.7</v>
      </c>
    </row>
    <row r="36" spans="1:7" ht="18.75" customHeight="1" x14ac:dyDescent="0.25">
      <c r="A36" s="198" t="s">
        <v>503</v>
      </c>
      <c r="B36" s="88">
        <v>1160.5189999999998</v>
      </c>
      <c r="C36" s="626">
        <v>1306.847</v>
      </c>
      <c r="D36" s="626">
        <v>1208.4159999999999</v>
      </c>
      <c r="E36" s="626">
        <v>1143.338</v>
      </c>
      <c r="F36" s="626">
        <v>1067.7350000000001</v>
      </c>
      <c r="G36" s="626">
        <v>1306.847</v>
      </c>
    </row>
    <row r="37" spans="1:7" ht="18.75" customHeight="1" x14ac:dyDescent="0.25">
      <c r="A37" s="198" t="s">
        <v>504</v>
      </c>
      <c r="B37" s="88">
        <v>1803.3510000000001</v>
      </c>
      <c r="C37" s="626">
        <v>3047.7420000000006</v>
      </c>
      <c r="D37" s="626">
        <v>2695.8259999999996</v>
      </c>
      <c r="E37" s="626">
        <v>2734.3890000000001</v>
      </c>
      <c r="F37" s="626">
        <v>2904.5009999999997</v>
      </c>
      <c r="G37" s="626">
        <v>3047.7420000000006</v>
      </c>
    </row>
    <row r="38" spans="1:7" ht="18.75" customHeight="1" x14ac:dyDescent="0.25">
      <c r="A38" s="198" t="s">
        <v>505</v>
      </c>
      <c r="B38" s="88">
        <v>183.91899999999998</v>
      </c>
      <c r="C38" s="626">
        <v>24.86</v>
      </c>
      <c r="D38" s="626">
        <v>76.224999999999994</v>
      </c>
      <c r="E38" s="626">
        <v>28.164999999999999</v>
      </c>
      <c r="F38" s="626">
        <v>26.754999999999999</v>
      </c>
      <c r="G38" s="626">
        <v>24.86</v>
      </c>
    </row>
    <row r="39" spans="1:7" ht="18.75" customHeight="1" x14ac:dyDescent="0.25">
      <c r="A39" s="198" t="s">
        <v>506</v>
      </c>
      <c r="B39" s="88">
        <v>236.38400000000001</v>
      </c>
      <c r="C39" s="626">
        <v>555.42800000000011</v>
      </c>
      <c r="D39" s="626">
        <v>376.74099999999999</v>
      </c>
      <c r="E39" s="626">
        <v>449.84500000000003</v>
      </c>
      <c r="F39" s="626">
        <v>483.81399999999996</v>
      </c>
      <c r="G39" s="626">
        <v>555.42800000000011</v>
      </c>
    </row>
    <row r="40" spans="1:7" ht="18.75" customHeight="1" x14ac:dyDescent="0.25">
      <c r="A40" s="103" t="s">
        <v>521</v>
      </c>
      <c r="B40" s="118">
        <v>724.69099999999992</v>
      </c>
      <c r="C40" s="625">
        <v>920.62699999999995</v>
      </c>
      <c r="D40" s="625">
        <v>983.72700000000009</v>
      </c>
      <c r="E40" s="625">
        <v>1012.558</v>
      </c>
      <c r="F40" s="625">
        <v>967.48900000000003</v>
      </c>
      <c r="G40" s="625">
        <v>920.62699999999995</v>
      </c>
    </row>
    <row r="41" spans="1:7" ht="18.75" customHeight="1" x14ac:dyDescent="0.25">
      <c r="A41" s="198" t="s">
        <v>502</v>
      </c>
      <c r="B41" s="88">
        <v>100</v>
      </c>
      <c r="C41" s="626">
        <v>100</v>
      </c>
      <c r="D41" s="626">
        <v>100</v>
      </c>
      <c r="E41" s="626">
        <v>100</v>
      </c>
      <c r="F41" s="626">
        <v>100</v>
      </c>
      <c r="G41" s="626">
        <v>100</v>
      </c>
    </row>
    <row r="42" spans="1:7" ht="18.75" customHeight="1" x14ac:dyDescent="0.25">
      <c r="A42" s="198" t="s">
        <v>503</v>
      </c>
      <c r="B42" s="88">
        <v>211.679</v>
      </c>
      <c r="C42" s="626">
        <v>355.62599999999998</v>
      </c>
      <c r="D42" s="626">
        <v>379.15600000000001</v>
      </c>
      <c r="E42" s="626">
        <v>346.15800000000002</v>
      </c>
      <c r="F42" s="626">
        <v>314.80799999999999</v>
      </c>
      <c r="G42" s="626">
        <v>355.62599999999998</v>
      </c>
    </row>
    <row r="43" spans="1:7" ht="18.75" customHeight="1" x14ac:dyDescent="0.25">
      <c r="A43" s="198" t="s">
        <v>504</v>
      </c>
      <c r="B43" s="88">
        <v>398.42599999999999</v>
      </c>
      <c r="C43" s="626">
        <v>432.65800000000002</v>
      </c>
      <c r="D43" s="626">
        <v>470.22200000000004</v>
      </c>
      <c r="E43" s="626">
        <v>532.34199999999998</v>
      </c>
      <c r="F43" s="626">
        <v>519.47900000000004</v>
      </c>
      <c r="G43" s="626">
        <v>432.65800000000002</v>
      </c>
    </row>
    <row r="44" spans="1:7" ht="18.75" customHeight="1" x14ac:dyDescent="0.25">
      <c r="A44" s="198" t="s">
        <v>505</v>
      </c>
      <c r="B44" s="88">
        <v>1.286</v>
      </c>
      <c r="C44" s="626">
        <v>0.437</v>
      </c>
      <c r="D44" s="626">
        <v>0.65300000000000002</v>
      </c>
      <c r="E44" s="626">
        <v>0.65300000000000002</v>
      </c>
      <c r="F44" s="626">
        <v>0.65300000000000002</v>
      </c>
      <c r="G44" s="626">
        <v>0.437</v>
      </c>
    </row>
    <row r="45" spans="1:7" ht="18.75" customHeight="1" x14ac:dyDescent="0.25">
      <c r="A45" s="198" t="s">
        <v>506</v>
      </c>
      <c r="B45" s="88">
        <v>13.3</v>
      </c>
      <c r="C45" s="626">
        <v>31.905999999999999</v>
      </c>
      <c r="D45" s="626">
        <v>33.695999999999998</v>
      </c>
      <c r="E45" s="626">
        <v>33.405000000000001</v>
      </c>
      <c r="F45" s="626">
        <v>32.548999999999999</v>
      </c>
      <c r="G45" s="626">
        <v>31.905999999999999</v>
      </c>
    </row>
    <row r="46" spans="1:7" ht="18.75" customHeight="1" x14ac:dyDescent="0.25">
      <c r="A46" s="103" t="s">
        <v>522</v>
      </c>
      <c r="B46" s="118">
        <v>51600.868000000002</v>
      </c>
      <c r="C46" s="625">
        <v>65562.957999999999</v>
      </c>
      <c r="D46" s="625">
        <v>66140.954999999987</v>
      </c>
      <c r="E46" s="625">
        <v>63755.366000000002</v>
      </c>
      <c r="F46" s="625">
        <v>66805.841</v>
      </c>
      <c r="G46" s="625">
        <v>65562.957999999999</v>
      </c>
    </row>
    <row r="47" spans="1:7" ht="18.75" customHeight="1" x14ac:dyDescent="0.25">
      <c r="A47" s="198" t="s">
        <v>502</v>
      </c>
      <c r="B47" s="88">
        <v>301.904</v>
      </c>
      <c r="C47" s="626">
        <v>266.73900000000003</v>
      </c>
      <c r="D47" s="626">
        <v>255.91099999999997</v>
      </c>
      <c r="E47" s="626">
        <v>196.68299999999999</v>
      </c>
      <c r="F47" s="626">
        <v>245.05799999999999</v>
      </c>
      <c r="G47" s="626">
        <v>266.73900000000003</v>
      </c>
    </row>
    <row r="48" spans="1:7" ht="18.75" customHeight="1" x14ac:dyDescent="0.25">
      <c r="A48" s="198" t="s">
        <v>503</v>
      </c>
      <c r="B48" s="88">
        <v>29550.316999999999</v>
      </c>
      <c r="C48" s="626">
        <v>30970.002</v>
      </c>
      <c r="D48" s="626">
        <v>34796.977999999996</v>
      </c>
      <c r="E48" s="626">
        <v>31750.242999999999</v>
      </c>
      <c r="F48" s="626">
        <v>30554.922999999995</v>
      </c>
      <c r="G48" s="626">
        <v>30970.002</v>
      </c>
    </row>
    <row r="49" spans="1:16384" s="24" customFormat="1" ht="18.75" customHeight="1" x14ac:dyDescent="0.25">
      <c r="A49" s="198" t="s">
        <v>504</v>
      </c>
      <c r="B49" s="88">
        <v>18975.157999999999</v>
      </c>
      <c r="C49" s="626">
        <v>28537.614000000001</v>
      </c>
      <c r="D49" s="626">
        <v>26452.945</v>
      </c>
      <c r="E49" s="626">
        <v>27207.904000000002</v>
      </c>
      <c r="F49" s="626">
        <v>28062.570000000003</v>
      </c>
      <c r="G49" s="626">
        <v>28537.614000000001</v>
      </c>
    </row>
    <row r="50" spans="1:16384" s="24" customFormat="1" ht="18.75" customHeight="1" x14ac:dyDescent="0.25">
      <c r="A50" s="198" t="s">
        <v>505</v>
      </c>
      <c r="B50" s="88">
        <v>52.92</v>
      </c>
      <c r="C50" s="626">
        <v>28.893999999999998</v>
      </c>
      <c r="D50" s="626">
        <v>30.352</v>
      </c>
      <c r="E50" s="626">
        <v>28.98</v>
      </c>
      <c r="F50" s="626">
        <v>36.298000000000002</v>
      </c>
      <c r="G50" s="626">
        <v>28.893999999999998</v>
      </c>
    </row>
    <row r="51" spans="1:16384" s="24" customFormat="1" ht="18.75" customHeight="1" thickBot="1" x14ac:dyDescent="0.3">
      <c r="A51" s="216" t="s">
        <v>506</v>
      </c>
      <c r="B51" s="136">
        <v>2720.5690000000004</v>
      </c>
      <c r="C51" s="627">
        <v>5759.7089999999998</v>
      </c>
      <c r="D51" s="627">
        <v>4604.7689999999993</v>
      </c>
      <c r="E51" s="627">
        <v>4571.5559999999987</v>
      </c>
      <c r="F51" s="627">
        <v>7906.9920000000011</v>
      </c>
      <c r="G51" s="627">
        <v>5759.7089999999998</v>
      </c>
    </row>
    <row r="52" spans="1:16384" s="24" customFormat="1" ht="18.75" customHeight="1" thickTop="1" thickBot="1" x14ac:dyDescent="0.3">
      <c r="A52" s="84" t="s">
        <v>523</v>
      </c>
      <c r="B52" s="120">
        <v>756300.88800000004</v>
      </c>
      <c r="C52" s="120">
        <v>1042946.4780000002</v>
      </c>
      <c r="D52" s="120">
        <v>971605.08200000005</v>
      </c>
      <c r="E52" s="120">
        <v>965357.9569999997</v>
      </c>
      <c r="F52" s="120">
        <v>990812.99800000014</v>
      </c>
      <c r="G52" s="120">
        <v>1042946.4780000002</v>
      </c>
    </row>
    <row r="53" spans="1:16384" s="24" customFormat="1" ht="15.75" thickTop="1" x14ac:dyDescent="0.25">
      <c r="A53" s="1041" t="s">
        <v>1273</v>
      </c>
      <c r="B53" s="1041"/>
      <c r="C53" s="1041"/>
      <c r="D53" s="1041"/>
      <c r="E53" s="1041"/>
      <c r="F53" s="1041"/>
      <c r="G53" s="1041"/>
    </row>
    <row r="54" spans="1:16384" s="310" customFormat="1" ht="11.25" x14ac:dyDescent="0.2">
      <c r="A54" s="1042" t="s">
        <v>99</v>
      </c>
      <c r="B54" s="1042"/>
      <c r="C54" s="1042"/>
      <c r="D54" s="1042"/>
      <c r="E54" s="1042"/>
      <c r="F54" s="1042"/>
      <c r="G54" s="1042"/>
    </row>
    <row r="55" spans="1:16384" s="310" customFormat="1" ht="11.25" x14ac:dyDescent="0.2">
      <c r="A55" s="1043" t="s">
        <v>1517</v>
      </c>
      <c r="B55" s="1043"/>
      <c r="C55" s="1043"/>
      <c r="D55" s="1043"/>
      <c r="E55" s="1043"/>
      <c r="F55" s="1043"/>
      <c r="G55" s="1043"/>
    </row>
    <row r="56" spans="1:16384" s="310" customFormat="1" ht="15.75" customHeight="1" x14ac:dyDescent="0.2">
      <c r="A56" s="785" t="s">
        <v>1520</v>
      </c>
      <c r="B56" s="785"/>
      <c r="C56" s="785"/>
      <c r="D56" s="785"/>
      <c r="E56" s="785"/>
      <c r="F56" s="785"/>
      <c r="G56" s="785"/>
    </row>
    <row r="57" spans="1:16384" s="310" customFormat="1" ht="15.75" customHeight="1" x14ac:dyDescent="0.2">
      <c r="A57" s="785" t="s">
        <v>1518</v>
      </c>
      <c r="B57" s="785"/>
      <c r="C57" s="785"/>
      <c r="D57" s="785"/>
      <c r="E57" s="785"/>
      <c r="F57" s="785"/>
      <c r="G57" s="785"/>
    </row>
    <row r="58" spans="1:16384" s="310" customFormat="1" ht="11.25" x14ac:dyDescent="0.2">
      <c r="A58" s="785" t="s">
        <v>1522</v>
      </c>
      <c r="B58" s="785"/>
      <c r="C58" s="785"/>
      <c r="D58" s="785"/>
      <c r="E58" s="785"/>
      <c r="F58" s="785"/>
      <c r="G58" s="785"/>
    </row>
    <row r="59" spans="1:16384" s="310" customFormat="1" ht="12" customHeight="1" x14ac:dyDescent="0.2">
      <c r="A59" s="628" t="s">
        <v>1521</v>
      </c>
      <c r="B59" s="591"/>
      <c r="C59" s="591"/>
      <c r="D59" s="591"/>
      <c r="E59" s="591"/>
      <c r="F59" s="591"/>
      <c r="G59" s="591"/>
    </row>
    <row r="60" spans="1:16384" s="310" customFormat="1" ht="11.25" x14ac:dyDescent="0.2">
      <c r="A60" s="785" t="s">
        <v>1519</v>
      </c>
      <c r="B60" s="785"/>
      <c r="C60" s="785"/>
      <c r="D60" s="785"/>
      <c r="E60" s="785"/>
      <c r="F60" s="785"/>
      <c r="G60" s="785"/>
      <c r="H60" s="785"/>
      <c r="I60" s="785"/>
      <c r="J60" s="785"/>
      <c r="K60" s="785"/>
      <c r="L60" s="785"/>
      <c r="M60" s="785"/>
      <c r="N60" s="785"/>
      <c r="O60" s="785"/>
      <c r="P60" s="785"/>
      <c r="Q60" s="785"/>
      <c r="R60" s="785"/>
      <c r="S60" s="785"/>
      <c r="T60" s="785"/>
      <c r="U60" s="785"/>
      <c r="V60" s="785"/>
      <c r="W60" s="785"/>
      <c r="X60" s="785"/>
      <c r="Y60" s="785"/>
      <c r="Z60" s="785"/>
      <c r="AA60" s="785"/>
      <c r="AB60" s="785"/>
      <c r="AC60" s="785"/>
      <c r="AD60" s="785"/>
      <c r="AE60" s="785"/>
      <c r="AF60" s="785"/>
      <c r="AG60" s="785"/>
      <c r="AH60" s="785"/>
      <c r="AI60" s="785"/>
      <c r="AJ60" s="785"/>
      <c r="AK60" s="785"/>
      <c r="AL60" s="785"/>
      <c r="AM60" s="785"/>
      <c r="AN60" s="785"/>
      <c r="AO60" s="785"/>
      <c r="AP60" s="785"/>
      <c r="AQ60" s="785"/>
      <c r="AR60" s="785"/>
      <c r="AS60" s="785"/>
      <c r="AT60" s="785"/>
      <c r="AU60" s="785"/>
      <c r="AV60" s="785"/>
      <c r="AW60" s="785"/>
      <c r="AX60" s="785"/>
      <c r="AY60" s="785"/>
      <c r="AZ60" s="785"/>
      <c r="BA60" s="785"/>
      <c r="BB60" s="785"/>
      <c r="BC60" s="785"/>
      <c r="BD60" s="785"/>
      <c r="BE60" s="785"/>
      <c r="BF60" s="785"/>
      <c r="BG60" s="785"/>
      <c r="BH60" s="785"/>
      <c r="BI60" s="785"/>
      <c r="BJ60" s="785"/>
      <c r="BK60" s="785"/>
      <c r="BL60" s="785"/>
      <c r="BM60" s="785"/>
      <c r="BN60" s="785"/>
      <c r="BO60" s="785"/>
      <c r="BP60" s="785"/>
      <c r="BQ60" s="785"/>
      <c r="BR60" s="785"/>
      <c r="BS60" s="785"/>
      <c r="BT60" s="785"/>
      <c r="BU60" s="785"/>
      <c r="BV60" s="785"/>
      <c r="BW60" s="785"/>
      <c r="BX60" s="785"/>
      <c r="BY60" s="785"/>
      <c r="BZ60" s="785"/>
      <c r="CA60" s="785"/>
      <c r="CB60" s="785"/>
      <c r="CC60" s="785"/>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785"/>
      <c r="DC60" s="785"/>
      <c r="DD60" s="785"/>
      <c r="DE60" s="785"/>
      <c r="DF60" s="785"/>
      <c r="DG60" s="785"/>
      <c r="DH60" s="785"/>
      <c r="DI60" s="785"/>
      <c r="DJ60" s="785"/>
      <c r="DK60" s="785"/>
      <c r="DL60" s="785"/>
      <c r="DM60" s="785"/>
      <c r="DN60" s="785"/>
      <c r="DO60" s="785"/>
      <c r="DP60" s="785"/>
      <c r="DQ60" s="785"/>
      <c r="DR60" s="785"/>
      <c r="DS60" s="785"/>
      <c r="DT60" s="785"/>
      <c r="DU60" s="785"/>
      <c r="DV60" s="785"/>
      <c r="DW60" s="785"/>
      <c r="DX60" s="785"/>
      <c r="DY60" s="785"/>
      <c r="DZ60" s="785"/>
      <c r="EA60" s="785"/>
      <c r="EB60" s="785"/>
      <c r="EC60" s="785"/>
      <c r="ED60" s="785"/>
      <c r="EE60" s="785"/>
      <c r="EF60" s="785"/>
      <c r="EG60" s="785"/>
      <c r="EH60" s="785"/>
      <c r="EI60" s="785"/>
      <c r="EJ60" s="785"/>
      <c r="EK60" s="785"/>
      <c r="EL60" s="785"/>
      <c r="EM60" s="785"/>
      <c r="EN60" s="785"/>
      <c r="EO60" s="785"/>
      <c r="EP60" s="785"/>
      <c r="EQ60" s="785"/>
      <c r="ER60" s="785"/>
      <c r="ES60" s="785"/>
      <c r="ET60" s="785"/>
      <c r="EU60" s="785"/>
      <c r="EV60" s="785"/>
      <c r="EW60" s="785"/>
      <c r="EX60" s="785"/>
      <c r="EY60" s="785"/>
      <c r="EZ60" s="785"/>
      <c r="FA60" s="785"/>
      <c r="FB60" s="785"/>
      <c r="FC60" s="785"/>
      <c r="FD60" s="785"/>
      <c r="FE60" s="785"/>
      <c r="FF60" s="785"/>
      <c r="FG60" s="785"/>
      <c r="FH60" s="785"/>
      <c r="FI60" s="785"/>
      <c r="FJ60" s="785"/>
      <c r="FK60" s="785"/>
      <c r="FL60" s="785"/>
      <c r="FM60" s="785"/>
      <c r="FN60" s="785"/>
      <c r="FO60" s="785"/>
      <c r="FP60" s="785"/>
      <c r="FQ60" s="785"/>
      <c r="FR60" s="785"/>
      <c r="FS60" s="785"/>
      <c r="FT60" s="785"/>
      <c r="FU60" s="785"/>
      <c r="FV60" s="785"/>
      <c r="FW60" s="785"/>
      <c r="FX60" s="785"/>
      <c r="FY60" s="785"/>
      <c r="FZ60" s="785"/>
      <c r="GA60" s="785"/>
      <c r="GB60" s="785"/>
      <c r="GC60" s="785"/>
      <c r="GD60" s="785"/>
      <c r="GE60" s="785"/>
      <c r="GF60" s="785"/>
      <c r="GG60" s="785"/>
      <c r="GH60" s="785"/>
      <c r="GI60" s="785"/>
      <c r="GJ60" s="785"/>
      <c r="GK60" s="785"/>
      <c r="GL60" s="785"/>
      <c r="GM60" s="785"/>
      <c r="GN60" s="785"/>
      <c r="GO60" s="785"/>
      <c r="GP60" s="785"/>
      <c r="GQ60" s="785"/>
      <c r="GR60" s="785"/>
      <c r="GS60" s="785"/>
      <c r="GT60" s="785"/>
      <c r="GU60" s="785"/>
      <c r="GV60" s="785"/>
      <c r="GW60" s="785"/>
      <c r="GX60" s="785"/>
      <c r="GY60" s="785"/>
      <c r="GZ60" s="785"/>
      <c r="HA60" s="785"/>
      <c r="HB60" s="785"/>
      <c r="HC60" s="785"/>
      <c r="HD60" s="785"/>
      <c r="HE60" s="785"/>
      <c r="HF60" s="785"/>
      <c r="HG60" s="785"/>
      <c r="HH60" s="785"/>
      <c r="HI60" s="785"/>
      <c r="HJ60" s="785"/>
      <c r="HK60" s="785"/>
      <c r="HL60" s="785"/>
      <c r="HM60" s="785"/>
      <c r="HN60" s="785"/>
      <c r="HO60" s="785"/>
      <c r="HP60" s="785"/>
      <c r="HQ60" s="785"/>
      <c r="HR60" s="785"/>
      <c r="HS60" s="785"/>
      <c r="HT60" s="785"/>
      <c r="HU60" s="785"/>
      <c r="HV60" s="785"/>
      <c r="HW60" s="785"/>
      <c r="HX60" s="785"/>
      <c r="HY60" s="785"/>
      <c r="HZ60" s="785"/>
      <c r="IA60" s="785"/>
      <c r="IB60" s="785"/>
      <c r="IC60" s="785"/>
      <c r="ID60" s="785"/>
      <c r="IE60" s="785"/>
      <c r="IF60" s="785"/>
      <c r="IG60" s="785"/>
      <c r="IH60" s="785"/>
      <c r="II60" s="785"/>
      <c r="IJ60" s="785"/>
      <c r="IK60" s="785"/>
      <c r="IL60" s="785"/>
      <c r="IM60" s="785"/>
      <c r="IN60" s="785"/>
      <c r="IO60" s="785"/>
      <c r="IP60" s="785"/>
      <c r="IQ60" s="785"/>
      <c r="IR60" s="785"/>
      <c r="IS60" s="785"/>
      <c r="IT60" s="785"/>
      <c r="IU60" s="785"/>
      <c r="IV60" s="785"/>
      <c r="IW60" s="785"/>
      <c r="IX60" s="785"/>
      <c r="IY60" s="785"/>
      <c r="IZ60" s="785"/>
      <c r="JA60" s="785"/>
      <c r="JB60" s="785"/>
      <c r="JC60" s="785"/>
      <c r="JD60" s="785"/>
      <c r="JE60" s="785"/>
      <c r="JF60" s="785"/>
      <c r="JG60" s="785"/>
      <c r="JH60" s="785"/>
      <c r="JI60" s="785"/>
      <c r="JJ60" s="785"/>
      <c r="JK60" s="785"/>
      <c r="JL60" s="785"/>
      <c r="JM60" s="785"/>
      <c r="JN60" s="785"/>
      <c r="JO60" s="785"/>
      <c r="JP60" s="785"/>
      <c r="JQ60" s="785"/>
      <c r="JR60" s="785"/>
      <c r="JS60" s="785"/>
      <c r="JT60" s="785"/>
      <c r="JU60" s="785"/>
      <c r="JV60" s="785"/>
      <c r="JW60" s="785"/>
      <c r="JX60" s="785"/>
      <c r="JY60" s="785"/>
      <c r="JZ60" s="785"/>
      <c r="KA60" s="785"/>
      <c r="KB60" s="785"/>
      <c r="KC60" s="785"/>
      <c r="KD60" s="785"/>
      <c r="KE60" s="785"/>
      <c r="KF60" s="785"/>
      <c r="KG60" s="785"/>
      <c r="KH60" s="785"/>
      <c r="KI60" s="785"/>
      <c r="KJ60" s="785"/>
      <c r="KK60" s="785"/>
      <c r="KL60" s="785"/>
      <c r="KM60" s="785"/>
      <c r="KN60" s="785"/>
      <c r="KO60" s="785"/>
      <c r="KP60" s="785"/>
      <c r="KQ60" s="785"/>
      <c r="KR60" s="785"/>
      <c r="KS60" s="785"/>
      <c r="KT60" s="785"/>
      <c r="KU60" s="785"/>
      <c r="KV60" s="785"/>
      <c r="KW60" s="785"/>
      <c r="KX60" s="785"/>
      <c r="KY60" s="785"/>
      <c r="KZ60" s="785"/>
      <c r="LA60" s="785"/>
      <c r="LB60" s="785"/>
      <c r="LC60" s="785"/>
      <c r="LD60" s="785"/>
      <c r="LE60" s="785"/>
      <c r="LF60" s="785"/>
      <c r="LG60" s="785"/>
      <c r="LH60" s="785"/>
      <c r="LI60" s="785"/>
      <c r="LJ60" s="785"/>
      <c r="LK60" s="785"/>
      <c r="LL60" s="785"/>
      <c r="LM60" s="785"/>
      <c r="LN60" s="785"/>
      <c r="LO60" s="785"/>
      <c r="LP60" s="785"/>
      <c r="LQ60" s="785"/>
      <c r="LR60" s="785"/>
      <c r="LS60" s="785"/>
      <c r="LT60" s="785"/>
      <c r="LU60" s="785"/>
      <c r="LV60" s="785"/>
      <c r="LW60" s="785"/>
      <c r="LX60" s="785"/>
      <c r="LY60" s="785"/>
      <c r="LZ60" s="785"/>
      <c r="MA60" s="785"/>
      <c r="MB60" s="785"/>
      <c r="MC60" s="785"/>
      <c r="MD60" s="785"/>
      <c r="ME60" s="785"/>
      <c r="MF60" s="785"/>
      <c r="MG60" s="785"/>
      <c r="MH60" s="785"/>
      <c r="MI60" s="785"/>
      <c r="MJ60" s="785"/>
      <c r="MK60" s="785"/>
      <c r="ML60" s="785"/>
      <c r="MM60" s="785"/>
      <c r="MN60" s="785"/>
      <c r="MO60" s="785"/>
      <c r="MP60" s="785"/>
      <c r="MQ60" s="785"/>
      <c r="MR60" s="785"/>
      <c r="MS60" s="785"/>
      <c r="MT60" s="785"/>
      <c r="MU60" s="785"/>
      <c r="MV60" s="785"/>
      <c r="MW60" s="785"/>
      <c r="MX60" s="785"/>
      <c r="MY60" s="785"/>
      <c r="MZ60" s="785"/>
      <c r="NA60" s="785"/>
      <c r="NB60" s="785"/>
      <c r="NC60" s="785"/>
      <c r="ND60" s="785"/>
      <c r="NE60" s="785"/>
      <c r="NF60" s="785"/>
      <c r="NG60" s="785"/>
      <c r="NH60" s="785"/>
      <c r="NI60" s="785"/>
      <c r="NJ60" s="785"/>
      <c r="NK60" s="785"/>
      <c r="NL60" s="785"/>
      <c r="NM60" s="785"/>
      <c r="NN60" s="785"/>
      <c r="NO60" s="785"/>
      <c r="NP60" s="785"/>
      <c r="NQ60" s="785"/>
      <c r="NR60" s="785"/>
      <c r="NS60" s="785"/>
      <c r="NT60" s="785"/>
      <c r="NU60" s="785"/>
      <c r="NV60" s="785"/>
      <c r="NW60" s="785"/>
      <c r="NX60" s="785"/>
      <c r="NY60" s="785"/>
      <c r="NZ60" s="785"/>
      <c r="OA60" s="785"/>
      <c r="OB60" s="785"/>
      <c r="OC60" s="785"/>
      <c r="OD60" s="785"/>
      <c r="OE60" s="785"/>
      <c r="OF60" s="785"/>
      <c r="OG60" s="785"/>
      <c r="OH60" s="785"/>
      <c r="OI60" s="785"/>
      <c r="OJ60" s="785"/>
      <c r="OK60" s="785"/>
      <c r="OL60" s="785"/>
      <c r="OM60" s="785"/>
      <c r="ON60" s="785"/>
      <c r="OO60" s="785"/>
      <c r="OP60" s="785"/>
      <c r="OQ60" s="785"/>
      <c r="OR60" s="785"/>
      <c r="OS60" s="785"/>
      <c r="OT60" s="785"/>
      <c r="OU60" s="785"/>
      <c r="OV60" s="785"/>
      <c r="OW60" s="785"/>
      <c r="OX60" s="785"/>
      <c r="OY60" s="785"/>
      <c r="OZ60" s="785"/>
      <c r="PA60" s="785"/>
      <c r="PB60" s="785"/>
      <c r="PC60" s="785"/>
      <c r="PD60" s="785"/>
      <c r="PE60" s="785"/>
      <c r="PF60" s="785"/>
      <c r="PG60" s="785"/>
      <c r="PH60" s="785"/>
      <c r="PI60" s="785"/>
      <c r="PJ60" s="785"/>
      <c r="PK60" s="785"/>
      <c r="PL60" s="785"/>
      <c r="PM60" s="785"/>
      <c r="PN60" s="785"/>
      <c r="PO60" s="785"/>
      <c r="PP60" s="785"/>
      <c r="PQ60" s="785"/>
      <c r="PR60" s="785"/>
      <c r="PS60" s="785"/>
      <c r="PT60" s="785"/>
      <c r="PU60" s="785"/>
      <c r="PV60" s="785"/>
      <c r="PW60" s="785"/>
      <c r="PX60" s="785"/>
      <c r="PY60" s="785"/>
      <c r="PZ60" s="785"/>
      <c r="QA60" s="785"/>
      <c r="QB60" s="785"/>
      <c r="QC60" s="785"/>
      <c r="QD60" s="785"/>
      <c r="QE60" s="785"/>
      <c r="QF60" s="785"/>
      <c r="QG60" s="785"/>
      <c r="QH60" s="785"/>
      <c r="QI60" s="785"/>
      <c r="QJ60" s="785"/>
      <c r="QK60" s="785"/>
      <c r="QL60" s="785"/>
      <c r="QM60" s="785"/>
      <c r="QN60" s="785"/>
      <c r="QO60" s="785"/>
      <c r="QP60" s="785"/>
      <c r="QQ60" s="785"/>
      <c r="QR60" s="785"/>
      <c r="QS60" s="785"/>
      <c r="QT60" s="785"/>
      <c r="QU60" s="785"/>
      <c r="QV60" s="785"/>
      <c r="QW60" s="785"/>
      <c r="QX60" s="785"/>
      <c r="QY60" s="785"/>
      <c r="QZ60" s="785"/>
      <c r="RA60" s="785"/>
      <c r="RB60" s="785"/>
      <c r="RC60" s="785"/>
      <c r="RD60" s="785"/>
      <c r="RE60" s="785"/>
      <c r="RF60" s="785"/>
      <c r="RG60" s="785"/>
      <c r="RH60" s="785"/>
      <c r="RI60" s="785"/>
      <c r="RJ60" s="785"/>
      <c r="RK60" s="785"/>
      <c r="RL60" s="785"/>
      <c r="RM60" s="785"/>
      <c r="RN60" s="785"/>
      <c r="RO60" s="785"/>
      <c r="RP60" s="785"/>
      <c r="RQ60" s="785"/>
      <c r="RR60" s="785"/>
      <c r="RS60" s="785"/>
      <c r="RT60" s="785"/>
      <c r="RU60" s="785"/>
      <c r="RV60" s="785"/>
      <c r="RW60" s="785"/>
      <c r="RX60" s="785"/>
      <c r="RY60" s="785"/>
      <c r="RZ60" s="785"/>
      <c r="SA60" s="785"/>
      <c r="SB60" s="785"/>
      <c r="SC60" s="785"/>
      <c r="SD60" s="785"/>
      <c r="SE60" s="785"/>
      <c r="SF60" s="785"/>
      <c r="SG60" s="785"/>
      <c r="SH60" s="785"/>
      <c r="SI60" s="785"/>
      <c r="SJ60" s="785"/>
      <c r="SK60" s="785"/>
      <c r="SL60" s="785"/>
      <c r="SM60" s="785"/>
      <c r="SN60" s="785"/>
      <c r="SO60" s="785"/>
      <c r="SP60" s="785"/>
      <c r="SQ60" s="785"/>
      <c r="SR60" s="785"/>
      <c r="SS60" s="785"/>
      <c r="ST60" s="785"/>
      <c r="SU60" s="785"/>
      <c r="SV60" s="785"/>
      <c r="SW60" s="785"/>
      <c r="SX60" s="785"/>
      <c r="SY60" s="785"/>
      <c r="SZ60" s="785"/>
      <c r="TA60" s="785"/>
      <c r="TB60" s="785"/>
      <c r="TC60" s="785"/>
      <c r="TD60" s="785"/>
      <c r="TE60" s="785"/>
      <c r="TF60" s="785"/>
      <c r="TG60" s="785"/>
      <c r="TH60" s="785"/>
      <c r="TI60" s="785"/>
      <c r="TJ60" s="785"/>
      <c r="TK60" s="785"/>
      <c r="TL60" s="785"/>
      <c r="TM60" s="785"/>
      <c r="TN60" s="785"/>
      <c r="TO60" s="785"/>
      <c r="TP60" s="785"/>
      <c r="TQ60" s="785"/>
      <c r="TR60" s="785"/>
      <c r="TS60" s="785"/>
      <c r="TT60" s="785"/>
      <c r="TU60" s="785"/>
      <c r="TV60" s="785"/>
      <c r="TW60" s="785"/>
      <c r="TX60" s="785"/>
      <c r="TY60" s="785"/>
      <c r="TZ60" s="785"/>
      <c r="UA60" s="785"/>
      <c r="UB60" s="785"/>
      <c r="UC60" s="785"/>
      <c r="UD60" s="785"/>
      <c r="UE60" s="785"/>
      <c r="UF60" s="785"/>
      <c r="UG60" s="785"/>
      <c r="UH60" s="785"/>
      <c r="UI60" s="785"/>
      <c r="UJ60" s="785"/>
      <c r="UK60" s="785"/>
      <c r="UL60" s="785"/>
      <c r="UM60" s="785"/>
      <c r="UN60" s="785"/>
      <c r="UO60" s="785"/>
      <c r="UP60" s="785"/>
      <c r="UQ60" s="785"/>
      <c r="UR60" s="785"/>
      <c r="US60" s="785"/>
      <c r="UT60" s="785"/>
      <c r="UU60" s="785"/>
      <c r="UV60" s="785"/>
      <c r="UW60" s="785"/>
      <c r="UX60" s="785"/>
      <c r="UY60" s="785"/>
      <c r="UZ60" s="785"/>
      <c r="VA60" s="785"/>
      <c r="VB60" s="785"/>
      <c r="VC60" s="785"/>
      <c r="VD60" s="785"/>
      <c r="VE60" s="785"/>
      <c r="VF60" s="785"/>
      <c r="VG60" s="785"/>
      <c r="VH60" s="785"/>
      <c r="VI60" s="785"/>
      <c r="VJ60" s="785"/>
      <c r="VK60" s="785"/>
      <c r="VL60" s="785"/>
      <c r="VM60" s="785"/>
      <c r="VN60" s="785"/>
      <c r="VO60" s="785"/>
      <c r="VP60" s="785"/>
      <c r="VQ60" s="785"/>
      <c r="VR60" s="785"/>
      <c r="VS60" s="785"/>
      <c r="VT60" s="785"/>
      <c r="VU60" s="785"/>
      <c r="VV60" s="785"/>
      <c r="VW60" s="785"/>
      <c r="VX60" s="785"/>
      <c r="VY60" s="785"/>
      <c r="VZ60" s="785"/>
      <c r="WA60" s="785"/>
      <c r="WB60" s="785"/>
      <c r="WC60" s="785"/>
      <c r="WD60" s="785"/>
      <c r="WE60" s="785"/>
      <c r="WF60" s="785"/>
      <c r="WG60" s="785"/>
      <c r="WH60" s="785"/>
      <c r="WI60" s="785"/>
      <c r="WJ60" s="785"/>
      <c r="WK60" s="785"/>
      <c r="WL60" s="785"/>
      <c r="WM60" s="785"/>
      <c r="WN60" s="785"/>
      <c r="WO60" s="785"/>
      <c r="WP60" s="785"/>
      <c r="WQ60" s="785"/>
      <c r="WR60" s="785"/>
      <c r="WS60" s="785"/>
      <c r="WT60" s="785"/>
      <c r="WU60" s="785"/>
      <c r="WV60" s="785"/>
      <c r="WW60" s="785"/>
      <c r="WX60" s="785"/>
      <c r="WY60" s="785"/>
      <c r="WZ60" s="785"/>
      <c r="XA60" s="785"/>
      <c r="XB60" s="785"/>
      <c r="XC60" s="785"/>
      <c r="XD60" s="785"/>
      <c r="XE60" s="785"/>
      <c r="XF60" s="785"/>
      <c r="XG60" s="785"/>
      <c r="XH60" s="785"/>
      <c r="XI60" s="785"/>
      <c r="XJ60" s="785"/>
      <c r="XK60" s="785"/>
      <c r="XL60" s="785"/>
      <c r="XM60" s="785"/>
      <c r="XN60" s="785"/>
      <c r="XO60" s="785"/>
      <c r="XP60" s="785"/>
      <c r="XQ60" s="785"/>
      <c r="XR60" s="785"/>
      <c r="XS60" s="785"/>
      <c r="XT60" s="785"/>
      <c r="XU60" s="785"/>
      <c r="XV60" s="785"/>
      <c r="XW60" s="785"/>
      <c r="XX60" s="785"/>
      <c r="XY60" s="785"/>
      <c r="XZ60" s="785"/>
      <c r="YA60" s="785"/>
      <c r="YB60" s="785"/>
      <c r="YC60" s="785"/>
      <c r="YD60" s="785"/>
      <c r="YE60" s="785"/>
      <c r="YF60" s="785"/>
      <c r="YG60" s="785"/>
      <c r="YH60" s="785"/>
      <c r="YI60" s="785"/>
      <c r="YJ60" s="785"/>
      <c r="YK60" s="785"/>
      <c r="YL60" s="785"/>
      <c r="YM60" s="785"/>
      <c r="YN60" s="785"/>
      <c r="YO60" s="785"/>
      <c r="YP60" s="785"/>
      <c r="YQ60" s="785"/>
      <c r="YR60" s="785"/>
      <c r="YS60" s="785"/>
      <c r="YT60" s="785"/>
      <c r="YU60" s="785"/>
      <c r="YV60" s="785"/>
      <c r="YW60" s="785"/>
      <c r="YX60" s="785"/>
      <c r="YY60" s="785"/>
      <c r="YZ60" s="785"/>
      <c r="ZA60" s="785"/>
      <c r="ZB60" s="785"/>
      <c r="ZC60" s="785"/>
      <c r="ZD60" s="785"/>
      <c r="ZE60" s="785"/>
      <c r="ZF60" s="785"/>
      <c r="ZG60" s="785"/>
      <c r="ZH60" s="785"/>
      <c r="ZI60" s="785"/>
      <c r="ZJ60" s="785"/>
      <c r="ZK60" s="785"/>
      <c r="ZL60" s="785"/>
      <c r="ZM60" s="785"/>
      <c r="ZN60" s="785"/>
      <c r="ZO60" s="785"/>
      <c r="ZP60" s="785"/>
      <c r="ZQ60" s="785"/>
      <c r="ZR60" s="785"/>
      <c r="ZS60" s="785"/>
      <c r="ZT60" s="785"/>
      <c r="ZU60" s="785"/>
      <c r="ZV60" s="785"/>
      <c r="ZW60" s="785"/>
      <c r="ZX60" s="785"/>
      <c r="ZY60" s="785"/>
      <c r="ZZ60" s="785"/>
      <c r="AAA60" s="785"/>
      <c r="AAB60" s="785"/>
      <c r="AAC60" s="785"/>
      <c r="AAD60" s="785"/>
      <c r="AAE60" s="785"/>
      <c r="AAF60" s="785"/>
      <c r="AAG60" s="785"/>
      <c r="AAH60" s="785"/>
      <c r="AAI60" s="785"/>
      <c r="AAJ60" s="785"/>
      <c r="AAK60" s="785"/>
      <c r="AAL60" s="785"/>
      <c r="AAM60" s="785"/>
      <c r="AAN60" s="785"/>
      <c r="AAO60" s="785"/>
      <c r="AAP60" s="785"/>
      <c r="AAQ60" s="785"/>
      <c r="AAR60" s="785"/>
      <c r="AAS60" s="785"/>
      <c r="AAT60" s="785"/>
      <c r="AAU60" s="785"/>
      <c r="AAV60" s="785"/>
      <c r="AAW60" s="785"/>
      <c r="AAX60" s="785"/>
      <c r="AAY60" s="785"/>
      <c r="AAZ60" s="785"/>
      <c r="ABA60" s="785"/>
      <c r="ABB60" s="785"/>
      <c r="ABC60" s="785"/>
      <c r="ABD60" s="785"/>
      <c r="ABE60" s="785"/>
      <c r="ABF60" s="785"/>
      <c r="ABG60" s="785"/>
      <c r="ABH60" s="785"/>
      <c r="ABI60" s="785"/>
      <c r="ABJ60" s="785"/>
      <c r="ABK60" s="785"/>
      <c r="ABL60" s="785"/>
      <c r="ABM60" s="785"/>
      <c r="ABN60" s="785"/>
      <c r="ABO60" s="785"/>
      <c r="ABP60" s="785"/>
      <c r="ABQ60" s="785"/>
      <c r="ABR60" s="785"/>
      <c r="ABS60" s="785"/>
      <c r="ABT60" s="785"/>
      <c r="ABU60" s="785"/>
      <c r="ABV60" s="785"/>
      <c r="ABW60" s="785"/>
      <c r="ABX60" s="785"/>
      <c r="ABY60" s="785"/>
      <c r="ABZ60" s="785"/>
      <c r="ACA60" s="785"/>
      <c r="ACB60" s="785"/>
      <c r="ACC60" s="785"/>
      <c r="ACD60" s="785"/>
      <c r="ACE60" s="785"/>
      <c r="ACF60" s="785"/>
      <c r="ACG60" s="785"/>
      <c r="ACH60" s="785"/>
      <c r="ACI60" s="785"/>
      <c r="ACJ60" s="785"/>
      <c r="ACK60" s="785"/>
      <c r="ACL60" s="785"/>
      <c r="ACM60" s="785"/>
      <c r="ACN60" s="785"/>
      <c r="ACO60" s="785"/>
      <c r="ACP60" s="785"/>
      <c r="ACQ60" s="785"/>
      <c r="ACR60" s="785"/>
      <c r="ACS60" s="785"/>
      <c r="ACT60" s="785"/>
      <c r="ACU60" s="785"/>
      <c r="ACV60" s="785"/>
      <c r="ACW60" s="785"/>
      <c r="ACX60" s="785"/>
      <c r="ACY60" s="785"/>
      <c r="ACZ60" s="785"/>
      <c r="ADA60" s="785"/>
      <c r="ADB60" s="785"/>
      <c r="ADC60" s="785"/>
      <c r="ADD60" s="785"/>
      <c r="ADE60" s="785"/>
      <c r="ADF60" s="785"/>
      <c r="ADG60" s="785"/>
      <c r="ADH60" s="785"/>
      <c r="ADI60" s="785"/>
      <c r="ADJ60" s="785"/>
      <c r="ADK60" s="785"/>
      <c r="ADL60" s="785"/>
      <c r="ADM60" s="785"/>
      <c r="ADN60" s="785"/>
      <c r="ADO60" s="785"/>
      <c r="ADP60" s="785"/>
      <c r="ADQ60" s="785"/>
      <c r="ADR60" s="785"/>
      <c r="ADS60" s="785"/>
      <c r="ADT60" s="785"/>
      <c r="ADU60" s="785"/>
      <c r="ADV60" s="785"/>
      <c r="ADW60" s="785"/>
      <c r="ADX60" s="785"/>
      <c r="ADY60" s="785"/>
      <c r="ADZ60" s="785"/>
      <c r="AEA60" s="785"/>
      <c r="AEB60" s="785"/>
      <c r="AEC60" s="785"/>
      <c r="AED60" s="785"/>
      <c r="AEE60" s="785"/>
      <c r="AEF60" s="785"/>
      <c r="AEG60" s="785"/>
      <c r="AEH60" s="785"/>
      <c r="AEI60" s="785"/>
      <c r="AEJ60" s="785"/>
      <c r="AEK60" s="785"/>
      <c r="AEL60" s="785"/>
      <c r="AEM60" s="785"/>
      <c r="AEN60" s="785"/>
      <c r="AEO60" s="785"/>
      <c r="AEP60" s="785"/>
      <c r="AEQ60" s="785"/>
      <c r="AER60" s="785"/>
      <c r="AES60" s="785"/>
      <c r="AET60" s="785"/>
      <c r="AEU60" s="785"/>
      <c r="AEV60" s="785"/>
      <c r="AEW60" s="785"/>
      <c r="AEX60" s="785"/>
      <c r="AEY60" s="785"/>
      <c r="AEZ60" s="785"/>
      <c r="AFA60" s="785"/>
      <c r="AFB60" s="785"/>
      <c r="AFC60" s="785"/>
      <c r="AFD60" s="785"/>
      <c r="AFE60" s="785"/>
      <c r="AFF60" s="785"/>
      <c r="AFG60" s="785"/>
      <c r="AFH60" s="785"/>
      <c r="AFI60" s="785"/>
      <c r="AFJ60" s="785"/>
      <c r="AFK60" s="785"/>
      <c r="AFL60" s="785"/>
      <c r="AFM60" s="785"/>
      <c r="AFN60" s="785"/>
      <c r="AFO60" s="785"/>
      <c r="AFP60" s="785"/>
      <c r="AFQ60" s="785"/>
      <c r="AFR60" s="785"/>
      <c r="AFS60" s="785"/>
      <c r="AFT60" s="785"/>
      <c r="AFU60" s="785"/>
      <c r="AFV60" s="785"/>
      <c r="AFW60" s="785"/>
      <c r="AFX60" s="785"/>
      <c r="AFY60" s="785"/>
      <c r="AFZ60" s="785"/>
      <c r="AGA60" s="785"/>
      <c r="AGB60" s="785"/>
      <c r="AGC60" s="785"/>
      <c r="AGD60" s="785"/>
      <c r="AGE60" s="785"/>
      <c r="AGF60" s="785"/>
      <c r="AGG60" s="785"/>
      <c r="AGH60" s="785"/>
      <c r="AGI60" s="785"/>
      <c r="AGJ60" s="785"/>
      <c r="AGK60" s="785"/>
      <c r="AGL60" s="785"/>
      <c r="AGM60" s="785"/>
      <c r="AGN60" s="785"/>
      <c r="AGO60" s="785"/>
      <c r="AGP60" s="785"/>
      <c r="AGQ60" s="785"/>
      <c r="AGR60" s="785"/>
      <c r="AGS60" s="785"/>
      <c r="AGT60" s="785"/>
      <c r="AGU60" s="785"/>
      <c r="AGV60" s="785"/>
      <c r="AGW60" s="785"/>
      <c r="AGX60" s="785"/>
      <c r="AGY60" s="785"/>
      <c r="AGZ60" s="785"/>
      <c r="AHA60" s="785"/>
      <c r="AHB60" s="785"/>
      <c r="AHC60" s="785"/>
      <c r="AHD60" s="785"/>
      <c r="AHE60" s="785"/>
      <c r="AHF60" s="785"/>
      <c r="AHG60" s="785"/>
      <c r="AHH60" s="785"/>
      <c r="AHI60" s="785"/>
      <c r="AHJ60" s="785"/>
      <c r="AHK60" s="785"/>
      <c r="AHL60" s="785"/>
      <c r="AHM60" s="785"/>
      <c r="AHN60" s="785"/>
      <c r="AHO60" s="785"/>
      <c r="AHP60" s="785"/>
      <c r="AHQ60" s="785"/>
      <c r="AHR60" s="785"/>
      <c r="AHS60" s="785"/>
      <c r="AHT60" s="785"/>
      <c r="AHU60" s="785"/>
      <c r="AHV60" s="785"/>
      <c r="AHW60" s="785"/>
      <c r="AHX60" s="785"/>
      <c r="AHY60" s="785"/>
      <c r="AHZ60" s="785"/>
      <c r="AIA60" s="785"/>
      <c r="AIB60" s="785"/>
      <c r="AIC60" s="785"/>
      <c r="AID60" s="785"/>
      <c r="AIE60" s="785"/>
      <c r="AIF60" s="785"/>
      <c r="AIG60" s="785"/>
      <c r="AIH60" s="785"/>
      <c r="AII60" s="785"/>
      <c r="AIJ60" s="785"/>
      <c r="AIK60" s="785"/>
      <c r="AIL60" s="785"/>
      <c r="AIM60" s="785"/>
      <c r="AIN60" s="785"/>
      <c r="AIO60" s="785"/>
      <c r="AIP60" s="785"/>
      <c r="AIQ60" s="785"/>
      <c r="AIR60" s="785"/>
      <c r="AIS60" s="785"/>
      <c r="AIT60" s="785"/>
      <c r="AIU60" s="785"/>
      <c r="AIV60" s="785"/>
      <c r="AIW60" s="785"/>
      <c r="AIX60" s="785"/>
      <c r="AIY60" s="785"/>
      <c r="AIZ60" s="785"/>
      <c r="AJA60" s="785"/>
      <c r="AJB60" s="785"/>
      <c r="AJC60" s="785"/>
      <c r="AJD60" s="785"/>
      <c r="AJE60" s="785"/>
      <c r="AJF60" s="785"/>
      <c r="AJG60" s="785"/>
      <c r="AJH60" s="785"/>
      <c r="AJI60" s="785"/>
      <c r="AJJ60" s="785"/>
      <c r="AJK60" s="785"/>
      <c r="AJL60" s="785"/>
      <c r="AJM60" s="785"/>
      <c r="AJN60" s="785"/>
      <c r="AJO60" s="785"/>
      <c r="AJP60" s="785"/>
      <c r="AJQ60" s="785"/>
      <c r="AJR60" s="785"/>
      <c r="AJS60" s="785"/>
      <c r="AJT60" s="785"/>
      <c r="AJU60" s="785"/>
      <c r="AJV60" s="785"/>
      <c r="AJW60" s="785"/>
      <c r="AJX60" s="785"/>
      <c r="AJY60" s="785"/>
      <c r="AJZ60" s="785"/>
      <c r="AKA60" s="785"/>
      <c r="AKB60" s="785"/>
      <c r="AKC60" s="785"/>
      <c r="AKD60" s="785"/>
      <c r="AKE60" s="785"/>
      <c r="AKF60" s="785"/>
      <c r="AKG60" s="785"/>
      <c r="AKH60" s="785"/>
      <c r="AKI60" s="785"/>
      <c r="AKJ60" s="785"/>
      <c r="AKK60" s="785"/>
      <c r="AKL60" s="785"/>
      <c r="AKM60" s="785"/>
      <c r="AKN60" s="785"/>
      <c r="AKO60" s="785"/>
      <c r="AKP60" s="785"/>
      <c r="AKQ60" s="785"/>
      <c r="AKR60" s="785"/>
      <c r="AKS60" s="785"/>
      <c r="AKT60" s="785"/>
      <c r="AKU60" s="785"/>
      <c r="AKV60" s="785"/>
      <c r="AKW60" s="785"/>
      <c r="AKX60" s="785"/>
      <c r="AKY60" s="785"/>
      <c r="AKZ60" s="785"/>
      <c r="ALA60" s="785"/>
      <c r="ALB60" s="785"/>
      <c r="ALC60" s="785"/>
      <c r="ALD60" s="785"/>
      <c r="ALE60" s="785"/>
      <c r="ALF60" s="785"/>
      <c r="ALG60" s="785"/>
      <c r="ALH60" s="785"/>
      <c r="ALI60" s="785"/>
      <c r="ALJ60" s="785"/>
      <c r="ALK60" s="785"/>
      <c r="ALL60" s="785"/>
      <c r="ALM60" s="785"/>
      <c r="ALN60" s="785"/>
      <c r="ALO60" s="785"/>
      <c r="ALP60" s="785"/>
      <c r="ALQ60" s="785"/>
      <c r="ALR60" s="785"/>
      <c r="ALS60" s="785"/>
      <c r="ALT60" s="785"/>
      <c r="ALU60" s="785"/>
      <c r="ALV60" s="785"/>
      <c r="ALW60" s="785"/>
      <c r="ALX60" s="785"/>
      <c r="ALY60" s="785"/>
      <c r="ALZ60" s="785"/>
      <c r="AMA60" s="785"/>
      <c r="AMB60" s="785"/>
      <c r="AMC60" s="785"/>
      <c r="AMD60" s="785"/>
      <c r="AME60" s="785"/>
      <c r="AMF60" s="785"/>
      <c r="AMG60" s="785"/>
      <c r="AMH60" s="785"/>
      <c r="AMI60" s="785"/>
      <c r="AMJ60" s="785"/>
      <c r="AMK60" s="785"/>
      <c r="AML60" s="785"/>
      <c r="AMM60" s="785"/>
      <c r="AMN60" s="785"/>
      <c r="AMO60" s="785"/>
      <c r="AMP60" s="785"/>
      <c r="AMQ60" s="785"/>
      <c r="AMR60" s="785"/>
      <c r="AMS60" s="785"/>
      <c r="AMT60" s="785"/>
      <c r="AMU60" s="785"/>
      <c r="AMV60" s="785"/>
      <c r="AMW60" s="785"/>
      <c r="AMX60" s="785"/>
      <c r="AMY60" s="785"/>
      <c r="AMZ60" s="785"/>
      <c r="ANA60" s="785"/>
      <c r="ANB60" s="785"/>
      <c r="ANC60" s="785"/>
      <c r="AND60" s="785"/>
      <c r="ANE60" s="785"/>
      <c r="ANF60" s="785"/>
      <c r="ANG60" s="785"/>
      <c r="ANH60" s="785"/>
      <c r="ANI60" s="785"/>
      <c r="ANJ60" s="785"/>
      <c r="ANK60" s="785"/>
      <c r="ANL60" s="785"/>
      <c r="ANM60" s="785"/>
      <c r="ANN60" s="785"/>
      <c r="ANO60" s="785"/>
      <c r="ANP60" s="785"/>
      <c r="ANQ60" s="785"/>
      <c r="ANR60" s="785"/>
      <c r="ANS60" s="785"/>
      <c r="ANT60" s="785"/>
      <c r="ANU60" s="785"/>
      <c r="ANV60" s="785"/>
      <c r="ANW60" s="785"/>
      <c r="ANX60" s="785"/>
      <c r="ANY60" s="785"/>
      <c r="ANZ60" s="785"/>
      <c r="AOA60" s="785"/>
      <c r="AOB60" s="785"/>
      <c r="AOC60" s="785"/>
      <c r="AOD60" s="785"/>
      <c r="AOE60" s="785"/>
      <c r="AOF60" s="785"/>
      <c r="AOG60" s="785"/>
      <c r="AOH60" s="785"/>
      <c r="AOI60" s="785"/>
      <c r="AOJ60" s="785"/>
      <c r="AOK60" s="785"/>
      <c r="AOL60" s="785"/>
      <c r="AOM60" s="785"/>
      <c r="AON60" s="785"/>
      <c r="AOO60" s="785"/>
      <c r="AOP60" s="785"/>
      <c r="AOQ60" s="785"/>
      <c r="AOR60" s="785"/>
      <c r="AOS60" s="785"/>
      <c r="AOT60" s="785"/>
      <c r="AOU60" s="785"/>
      <c r="AOV60" s="785"/>
      <c r="AOW60" s="785"/>
      <c r="AOX60" s="785"/>
      <c r="AOY60" s="785"/>
      <c r="AOZ60" s="785"/>
      <c r="APA60" s="785"/>
      <c r="APB60" s="785"/>
      <c r="APC60" s="785"/>
      <c r="APD60" s="785"/>
      <c r="APE60" s="785"/>
      <c r="APF60" s="785"/>
      <c r="APG60" s="785"/>
      <c r="APH60" s="785"/>
      <c r="API60" s="785"/>
      <c r="APJ60" s="785"/>
      <c r="APK60" s="785"/>
      <c r="APL60" s="785"/>
      <c r="APM60" s="785"/>
      <c r="APN60" s="785"/>
      <c r="APO60" s="785"/>
      <c r="APP60" s="785"/>
      <c r="APQ60" s="785"/>
      <c r="APR60" s="785"/>
      <c r="APS60" s="785"/>
      <c r="APT60" s="785"/>
      <c r="APU60" s="785"/>
      <c r="APV60" s="785"/>
      <c r="APW60" s="785"/>
      <c r="APX60" s="785"/>
      <c r="APY60" s="785"/>
      <c r="APZ60" s="785"/>
      <c r="AQA60" s="785"/>
      <c r="AQB60" s="785"/>
      <c r="AQC60" s="785"/>
      <c r="AQD60" s="785"/>
      <c r="AQE60" s="785"/>
      <c r="AQF60" s="785"/>
      <c r="AQG60" s="785"/>
      <c r="AQH60" s="785"/>
      <c r="AQI60" s="785"/>
      <c r="AQJ60" s="785"/>
      <c r="AQK60" s="785"/>
      <c r="AQL60" s="785"/>
      <c r="AQM60" s="785"/>
      <c r="AQN60" s="785"/>
      <c r="AQO60" s="785"/>
      <c r="AQP60" s="785"/>
      <c r="AQQ60" s="785"/>
      <c r="AQR60" s="785"/>
      <c r="AQS60" s="785"/>
      <c r="AQT60" s="785"/>
      <c r="AQU60" s="785"/>
      <c r="AQV60" s="785"/>
      <c r="AQW60" s="785"/>
      <c r="AQX60" s="785"/>
      <c r="AQY60" s="785"/>
      <c r="AQZ60" s="785"/>
      <c r="ARA60" s="785"/>
      <c r="ARB60" s="785"/>
      <c r="ARC60" s="785"/>
      <c r="ARD60" s="785"/>
      <c r="ARE60" s="785"/>
      <c r="ARF60" s="785"/>
      <c r="ARG60" s="785"/>
      <c r="ARH60" s="785"/>
      <c r="ARI60" s="785"/>
      <c r="ARJ60" s="785"/>
      <c r="ARK60" s="785"/>
      <c r="ARL60" s="785"/>
      <c r="ARM60" s="785"/>
      <c r="ARN60" s="785"/>
      <c r="ARO60" s="785"/>
      <c r="ARP60" s="785"/>
      <c r="ARQ60" s="785"/>
      <c r="ARR60" s="785"/>
      <c r="ARS60" s="785"/>
      <c r="ART60" s="785"/>
      <c r="ARU60" s="785"/>
      <c r="ARV60" s="785"/>
      <c r="ARW60" s="785"/>
      <c r="ARX60" s="785"/>
      <c r="ARY60" s="785"/>
      <c r="ARZ60" s="785"/>
      <c r="ASA60" s="785"/>
      <c r="ASB60" s="785"/>
      <c r="ASC60" s="785"/>
      <c r="ASD60" s="785"/>
      <c r="ASE60" s="785"/>
      <c r="ASF60" s="785"/>
      <c r="ASG60" s="785"/>
      <c r="ASH60" s="785"/>
      <c r="ASI60" s="785"/>
      <c r="ASJ60" s="785"/>
      <c r="ASK60" s="785"/>
      <c r="ASL60" s="785"/>
      <c r="ASM60" s="785"/>
      <c r="ASN60" s="785"/>
      <c r="ASO60" s="785"/>
      <c r="ASP60" s="785"/>
      <c r="ASQ60" s="785"/>
      <c r="ASR60" s="785"/>
      <c r="ASS60" s="785"/>
      <c r="AST60" s="785"/>
      <c r="ASU60" s="785"/>
      <c r="ASV60" s="785"/>
      <c r="ASW60" s="785"/>
      <c r="ASX60" s="785"/>
      <c r="ASY60" s="785"/>
      <c r="ASZ60" s="785"/>
      <c r="ATA60" s="785"/>
      <c r="ATB60" s="785"/>
      <c r="ATC60" s="785"/>
      <c r="ATD60" s="785"/>
      <c r="ATE60" s="785"/>
      <c r="ATF60" s="785"/>
      <c r="ATG60" s="785"/>
      <c r="ATH60" s="785"/>
      <c r="ATI60" s="785"/>
      <c r="ATJ60" s="785"/>
      <c r="ATK60" s="785"/>
      <c r="ATL60" s="785"/>
      <c r="ATM60" s="785"/>
      <c r="ATN60" s="785"/>
      <c r="ATO60" s="785"/>
      <c r="ATP60" s="785"/>
      <c r="ATQ60" s="785"/>
      <c r="ATR60" s="785"/>
      <c r="ATS60" s="785"/>
      <c r="ATT60" s="785"/>
      <c r="ATU60" s="785"/>
      <c r="ATV60" s="785"/>
      <c r="ATW60" s="785"/>
      <c r="ATX60" s="785"/>
      <c r="ATY60" s="785"/>
      <c r="ATZ60" s="785"/>
      <c r="AUA60" s="785"/>
      <c r="AUB60" s="785"/>
      <c r="AUC60" s="785"/>
      <c r="AUD60" s="785"/>
      <c r="AUE60" s="785"/>
      <c r="AUF60" s="785"/>
      <c r="AUG60" s="785"/>
      <c r="AUH60" s="785"/>
      <c r="AUI60" s="785"/>
      <c r="AUJ60" s="785"/>
      <c r="AUK60" s="785"/>
      <c r="AUL60" s="785"/>
      <c r="AUM60" s="785"/>
      <c r="AUN60" s="785"/>
      <c r="AUO60" s="785"/>
      <c r="AUP60" s="785"/>
      <c r="AUQ60" s="785"/>
      <c r="AUR60" s="785"/>
      <c r="AUS60" s="785"/>
      <c r="AUT60" s="785"/>
      <c r="AUU60" s="785"/>
      <c r="AUV60" s="785"/>
      <c r="AUW60" s="785"/>
      <c r="AUX60" s="785"/>
      <c r="AUY60" s="785"/>
      <c r="AUZ60" s="785"/>
      <c r="AVA60" s="785"/>
      <c r="AVB60" s="785"/>
      <c r="AVC60" s="785"/>
      <c r="AVD60" s="785"/>
      <c r="AVE60" s="785"/>
      <c r="AVF60" s="785"/>
      <c r="AVG60" s="785"/>
      <c r="AVH60" s="785"/>
      <c r="AVI60" s="785"/>
      <c r="AVJ60" s="785"/>
      <c r="AVK60" s="785"/>
      <c r="AVL60" s="785"/>
      <c r="AVM60" s="785"/>
      <c r="AVN60" s="785"/>
      <c r="AVO60" s="785"/>
      <c r="AVP60" s="785"/>
      <c r="AVQ60" s="785"/>
      <c r="AVR60" s="785"/>
      <c r="AVS60" s="785"/>
      <c r="AVT60" s="785"/>
      <c r="AVU60" s="785"/>
      <c r="AVV60" s="785"/>
      <c r="AVW60" s="785"/>
      <c r="AVX60" s="785"/>
      <c r="AVY60" s="785"/>
      <c r="AVZ60" s="785"/>
      <c r="AWA60" s="785"/>
      <c r="AWB60" s="785"/>
      <c r="AWC60" s="785"/>
      <c r="AWD60" s="785"/>
      <c r="AWE60" s="785"/>
      <c r="AWF60" s="785"/>
      <c r="AWG60" s="785"/>
      <c r="AWH60" s="785"/>
      <c r="AWI60" s="785"/>
      <c r="AWJ60" s="785"/>
      <c r="AWK60" s="785"/>
      <c r="AWL60" s="785"/>
      <c r="AWM60" s="785"/>
      <c r="AWN60" s="785"/>
      <c r="AWO60" s="785"/>
      <c r="AWP60" s="785"/>
      <c r="AWQ60" s="785"/>
      <c r="AWR60" s="785"/>
      <c r="AWS60" s="785"/>
      <c r="AWT60" s="785"/>
      <c r="AWU60" s="785"/>
      <c r="AWV60" s="785"/>
      <c r="AWW60" s="785"/>
      <c r="AWX60" s="785"/>
      <c r="AWY60" s="785"/>
      <c r="AWZ60" s="785"/>
      <c r="AXA60" s="785"/>
      <c r="AXB60" s="785"/>
      <c r="AXC60" s="785"/>
      <c r="AXD60" s="785"/>
      <c r="AXE60" s="785"/>
      <c r="AXF60" s="785"/>
      <c r="AXG60" s="785"/>
      <c r="AXH60" s="785"/>
      <c r="AXI60" s="785"/>
      <c r="AXJ60" s="785"/>
      <c r="AXK60" s="785"/>
      <c r="AXL60" s="785"/>
      <c r="AXM60" s="785"/>
      <c r="AXN60" s="785"/>
      <c r="AXO60" s="785"/>
      <c r="AXP60" s="785"/>
      <c r="AXQ60" s="785"/>
      <c r="AXR60" s="785"/>
      <c r="AXS60" s="785"/>
      <c r="AXT60" s="785"/>
      <c r="AXU60" s="785"/>
      <c r="AXV60" s="785"/>
      <c r="AXW60" s="785"/>
      <c r="AXX60" s="785"/>
      <c r="AXY60" s="785"/>
      <c r="AXZ60" s="785"/>
      <c r="AYA60" s="785"/>
      <c r="AYB60" s="785"/>
      <c r="AYC60" s="785"/>
      <c r="AYD60" s="785"/>
      <c r="AYE60" s="785"/>
      <c r="AYF60" s="785"/>
      <c r="AYG60" s="785"/>
      <c r="AYH60" s="785"/>
      <c r="AYI60" s="785"/>
      <c r="AYJ60" s="785"/>
      <c r="AYK60" s="785"/>
      <c r="AYL60" s="785"/>
      <c r="AYM60" s="785"/>
      <c r="AYN60" s="785"/>
      <c r="AYO60" s="785"/>
      <c r="AYP60" s="785"/>
      <c r="AYQ60" s="785"/>
      <c r="AYR60" s="785"/>
      <c r="AYS60" s="785"/>
      <c r="AYT60" s="785"/>
      <c r="AYU60" s="785"/>
      <c r="AYV60" s="785"/>
      <c r="AYW60" s="785"/>
      <c r="AYX60" s="785"/>
      <c r="AYY60" s="785"/>
      <c r="AYZ60" s="785"/>
      <c r="AZA60" s="785"/>
      <c r="AZB60" s="785"/>
      <c r="AZC60" s="785"/>
      <c r="AZD60" s="785"/>
      <c r="AZE60" s="785"/>
      <c r="AZF60" s="785"/>
      <c r="AZG60" s="785"/>
      <c r="AZH60" s="785"/>
      <c r="AZI60" s="785"/>
      <c r="AZJ60" s="785"/>
      <c r="AZK60" s="785"/>
      <c r="AZL60" s="785"/>
      <c r="AZM60" s="785"/>
      <c r="AZN60" s="785"/>
      <c r="AZO60" s="785"/>
      <c r="AZP60" s="785"/>
      <c r="AZQ60" s="785"/>
      <c r="AZR60" s="785"/>
      <c r="AZS60" s="785"/>
      <c r="AZT60" s="785"/>
      <c r="AZU60" s="785"/>
      <c r="AZV60" s="785"/>
      <c r="AZW60" s="785"/>
      <c r="AZX60" s="785"/>
      <c r="AZY60" s="785"/>
      <c r="AZZ60" s="785"/>
      <c r="BAA60" s="785"/>
      <c r="BAB60" s="785"/>
      <c r="BAC60" s="785"/>
      <c r="BAD60" s="785"/>
      <c r="BAE60" s="785"/>
      <c r="BAF60" s="785"/>
      <c r="BAG60" s="785"/>
      <c r="BAH60" s="785"/>
      <c r="BAI60" s="785"/>
      <c r="BAJ60" s="785"/>
      <c r="BAK60" s="785"/>
      <c r="BAL60" s="785"/>
      <c r="BAM60" s="785"/>
      <c r="BAN60" s="785"/>
      <c r="BAO60" s="785"/>
      <c r="BAP60" s="785"/>
      <c r="BAQ60" s="785"/>
      <c r="BAR60" s="785"/>
      <c r="BAS60" s="785"/>
      <c r="BAT60" s="785"/>
      <c r="BAU60" s="785"/>
      <c r="BAV60" s="785"/>
      <c r="BAW60" s="785"/>
      <c r="BAX60" s="785"/>
      <c r="BAY60" s="785"/>
      <c r="BAZ60" s="785"/>
      <c r="BBA60" s="785"/>
      <c r="BBB60" s="785"/>
      <c r="BBC60" s="785"/>
      <c r="BBD60" s="785"/>
      <c r="BBE60" s="785"/>
      <c r="BBF60" s="785"/>
      <c r="BBG60" s="785"/>
      <c r="BBH60" s="785"/>
      <c r="BBI60" s="785"/>
      <c r="BBJ60" s="785"/>
      <c r="BBK60" s="785"/>
      <c r="BBL60" s="785"/>
      <c r="BBM60" s="785"/>
      <c r="BBN60" s="785"/>
      <c r="BBO60" s="785"/>
      <c r="BBP60" s="785"/>
      <c r="BBQ60" s="785"/>
      <c r="BBR60" s="785"/>
      <c r="BBS60" s="785"/>
      <c r="BBT60" s="785"/>
      <c r="BBU60" s="785"/>
      <c r="BBV60" s="785"/>
      <c r="BBW60" s="785"/>
      <c r="BBX60" s="785"/>
      <c r="BBY60" s="785"/>
      <c r="BBZ60" s="785"/>
      <c r="BCA60" s="785"/>
      <c r="BCB60" s="785"/>
      <c r="BCC60" s="785"/>
      <c r="BCD60" s="785"/>
      <c r="BCE60" s="785"/>
      <c r="BCF60" s="785"/>
      <c r="BCG60" s="785"/>
      <c r="BCH60" s="785"/>
      <c r="BCI60" s="785"/>
      <c r="BCJ60" s="785"/>
      <c r="BCK60" s="785"/>
      <c r="BCL60" s="785"/>
      <c r="BCM60" s="785"/>
      <c r="BCN60" s="785"/>
      <c r="BCO60" s="785"/>
      <c r="BCP60" s="785"/>
      <c r="BCQ60" s="785"/>
      <c r="BCR60" s="785"/>
      <c r="BCS60" s="785"/>
      <c r="BCT60" s="785"/>
      <c r="BCU60" s="785"/>
      <c r="BCV60" s="785"/>
      <c r="BCW60" s="785"/>
      <c r="BCX60" s="785"/>
      <c r="BCY60" s="785"/>
      <c r="BCZ60" s="785"/>
      <c r="BDA60" s="785"/>
      <c r="BDB60" s="785"/>
      <c r="BDC60" s="785"/>
      <c r="BDD60" s="785"/>
      <c r="BDE60" s="785"/>
      <c r="BDF60" s="785"/>
      <c r="BDG60" s="785"/>
      <c r="BDH60" s="785"/>
      <c r="BDI60" s="785"/>
      <c r="BDJ60" s="785"/>
      <c r="BDK60" s="785"/>
      <c r="BDL60" s="785"/>
      <c r="BDM60" s="785"/>
      <c r="BDN60" s="785"/>
      <c r="BDO60" s="785"/>
      <c r="BDP60" s="785"/>
      <c r="BDQ60" s="785"/>
      <c r="BDR60" s="785"/>
      <c r="BDS60" s="785"/>
      <c r="BDT60" s="785"/>
      <c r="BDU60" s="785"/>
      <c r="BDV60" s="785"/>
      <c r="BDW60" s="785"/>
      <c r="BDX60" s="785"/>
      <c r="BDY60" s="785"/>
      <c r="BDZ60" s="785"/>
      <c r="BEA60" s="785"/>
      <c r="BEB60" s="785"/>
      <c r="BEC60" s="785"/>
      <c r="BED60" s="785"/>
      <c r="BEE60" s="785"/>
      <c r="BEF60" s="785"/>
      <c r="BEG60" s="785"/>
      <c r="BEH60" s="785"/>
      <c r="BEI60" s="785"/>
      <c r="BEJ60" s="785"/>
      <c r="BEK60" s="785"/>
      <c r="BEL60" s="785"/>
      <c r="BEM60" s="785"/>
      <c r="BEN60" s="785"/>
      <c r="BEO60" s="785"/>
      <c r="BEP60" s="785"/>
      <c r="BEQ60" s="785"/>
      <c r="BER60" s="785"/>
      <c r="BES60" s="785"/>
      <c r="BET60" s="785"/>
      <c r="BEU60" s="785"/>
      <c r="BEV60" s="785"/>
      <c r="BEW60" s="785"/>
      <c r="BEX60" s="785"/>
      <c r="BEY60" s="785"/>
      <c r="BEZ60" s="785"/>
      <c r="BFA60" s="785"/>
      <c r="BFB60" s="785"/>
      <c r="BFC60" s="785"/>
      <c r="BFD60" s="785"/>
      <c r="BFE60" s="785"/>
      <c r="BFF60" s="785"/>
      <c r="BFG60" s="785"/>
      <c r="BFH60" s="785"/>
      <c r="BFI60" s="785"/>
      <c r="BFJ60" s="785"/>
      <c r="BFK60" s="785"/>
      <c r="BFL60" s="785"/>
      <c r="BFM60" s="785"/>
      <c r="BFN60" s="785"/>
      <c r="BFO60" s="785"/>
      <c r="BFP60" s="785"/>
      <c r="BFQ60" s="785"/>
      <c r="BFR60" s="785"/>
      <c r="BFS60" s="785"/>
      <c r="BFT60" s="785"/>
      <c r="BFU60" s="785"/>
      <c r="BFV60" s="785"/>
      <c r="BFW60" s="785"/>
      <c r="BFX60" s="785"/>
      <c r="BFY60" s="785"/>
      <c r="BFZ60" s="785"/>
      <c r="BGA60" s="785"/>
      <c r="BGB60" s="785"/>
      <c r="BGC60" s="785"/>
      <c r="BGD60" s="785"/>
      <c r="BGE60" s="785"/>
      <c r="BGF60" s="785"/>
      <c r="BGG60" s="785"/>
      <c r="BGH60" s="785"/>
      <c r="BGI60" s="785"/>
      <c r="BGJ60" s="785"/>
      <c r="BGK60" s="785"/>
      <c r="BGL60" s="785"/>
      <c r="BGM60" s="785"/>
      <c r="BGN60" s="785"/>
      <c r="BGO60" s="785"/>
      <c r="BGP60" s="785"/>
      <c r="BGQ60" s="785"/>
      <c r="BGR60" s="785"/>
      <c r="BGS60" s="785"/>
      <c r="BGT60" s="785"/>
      <c r="BGU60" s="785"/>
      <c r="BGV60" s="785"/>
      <c r="BGW60" s="785"/>
      <c r="BGX60" s="785"/>
      <c r="BGY60" s="785"/>
      <c r="BGZ60" s="785"/>
      <c r="BHA60" s="785"/>
      <c r="BHB60" s="785"/>
      <c r="BHC60" s="785"/>
      <c r="BHD60" s="785"/>
      <c r="BHE60" s="785"/>
      <c r="BHF60" s="785"/>
      <c r="BHG60" s="785"/>
      <c r="BHH60" s="785"/>
      <c r="BHI60" s="785"/>
      <c r="BHJ60" s="785"/>
      <c r="BHK60" s="785"/>
      <c r="BHL60" s="785"/>
      <c r="BHM60" s="785"/>
      <c r="BHN60" s="785"/>
      <c r="BHO60" s="785"/>
      <c r="BHP60" s="785"/>
      <c r="BHQ60" s="785"/>
      <c r="BHR60" s="785"/>
      <c r="BHS60" s="785"/>
      <c r="BHT60" s="785"/>
      <c r="BHU60" s="785"/>
      <c r="BHV60" s="785"/>
      <c r="BHW60" s="785"/>
      <c r="BHX60" s="785"/>
      <c r="BHY60" s="785"/>
      <c r="BHZ60" s="785"/>
      <c r="BIA60" s="785"/>
      <c r="BIB60" s="785"/>
      <c r="BIC60" s="785"/>
      <c r="BID60" s="785"/>
      <c r="BIE60" s="785"/>
      <c r="BIF60" s="785"/>
      <c r="BIG60" s="785"/>
      <c r="BIH60" s="785"/>
      <c r="BII60" s="785"/>
      <c r="BIJ60" s="785"/>
      <c r="BIK60" s="785"/>
      <c r="BIL60" s="785"/>
      <c r="BIM60" s="785"/>
      <c r="BIN60" s="785"/>
      <c r="BIO60" s="785"/>
      <c r="BIP60" s="785"/>
      <c r="BIQ60" s="785"/>
      <c r="BIR60" s="785"/>
      <c r="BIS60" s="785"/>
      <c r="BIT60" s="785"/>
      <c r="BIU60" s="785"/>
      <c r="BIV60" s="785"/>
      <c r="BIW60" s="785"/>
      <c r="BIX60" s="785"/>
      <c r="BIY60" s="785"/>
      <c r="BIZ60" s="785"/>
      <c r="BJA60" s="785"/>
      <c r="BJB60" s="785"/>
      <c r="BJC60" s="785"/>
      <c r="BJD60" s="785"/>
      <c r="BJE60" s="785"/>
      <c r="BJF60" s="785"/>
      <c r="BJG60" s="785"/>
      <c r="BJH60" s="785"/>
      <c r="BJI60" s="785"/>
      <c r="BJJ60" s="785"/>
      <c r="BJK60" s="785"/>
      <c r="BJL60" s="785"/>
      <c r="BJM60" s="785"/>
      <c r="BJN60" s="785"/>
      <c r="BJO60" s="785"/>
      <c r="BJP60" s="785"/>
      <c r="BJQ60" s="785"/>
      <c r="BJR60" s="785"/>
      <c r="BJS60" s="785"/>
      <c r="BJT60" s="785"/>
      <c r="BJU60" s="785"/>
      <c r="BJV60" s="785"/>
      <c r="BJW60" s="785"/>
      <c r="BJX60" s="785"/>
      <c r="BJY60" s="785"/>
      <c r="BJZ60" s="785"/>
      <c r="BKA60" s="785"/>
      <c r="BKB60" s="785"/>
      <c r="BKC60" s="785"/>
      <c r="BKD60" s="785"/>
      <c r="BKE60" s="785"/>
      <c r="BKF60" s="785"/>
      <c r="BKG60" s="785"/>
      <c r="BKH60" s="785"/>
      <c r="BKI60" s="785"/>
      <c r="BKJ60" s="785"/>
      <c r="BKK60" s="785"/>
      <c r="BKL60" s="785"/>
      <c r="BKM60" s="785"/>
      <c r="BKN60" s="785"/>
      <c r="BKO60" s="785"/>
      <c r="BKP60" s="785"/>
      <c r="BKQ60" s="785"/>
      <c r="BKR60" s="785"/>
      <c r="BKS60" s="785"/>
      <c r="BKT60" s="785"/>
      <c r="BKU60" s="785"/>
      <c r="BKV60" s="785"/>
      <c r="BKW60" s="785"/>
      <c r="BKX60" s="785"/>
      <c r="BKY60" s="785"/>
      <c r="BKZ60" s="785"/>
      <c r="BLA60" s="785"/>
      <c r="BLB60" s="785"/>
      <c r="BLC60" s="785"/>
      <c r="BLD60" s="785"/>
      <c r="BLE60" s="785"/>
      <c r="BLF60" s="785"/>
      <c r="BLG60" s="785"/>
      <c r="BLH60" s="785"/>
      <c r="BLI60" s="785"/>
      <c r="BLJ60" s="785"/>
      <c r="BLK60" s="785"/>
      <c r="BLL60" s="785"/>
      <c r="BLM60" s="785"/>
      <c r="BLN60" s="785"/>
      <c r="BLO60" s="785"/>
      <c r="BLP60" s="785"/>
      <c r="BLQ60" s="785"/>
      <c r="BLR60" s="785"/>
      <c r="BLS60" s="785"/>
      <c r="BLT60" s="785"/>
      <c r="BLU60" s="785"/>
      <c r="BLV60" s="785"/>
      <c r="BLW60" s="785"/>
      <c r="BLX60" s="785"/>
      <c r="BLY60" s="785"/>
      <c r="BLZ60" s="785"/>
      <c r="BMA60" s="785"/>
      <c r="BMB60" s="785"/>
      <c r="BMC60" s="785"/>
      <c r="BMD60" s="785"/>
      <c r="BME60" s="785"/>
      <c r="BMF60" s="785"/>
      <c r="BMG60" s="785"/>
      <c r="BMH60" s="785"/>
      <c r="BMI60" s="785"/>
      <c r="BMJ60" s="785"/>
      <c r="BMK60" s="785"/>
      <c r="BML60" s="785"/>
      <c r="BMM60" s="785"/>
      <c r="BMN60" s="785"/>
      <c r="BMO60" s="785"/>
      <c r="BMP60" s="785"/>
      <c r="BMQ60" s="785"/>
      <c r="BMR60" s="785"/>
      <c r="BMS60" s="785"/>
      <c r="BMT60" s="785"/>
      <c r="BMU60" s="785"/>
      <c r="BMV60" s="785"/>
      <c r="BMW60" s="785"/>
      <c r="BMX60" s="785"/>
      <c r="BMY60" s="785"/>
      <c r="BMZ60" s="785"/>
      <c r="BNA60" s="785"/>
      <c r="BNB60" s="785"/>
      <c r="BNC60" s="785"/>
      <c r="BND60" s="785"/>
      <c r="BNE60" s="785"/>
      <c r="BNF60" s="785"/>
      <c r="BNG60" s="785"/>
      <c r="BNH60" s="785"/>
      <c r="BNI60" s="785"/>
      <c r="BNJ60" s="785"/>
      <c r="BNK60" s="785"/>
      <c r="BNL60" s="785"/>
      <c r="BNM60" s="785"/>
      <c r="BNN60" s="785"/>
      <c r="BNO60" s="785"/>
      <c r="BNP60" s="785"/>
      <c r="BNQ60" s="785"/>
      <c r="BNR60" s="785"/>
      <c r="BNS60" s="785"/>
      <c r="BNT60" s="785"/>
      <c r="BNU60" s="785"/>
      <c r="BNV60" s="785"/>
      <c r="BNW60" s="785"/>
      <c r="BNX60" s="785"/>
      <c r="BNY60" s="785"/>
      <c r="BNZ60" s="785"/>
      <c r="BOA60" s="785"/>
      <c r="BOB60" s="785"/>
      <c r="BOC60" s="785"/>
      <c r="BOD60" s="785"/>
      <c r="BOE60" s="785"/>
      <c r="BOF60" s="785"/>
      <c r="BOG60" s="785"/>
      <c r="BOH60" s="785"/>
      <c r="BOI60" s="785"/>
      <c r="BOJ60" s="785"/>
      <c r="BOK60" s="785"/>
      <c r="BOL60" s="785"/>
      <c r="BOM60" s="785"/>
      <c r="BON60" s="785"/>
      <c r="BOO60" s="785"/>
      <c r="BOP60" s="785"/>
      <c r="BOQ60" s="785"/>
      <c r="BOR60" s="785"/>
      <c r="BOS60" s="785"/>
      <c r="BOT60" s="785"/>
      <c r="BOU60" s="785"/>
      <c r="BOV60" s="785"/>
      <c r="BOW60" s="785"/>
      <c r="BOX60" s="785"/>
      <c r="BOY60" s="785"/>
      <c r="BOZ60" s="785"/>
      <c r="BPA60" s="785"/>
      <c r="BPB60" s="785"/>
      <c r="BPC60" s="785"/>
      <c r="BPD60" s="785"/>
      <c r="BPE60" s="785"/>
      <c r="BPF60" s="785"/>
      <c r="BPG60" s="785"/>
      <c r="BPH60" s="785"/>
      <c r="BPI60" s="785"/>
      <c r="BPJ60" s="785"/>
      <c r="BPK60" s="785"/>
      <c r="BPL60" s="785"/>
      <c r="BPM60" s="785"/>
      <c r="BPN60" s="785"/>
      <c r="BPO60" s="785"/>
      <c r="BPP60" s="785"/>
      <c r="BPQ60" s="785"/>
      <c r="BPR60" s="785"/>
      <c r="BPS60" s="785"/>
      <c r="BPT60" s="785"/>
      <c r="BPU60" s="785"/>
      <c r="BPV60" s="785"/>
      <c r="BPW60" s="785"/>
      <c r="BPX60" s="785"/>
      <c r="BPY60" s="785"/>
      <c r="BPZ60" s="785"/>
      <c r="BQA60" s="785"/>
      <c r="BQB60" s="785"/>
      <c r="BQC60" s="785"/>
      <c r="BQD60" s="785"/>
      <c r="BQE60" s="785"/>
      <c r="BQF60" s="785"/>
      <c r="BQG60" s="785"/>
      <c r="BQH60" s="785"/>
      <c r="BQI60" s="785"/>
      <c r="BQJ60" s="785"/>
      <c r="BQK60" s="785"/>
      <c r="BQL60" s="785"/>
      <c r="BQM60" s="785"/>
      <c r="BQN60" s="785"/>
      <c r="BQO60" s="785"/>
      <c r="BQP60" s="785"/>
      <c r="BQQ60" s="785"/>
      <c r="BQR60" s="785"/>
      <c r="BQS60" s="785"/>
      <c r="BQT60" s="785"/>
      <c r="BQU60" s="785"/>
      <c r="BQV60" s="785"/>
      <c r="BQW60" s="785"/>
      <c r="BQX60" s="785"/>
      <c r="BQY60" s="785"/>
      <c r="BQZ60" s="785"/>
      <c r="BRA60" s="785"/>
      <c r="BRB60" s="785"/>
      <c r="BRC60" s="785"/>
      <c r="BRD60" s="785"/>
      <c r="BRE60" s="785"/>
      <c r="BRF60" s="785"/>
      <c r="BRG60" s="785"/>
      <c r="BRH60" s="785"/>
      <c r="BRI60" s="785"/>
      <c r="BRJ60" s="785"/>
      <c r="BRK60" s="785"/>
      <c r="BRL60" s="785"/>
      <c r="BRM60" s="785"/>
      <c r="BRN60" s="785"/>
      <c r="BRO60" s="785"/>
      <c r="BRP60" s="785"/>
      <c r="BRQ60" s="785"/>
      <c r="BRR60" s="785"/>
      <c r="BRS60" s="785"/>
      <c r="BRT60" s="785"/>
      <c r="BRU60" s="785"/>
      <c r="BRV60" s="785"/>
      <c r="BRW60" s="785"/>
      <c r="BRX60" s="785"/>
      <c r="BRY60" s="785"/>
      <c r="BRZ60" s="785"/>
      <c r="BSA60" s="785"/>
      <c r="BSB60" s="785"/>
      <c r="BSC60" s="785"/>
      <c r="BSD60" s="785"/>
      <c r="BSE60" s="785"/>
      <c r="BSF60" s="785"/>
      <c r="BSG60" s="785"/>
      <c r="BSH60" s="785"/>
      <c r="BSI60" s="785"/>
      <c r="BSJ60" s="785"/>
      <c r="BSK60" s="785"/>
      <c r="BSL60" s="785"/>
      <c r="BSM60" s="785"/>
      <c r="BSN60" s="785"/>
      <c r="BSO60" s="785"/>
      <c r="BSP60" s="785"/>
      <c r="BSQ60" s="785"/>
      <c r="BSR60" s="785"/>
      <c r="BSS60" s="785"/>
      <c r="BST60" s="785"/>
      <c r="BSU60" s="785"/>
      <c r="BSV60" s="785"/>
      <c r="BSW60" s="785"/>
      <c r="BSX60" s="785"/>
      <c r="BSY60" s="785"/>
      <c r="BSZ60" s="785"/>
      <c r="BTA60" s="785"/>
      <c r="BTB60" s="785"/>
      <c r="BTC60" s="785"/>
      <c r="BTD60" s="785"/>
      <c r="BTE60" s="785"/>
      <c r="BTF60" s="785"/>
      <c r="BTG60" s="785"/>
      <c r="BTH60" s="785"/>
      <c r="BTI60" s="785"/>
      <c r="BTJ60" s="785"/>
      <c r="BTK60" s="785"/>
      <c r="BTL60" s="785"/>
      <c r="BTM60" s="785"/>
      <c r="BTN60" s="785"/>
      <c r="BTO60" s="785"/>
      <c r="BTP60" s="785"/>
      <c r="BTQ60" s="785"/>
      <c r="BTR60" s="785"/>
      <c r="BTS60" s="785"/>
      <c r="BTT60" s="785"/>
      <c r="BTU60" s="785"/>
      <c r="BTV60" s="785"/>
      <c r="BTW60" s="785"/>
      <c r="BTX60" s="785"/>
      <c r="BTY60" s="785"/>
      <c r="BTZ60" s="785"/>
      <c r="BUA60" s="785"/>
      <c r="BUB60" s="785"/>
      <c r="BUC60" s="785"/>
      <c r="BUD60" s="785"/>
      <c r="BUE60" s="785"/>
      <c r="BUF60" s="785"/>
      <c r="BUG60" s="785"/>
      <c r="BUH60" s="785"/>
      <c r="BUI60" s="785"/>
      <c r="BUJ60" s="785"/>
      <c r="BUK60" s="785"/>
      <c r="BUL60" s="785"/>
      <c r="BUM60" s="785"/>
      <c r="BUN60" s="785"/>
      <c r="BUO60" s="785"/>
      <c r="BUP60" s="785"/>
      <c r="BUQ60" s="785"/>
      <c r="BUR60" s="785"/>
      <c r="BUS60" s="785"/>
      <c r="BUT60" s="785"/>
      <c r="BUU60" s="785"/>
      <c r="BUV60" s="785"/>
      <c r="BUW60" s="785"/>
      <c r="BUX60" s="785"/>
      <c r="BUY60" s="785"/>
      <c r="BUZ60" s="785"/>
      <c r="BVA60" s="785"/>
      <c r="BVB60" s="785"/>
      <c r="BVC60" s="785"/>
      <c r="BVD60" s="785"/>
      <c r="BVE60" s="785"/>
      <c r="BVF60" s="785"/>
      <c r="BVG60" s="785"/>
      <c r="BVH60" s="785"/>
      <c r="BVI60" s="785"/>
      <c r="BVJ60" s="785"/>
      <c r="BVK60" s="785"/>
      <c r="BVL60" s="785"/>
      <c r="BVM60" s="785"/>
      <c r="BVN60" s="785"/>
      <c r="BVO60" s="785"/>
      <c r="BVP60" s="785"/>
      <c r="BVQ60" s="785"/>
      <c r="BVR60" s="785"/>
      <c r="BVS60" s="785"/>
      <c r="BVT60" s="785"/>
      <c r="BVU60" s="785"/>
      <c r="BVV60" s="785"/>
      <c r="BVW60" s="785"/>
      <c r="BVX60" s="785"/>
      <c r="BVY60" s="785"/>
      <c r="BVZ60" s="785"/>
      <c r="BWA60" s="785"/>
      <c r="BWB60" s="785"/>
      <c r="BWC60" s="785"/>
      <c r="BWD60" s="785"/>
      <c r="BWE60" s="785"/>
      <c r="BWF60" s="785"/>
      <c r="BWG60" s="785"/>
      <c r="BWH60" s="785"/>
      <c r="BWI60" s="785"/>
      <c r="BWJ60" s="785"/>
      <c r="BWK60" s="785"/>
      <c r="BWL60" s="785"/>
      <c r="BWM60" s="785"/>
      <c r="BWN60" s="785"/>
      <c r="BWO60" s="785"/>
      <c r="BWP60" s="785"/>
      <c r="BWQ60" s="785"/>
      <c r="BWR60" s="785"/>
      <c r="BWS60" s="785"/>
      <c r="BWT60" s="785"/>
      <c r="BWU60" s="785"/>
      <c r="BWV60" s="785"/>
      <c r="BWW60" s="785"/>
      <c r="BWX60" s="785"/>
      <c r="BWY60" s="785"/>
      <c r="BWZ60" s="785"/>
      <c r="BXA60" s="785"/>
      <c r="BXB60" s="785"/>
      <c r="BXC60" s="785"/>
      <c r="BXD60" s="785"/>
      <c r="BXE60" s="785"/>
      <c r="BXF60" s="785"/>
      <c r="BXG60" s="785"/>
      <c r="BXH60" s="785"/>
      <c r="BXI60" s="785"/>
      <c r="BXJ60" s="785"/>
      <c r="BXK60" s="785"/>
      <c r="BXL60" s="785"/>
      <c r="BXM60" s="785"/>
      <c r="BXN60" s="785"/>
      <c r="BXO60" s="785"/>
      <c r="BXP60" s="785"/>
      <c r="BXQ60" s="785"/>
      <c r="BXR60" s="785"/>
      <c r="BXS60" s="785"/>
      <c r="BXT60" s="785"/>
      <c r="BXU60" s="785"/>
      <c r="BXV60" s="785"/>
      <c r="BXW60" s="785"/>
      <c r="BXX60" s="785"/>
      <c r="BXY60" s="785"/>
      <c r="BXZ60" s="785"/>
      <c r="BYA60" s="785"/>
      <c r="BYB60" s="785"/>
      <c r="BYC60" s="785"/>
      <c r="BYD60" s="785"/>
      <c r="BYE60" s="785"/>
      <c r="BYF60" s="785"/>
      <c r="BYG60" s="785"/>
      <c r="BYH60" s="785"/>
      <c r="BYI60" s="785"/>
      <c r="BYJ60" s="785"/>
      <c r="BYK60" s="785"/>
      <c r="BYL60" s="785"/>
      <c r="BYM60" s="785"/>
      <c r="BYN60" s="785"/>
      <c r="BYO60" s="785"/>
      <c r="BYP60" s="785"/>
      <c r="BYQ60" s="785"/>
      <c r="BYR60" s="785"/>
      <c r="BYS60" s="785"/>
      <c r="BYT60" s="785"/>
      <c r="BYU60" s="785"/>
      <c r="BYV60" s="785"/>
      <c r="BYW60" s="785"/>
      <c r="BYX60" s="785"/>
      <c r="BYY60" s="785"/>
      <c r="BYZ60" s="785"/>
      <c r="BZA60" s="785"/>
      <c r="BZB60" s="785"/>
      <c r="BZC60" s="785"/>
      <c r="BZD60" s="785"/>
      <c r="BZE60" s="785"/>
      <c r="BZF60" s="785"/>
      <c r="BZG60" s="785"/>
      <c r="BZH60" s="785"/>
      <c r="BZI60" s="785"/>
      <c r="BZJ60" s="785"/>
      <c r="BZK60" s="785"/>
      <c r="BZL60" s="785"/>
      <c r="BZM60" s="785"/>
      <c r="BZN60" s="785"/>
      <c r="BZO60" s="785"/>
      <c r="BZP60" s="785"/>
      <c r="BZQ60" s="785"/>
      <c r="BZR60" s="785"/>
      <c r="BZS60" s="785"/>
      <c r="BZT60" s="785"/>
      <c r="BZU60" s="785"/>
      <c r="BZV60" s="785"/>
      <c r="BZW60" s="785"/>
      <c r="BZX60" s="785"/>
      <c r="BZY60" s="785"/>
      <c r="BZZ60" s="785"/>
      <c r="CAA60" s="785"/>
      <c r="CAB60" s="785"/>
      <c r="CAC60" s="785"/>
      <c r="CAD60" s="785"/>
      <c r="CAE60" s="785"/>
      <c r="CAF60" s="785"/>
      <c r="CAG60" s="785"/>
      <c r="CAH60" s="785"/>
      <c r="CAI60" s="785"/>
      <c r="CAJ60" s="785"/>
      <c r="CAK60" s="785"/>
      <c r="CAL60" s="785"/>
      <c r="CAM60" s="785"/>
      <c r="CAN60" s="785"/>
      <c r="CAO60" s="785"/>
      <c r="CAP60" s="785"/>
      <c r="CAQ60" s="785"/>
      <c r="CAR60" s="785"/>
      <c r="CAS60" s="785"/>
      <c r="CAT60" s="785"/>
      <c r="CAU60" s="785"/>
      <c r="CAV60" s="785"/>
      <c r="CAW60" s="785"/>
      <c r="CAX60" s="785"/>
      <c r="CAY60" s="785"/>
      <c r="CAZ60" s="785"/>
      <c r="CBA60" s="785"/>
      <c r="CBB60" s="785"/>
      <c r="CBC60" s="785"/>
      <c r="CBD60" s="785"/>
      <c r="CBE60" s="785"/>
      <c r="CBF60" s="785"/>
      <c r="CBG60" s="785"/>
      <c r="CBH60" s="785"/>
      <c r="CBI60" s="785"/>
      <c r="CBJ60" s="785"/>
      <c r="CBK60" s="785"/>
      <c r="CBL60" s="785"/>
      <c r="CBM60" s="785"/>
      <c r="CBN60" s="785"/>
      <c r="CBO60" s="785"/>
      <c r="CBP60" s="785"/>
      <c r="CBQ60" s="785"/>
      <c r="CBR60" s="785"/>
      <c r="CBS60" s="785"/>
      <c r="CBT60" s="785"/>
      <c r="CBU60" s="785"/>
      <c r="CBV60" s="785"/>
      <c r="CBW60" s="785"/>
      <c r="CBX60" s="785"/>
      <c r="CBY60" s="785"/>
      <c r="CBZ60" s="785"/>
      <c r="CCA60" s="785"/>
      <c r="CCB60" s="785"/>
      <c r="CCC60" s="785"/>
      <c r="CCD60" s="785"/>
      <c r="CCE60" s="785"/>
      <c r="CCF60" s="785"/>
      <c r="CCG60" s="785"/>
      <c r="CCH60" s="785"/>
      <c r="CCI60" s="785"/>
      <c r="CCJ60" s="785"/>
      <c r="CCK60" s="785"/>
      <c r="CCL60" s="785"/>
      <c r="CCM60" s="785"/>
      <c r="CCN60" s="785"/>
      <c r="CCO60" s="785"/>
      <c r="CCP60" s="785"/>
      <c r="CCQ60" s="785"/>
      <c r="CCR60" s="785"/>
      <c r="CCS60" s="785"/>
      <c r="CCT60" s="785"/>
      <c r="CCU60" s="785"/>
      <c r="CCV60" s="785"/>
      <c r="CCW60" s="785"/>
      <c r="CCX60" s="785"/>
      <c r="CCY60" s="785"/>
      <c r="CCZ60" s="785"/>
      <c r="CDA60" s="785"/>
      <c r="CDB60" s="785"/>
      <c r="CDC60" s="785"/>
      <c r="CDD60" s="785"/>
      <c r="CDE60" s="785"/>
      <c r="CDF60" s="785"/>
      <c r="CDG60" s="785"/>
      <c r="CDH60" s="785"/>
      <c r="CDI60" s="785"/>
      <c r="CDJ60" s="785"/>
      <c r="CDK60" s="785"/>
      <c r="CDL60" s="785"/>
      <c r="CDM60" s="785"/>
      <c r="CDN60" s="785"/>
      <c r="CDO60" s="785"/>
      <c r="CDP60" s="785"/>
      <c r="CDQ60" s="785"/>
      <c r="CDR60" s="785"/>
      <c r="CDS60" s="785"/>
      <c r="CDT60" s="785"/>
      <c r="CDU60" s="785"/>
      <c r="CDV60" s="785"/>
      <c r="CDW60" s="785"/>
      <c r="CDX60" s="785"/>
      <c r="CDY60" s="785"/>
      <c r="CDZ60" s="785"/>
      <c r="CEA60" s="785"/>
      <c r="CEB60" s="785"/>
      <c r="CEC60" s="785"/>
      <c r="CED60" s="785"/>
      <c r="CEE60" s="785"/>
      <c r="CEF60" s="785"/>
      <c r="CEG60" s="785"/>
      <c r="CEH60" s="785"/>
      <c r="CEI60" s="785"/>
      <c r="CEJ60" s="785"/>
      <c r="CEK60" s="785"/>
      <c r="CEL60" s="785"/>
      <c r="CEM60" s="785"/>
      <c r="CEN60" s="785"/>
      <c r="CEO60" s="785"/>
      <c r="CEP60" s="785"/>
      <c r="CEQ60" s="785"/>
      <c r="CER60" s="785"/>
      <c r="CES60" s="785"/>
      <c r="CET60" s="785"/>
      <c r="CEU60" s="785"/>
      <c r="CEV60" s="785"/>
      <c r="CEW60" s="785"/>
      <c r="CEX60" s="785"/>
      <c r="CEY60" s="785"/>
      <c r="CEZ60" s="785"/>
      <c r="CFA60" s="785"/>
      <c r="CFB60" s="785"/>
      <c r="CFC60" s="785"/>
      <c r="CFD60" s="785"/>
      <c r="CFE60" s="785"/>
      <c r="CFF60" s="785"/>
      <c r="CFG60" s="785"/>
      <c r="CFH60" s="785"/>
      <c r="CFI60" s="785"/>
      <c r="CFJ60" s="785"/>
      <c r="CFK60" s="785"/>
      <c r="CFL60" s="785"/>
      <c r="CFM60" s="785"/>
      <c r="CFN60" s="785"/>
      <c r="CFO60" s="785"/>
      <c r="CFP60" s="785"/>
      <c r="CFQ60" s="785"/>
      <c r="CFR60" s="785"/>
      <c r="CFS60" s="785"/>
      <c r="CFT60" s="785"/>
      <c r="CFU60" s="785"/>
      <c r="CFV60" s="785"/>
      <c r="CFW60" s="785"/>
      <c r="CFX60" s="785"/>
      <c r="CFY60" s="785"/>
      <c r="CFZ60" s="785"/>
      <c r="CGA60" s="785"/>
      <c r="CGB60" s="785"/>
      <c r="CGC60" s="785"/>
      <c r="CGD60" s="785"/>
      <c r="CGE60" s="785"/>
      <c r="CGF60" s="785"/>
      <c r="CGG60" s="785"/>
      <c r="CGH60" s="785"/>
      <c r="CGI60" s="785"/>
      <c r="CGJ60" s="785"/>
      <c r="CGK60" s="785"/>
      <c r="CGL60" s="785"/>
      <c r="CGM60" s="785"/>
      <c r="CGN60" s="785"/>
      <c r="CGO60" s="785"/>
      <c r="CGP60" s="785"/>
      <c r="CGQ60" s="785"/>
      <c r="CGR60" s="785"/>
      <c r="CGS60" s="785"/>
      <c r="CGT60" s="785"/>
      <c r="CGU60" s="785"/>
      <c r="CGV60" s="785"/>
      <c r="CGW60" s="785"/>
      <c r="CGX60" s="785"/>
      <c r="CGY60" s="785"/>
      <c r="CGZ60" s="785"/>
      <c r="CHA60" s="785"/>
      <c r="CHB60" s="785"/>
      <c r="CHC60" s="785"/>
      <c r="CHD60" s="785"/>
      <c r="CHE60" s="785"/>
      <c r="CHF60" s="785"/>
      <c r="CHG60" s="785"/>
      <c r="CHH60" s="785"/>
      <c r="CHI60" s="785"/>
      <c r="CHJ60" s="785"/>
      <c r="CHK60" s="785"/>
      <c r="CHL60" s="785"/>
      <c r="CHM60" s="785"/>
      <c r="CHN60" s="785"/>
      <c r="CHO60" s="785"/>
      <c r="CHP60" s="785"/>
      <c r="CHQ60" s="785"/>
      <c r="CHR60" s="785"/>
      <c r="CHS60" s="785"/>
      <c r="CHT60" s="785"/>
      <c r="CHU60" s="785"/>
      <c r="CHV60" s="785"/>
      <c r="CHW60" s="785"/>
      <c r="CHX60" s="785"/>
      <c r="CHY60" s="785"/>
      <c r="CHZ60" s="785"/>
      <c r="CIA60" s="785"/>
      <c r="CIB60" s="785"/>
      <c r="CIC60" s="785"/>
      <c r="CID60" s="785"/>
      <c r="CIE60" s="785"/>
      <c r="CIF60" s="785"/>
      <c r="CIG60" s="785"/>
      <c r="CIH60" s="785"/>
      <c r="CII60" s="785"/>
      <c r="CIJ60" s="785"/>
      <c r="CIK60" s="785"/>
      <c r="CIL60" s="785"/>
      <c r="CIM60" s="785"/>
      <c r="CIN60" s="785"/>
      <c r="CIO60" s="785"/>
      <c r="CIP60" s="785"/>
      <c r="CIQ60" s="785"/>
      <c r="CIR60" s="785"/>
      <c r="CIS60" s="785"/>
      <c r="CIT60" s="785"/>
      <c r="CIU60" s="785"/>
      <c r="CIV60" s="785"/>
      <c r="CIW60" s="785"/>
      <c r="CIX60" s="785"/>
      <c r="CIY60" s="785"/>
      <c r="CIZ60" s="785"/>
      <c r="CJA60" s="785"/>
      <c r="CJB60" s="785"/>
      <c r="CJC60" s="785"/>
      <c r="CJD60" s="785"/>
      <c r="CJE60" s="785"/>
      <c r="CJF60" s="785"/>
      <c r="CJG60" s="785"/>
      <c r="CJH60" s="785"/>
      <c r="CJI60" s="785"/>
      <c r="CJJ60" s="785"/>
      <c r="CJK60" s="785"/>
      <c r="CJL60" s="785"/>
      <c r="CJM60" s="785"/>
      <c r="CJN60" s="785"/>
      <c r="CJO60" s="785"/>
      <c r="CJP60" s="785"/>
      <c r="CJQ60" s="785"/>
      <c r="CJR60" s="785"/>
      <c r="CJS60" s="785"/>
      <c r="CJT60" s="785"/>
      <c r="CJU60" s="785"/>
      <c r="CJV60" s="785"/>
      <c r="CJW60" s="785"/>
      <c r="CJX60" s="785"/>
      <c r="CJY60" s="785"/>
      <c r="CJZ60" s="785"/>
      <c r="CKA60" s="785"/>
      <c r="CKB60" s="785"/>
      <c r="CKC60" s="785"/>
      <c r="CKD60" s="785"/>
      <c r="CKE60" s="785"/>
      <c r="CKF60" s="785"/>
      <c r="CKG60" s="785"/>
      <c r="CKH60" s="785"/>
      <c r="CKI60" s="785"/>
      <c r="CKJ60" s="785"/>
      <c r="CKK60" s="785"/>
      <c r="CKL60" s="785"/>
      <c r="CKM60" s="785"/>
      <c r="CKN60" s="785"/>
      <c r="CKO60" s="785"/>
      <c r="CKP60" s="785"/>
      <c r="CKQ60" s="785"/>
      <c r="CKR60" s="785"/>
      <c r="CKS60" s="785"/>
      <c r="CKT60" s="785"/>
      <c r="CKU60" s="785"/>
      <c r="CKV60" s="785"/>
      <c r="CKW60" s="785"/>
      <c r="CKX60" s="785"/>
      <c r="CKY60" s="785"/>
      <c r="CKZ60" s="785"/>
      <c r="CLA60" s="785"/>
      <c r="CLB60" s="785"/>
      <c r="CLC60" s="785"/>
      <c r="CLD60" s="785"/>
      <c r="CLE60" s="785"/>
      <c r="CLF60" s="785"/>
      <c r="CLG60" s="785"/>
      <c r="CLH60" s="785"/>
      <c r="CLI60" s="785"/>
      <c r="CLJ60" s="785"/>
      <c r="CLK60" s="785"/>
      <c r="CLL60" s="785"/>
      <c r="CLM60" s="785"/>
      <c r="CLN60" s="785"/>
      <c r="CLO60" s="785"/>
      <c r="CLP60" s="785"/>
      <c r="CLQ60" s="785"/>
      <c r="CLR60" s="785"/>
      <c r="CLS60" s="785"/>
      <c r="CLT60" s="785"/>
      <c r="CLU60" s="785"/>
      <c r="CLV60" s="785"/>
      <c r="CLW60" s="785"/>
      <c r="CLX60" s="785"/>
      <c r="CLY60" s="785"/>
      <c r="CLZ60" s="785"/>
      <c r="CMA60" s="785"/>
      <c r="CMB60" s="785"/>
      <c r="CMC60" s="785"/>
      <c r="CMD60" s="785"/>
      <c r="CME60" s="785"/>
      <c r="CMF60" s="785"/>
      <c r="CMG60" s="785"/>
      <c r="CMH60" s="785"/>
      <c r="CMI60" s="785"/>
      <c r="CMJ60" s="785"/>
      <c r="CMK60" s="785"/>
      <c r="CML60" s="785"/>
      <c r="CMM60" s="785"/>
      <c r="CMN60" s="785"/>
      <c r="CMO60" s="785"/>
      <c r="CMP60" s="785"/>
      <c r="CMQ60" s="785"/>
      <c r="CMR60" s="785"/>
      <c r="CMS60" s="785"/>
      <c r="CMT60" s="785"/>
      <c r="CMU60" s="785"/>
      <c r="CMV60" s="785"/>
      <c r="CMW60" s="785"/>
      <c r="CMX60" s="785"/>
      <c r="CMY60" s="785"/>
      <c r="CMZ60" s="785"/>
      <c r="CNA60" s="785"/>
      <c r="CNB60" s="785"/>
      <c r="CNC60" s="785"/>
      <c r="CND60" s="785"/>
      <c r="CNE60" s="785"/>
      <c r="CNF60" s="785"/>
      <c r="CNG60" s="785"/>
      <c r="CNH60" s="785"/>
      <c r="CNI60" s="785"/>
      <c r="CNJ60" s="785"/>
      <c r="CNK60" s="785"/>
      <c r="CNL60" s="785"/>
      <c r="CNM60" s="785"/>
      <c r="CNN60" s="785"/>
      <c r="CNO60" s="785"/>
      <c r="CNP60" s="785"/>
      <c r="CNQ60" s="785"/>
      <c r="CNR60" s="785"/>
      <c r="CNS60" s="785"/>
      <c r="CNT60" s="785"/>
      <c r="CNU60" s="785"/>
      <c r="CNV60" s="785"/>
      <c r="CNW60" s="785"/>
      <c r="CNX60" s="785"/>
      <c r="CNY60" s="785"/>
      <c r="CNZ60" s="785"/>
      <c r="COA60" s="785"/>
      <c r="COB60" s="785"/>
      <c r="COC60" s="785"/>
      <c r="COD60" s="785"/>
      <c r="COE60" s="785"/>
      <c r="COF60" s="785"/>
      <c r="COG60" s="785"/>
      <c r="COH60" s="785"/>
      <c r="COI60" s="785"/>
      <c r="COJ60" s="785"/>
      <c r="COK60" s="785"/>
      <c r="COL60" s="785"/>
      <c r="COM60" s="785"/>
      <c r="CON60" s="785"/>
      <c r="COO60" s="785"/>
      <c r="COP60" s="785"/>
      <c r="COQ60" s="785"/>
      <c r="COR60" s="785"/>
      <c r="COS60" s="785"/>
      <c r="COT60" s="785"/>
      <c r="COU60" s="785"/>
      <c r="COV60" s="785"/>
      <c r="COW60" s="785"/>
      <c r="COX60" s="785"/>
      <c r="COY60" s="785"/>
      <c r="COZ60" s="785"/>
      <c r="CPA60" s="785"/>
      <c r="CPB60" s="785"/>
      <c r="CPC60" s="785"/>
      <c r="CPD60" s="785"/>
      <c r="CPE60" s="785"/>
      <c r="CPF60" s="785"/>
      <c r="CPG60" s="785"/>
      <c r="CPH60" s="785"/>
      <c r="CPI60" s="785"/>
      <c r="CPJ60" s="785"/>
      <c r="CPK60" s="785"/>
      <c r="CPL60" s="785"/>
      <c r="CPM60" s="785"/>
      <c r="CPN60" s="785"/>
      <c r="CPO60" s="785"/>
      <c r="CPP60" s="785"/>
      <c r="CPQ60" s="785"/>
      <c r="CPR60" s="785"/>
      <c r="CPS60" s="785"/>
      <c r="CPT60" s="785"/>
      <c r="CPU60" s="785"/>
      <c r="CPV60" s="785"/>
      <c r="CPW60" s="785"/>
      <c r="CPX60" s="785"/>
      <c r="CPY60" s="785"/>
      <c r="CPZ60" s="785"/>
      <c r="CQA60" s="785"/>
      <c r="CQB60" s="785"/>
      <c r="CQC60" s="785"/>
      <c r="CQD60" s="785"/>
      <c r="CQE60" s="785"/>
      <c r="CQF60" s="785"/>
      <c r="CQG60" s="785"/>
      <c r="CQH60" s="785"/>
      <c r="CQI60" s="785"/>
      <c r="CQJ60" s="785"/>
      <c r="CQK60" s="785"/>
      <c r="CQL60" s="785"/>
      <c r="CQM60" s="785"/>
      <c r="CQN60" s="785"/>
      <c r="CQO60" s="785"/>
      <c r="CQP60" s="785"/>
      <c r="CQQ60" s="785"/>
      <c r="CQR60" s="785"/>
      <c r="CQS60" s="785"/>
      <c r="CQT60" s="785"/>
      <c r="CQU60" s="785"/>
      <c r="CQV60" s="785"/>
      <c r="CQW60" s="785"/>
      <c r="CQX60" s="785"/>
      <c r="CQY60" s="785"/>
      <c r="CQZ60" s="785"/>
      <c r="CRA60" s="785"/>
      <c r="CRB60" s="785"/>
      <c r="CRC60" s="785"/>
      <c r="CRD60" s="785"/>
      <c r="CRE60" s="785"/>
      <c r="CRF60" s="785"/>
      <c r="CRG60" s="785"/>
      <c r="CRH60" s="785"/>
      <c r="CRI60" s="785"/>
      <c r="CRJ60" s="785"/>
      <c r="CRK60" s="785"/>
      <c r="CRL60" s="785"/>
      <c r="CRM60" s="785"/>
      <c r="CRN60" s="785"/>
      <c r="CRO60" s="785"/>
      <c r="CRP60" s="785"/>
      <c r="CRQ60" s="785"/>
      <c r="CRR60" s="785"/>
      <c r="CRS60" s="785"/>
      <c r="CRT60" s="785"/>
      <c r="CRU60" s="785"/>
      <c r="CRV60" s="785"/>
      <c r="CRW60" s="785"/>
      <c r="CRX60" s="785"/>
      <c r="CRY60" s="785"/>
      <c r="CRZ60" s="785"/>
      <c r="CSA60" s="785"/>
      <c r="CSB60" s="785"/>
      <c r="CSC60" s="785"/>
      <c r="CSD60" s="785"/>
      <c r="CSE60" s="785"/>
      <c r="CSF60" s="785"/>
      <c r="CSG60" s="785"/>
      <c r="CSH60" s="785"/>
      <c r="CSI60" s="785"/>
      <c r="CSJ60" s="785"/>
      <c r="CSK60" s="785"/>
      <c r="CSL60" s="785"/>
      <c r="CSM60" s="785"/>
      <c r="CSN60" s="785"/>
      <c r="CSO60" s="785"/>
      <c r="CSP60" s="785"/>
      <c r="CSQ60" s="785"/>
      <c r="CSR60" s="785"/>
      <c r="CSS60" s="785"/>
      <c r="CST60" s="785"/>
      <c r="CSU60" s="785"/>
      <c r="CSV60" s="785"/>
      <c r="CSW60" s="785"/>
      <c r="CSX60" s="785"/>
      <c r="CSY60" s="785"/>
      <c r="CSZ60" s="785"/>
      <c r="CTA60" s="785"/>
      <c r="CTB60" s="785"/>
      <c r="CTC60" s="785"/>
      <c r="CTD60" s="785"/>
      <c r="CTE60" s="785"/>
      <c r="CTF60" s="785"/>
      <c r="CTG60" s="785"/>
      <c r="CTH60" s="785"/>
      <c r="CTI60" s="785"/>
      <c r="CTJ60" s="785"/>
      <c r="CTK60" s="785"/>
      <c r="CTL60" s="785"/>
      <c r="CTM60" s="785"/>
      <c r="CTN60" s="785"/>
      <c r="CTO60" s="785"/>
      <c r="CTP60" s="785"/>
      <c r="CTQ60" s="785"/>
      <c r="CTR60" s="785"/>
      <c r="CTS60" s="785"/>
      <c r="CTT60" s="785"/>
      <c r="CTU60" s="785"/>
      <c r="CTV60" s="785"/>
      <c r="CTW60" s="785"/>
      <c r="CTX60" s="785"/>
      <c r="CTY60" s="785"/>
      <c r="CTZ60" s="785"/>
      <c r="CUA60" s="785"/>
      <c r="CUB60" s="785"/>
      <c r="CUC60" s="785"/>
      <c r="CUD60" s="785"/>
      <c r="CUE60" s="785"/>
      <c r="CUF60" s="785"/>
      <c r="CUG60" s="785"/>
      <c r="CUH60" s="785"/>
      <c r="CUI60" s="785"/>
      <c r="CUJ60" s="785"/>
      <c r="CUK60" s="785"/>
      <c r="CUL60" s="785"/>
      <c r="CUM60" s="785"/>
      <c r="CUN60" s="785"/>
      <c r="CUO60" s="785"/>
      <c r="CUP60" s="785"/>
      <c r="CUQ60" s="785"/>
      <c r="CUR60" s="785"/>
      <c r="CUS60" s="785"/>
      <c r="CUT60" s="785"/>
      <c r="CUU60" s="785"/>
      <c r="CUV60" s="785"/>
      <c r="CUW60" s="785"/>
      <c r="CUX60" s="785"/>
      <c r="CUY60" s="785"/>
      <c r="CUZ60" s="785"/>
      <c r="CVA60" s="785"/>
      <c r="CVB60" s="785"/>
      <c r="CVC60" s="785"/>
      <c r="CVD60" s="785"/>
      <c r="CVE60" s="785"/>
      <c r="CVF60" s="785"/>
      <c r="CVG60" s="785"/>
      <c r="CVH60" s="785"/>
      <c r="CVI60" s="785"/>
      <c r="CVJ60" s="785"/>
      <c r="CVK60" s="785"/>
      <c r="CVL60" s="785"/>
      <c r="CVM60" s="785"/>
      <c r="CVN60" s="785"/>
      <c r="CVO60" s="785"/>
      <c r="CVP60" s="785"/>
      <c r="CVQ60" s="785"/>
      <c r="CVR60" s="785"/>
      <c r="CVS60" s="785"/>
      <c r="CVT60" s="785"/>
      <c r="CVU60" s="785"/>
      <c r="CVV60" s="785"/>
      <c r="CVW60" s="785"/>
      <c r="CVX60" s="785"/>
      <c r="CVY60" s="785"/>
      <c r="CVZ60" s="785"/>
      <c r="CWA60" s="785"/>
      <c r="CWB60" s="785"/>
      <c r="CWC60" s="785"/>
      <c r="CWD60" s="785"/>
      <c r="CWE60" s="785"/>
      <c r="CWF60" s="785"/>
      <c r="CWG60" s="785"/>
      <c r="CWH60" s="785"/>
      <c r="CWI60" s="785"/>
      <c r="CWJ60" s="785"/>
      <c r="CWK60" s="785"/>
      <c r="CWL60" s="785"/>
      <c r="CWM60" s="785"/>
      <c r="CWN60" s="785"/>
      <c r="CWO60" s="785"/>
      <c r="CWP60" s="785"/>
      <c r="CWQ60" s="785"/>
      <c r="CWR60" s="785"/>
      <c r="CWS60" s="785"/>
      <c r="CWT60" s="785"/>
      <c r="CWU60" s="785"/>
      <c r="CWV60" s="785"/>
      <c r="CWW60" s="785"/>
      <c r="CWX60" s="785"/>
      <c r="CWY60" s="785"/>
      <c r="CWZ60" s="785"/>
      <c r="CXA60" s="785"/>
      <c r="CXB60" s="785"/>
      <c r="CXC60" s="785"/>
      <c r="CXD60" s="785"/>
      <c r="CXE60" s="785"/>
      <c r="CXF60" s="785"/>
      <c r="CXG60" s="785"/>
      <c r="CXH60" s="785"/>
      <c r="CXI60" s="785"/>
      <c r="CXJ60" s="785"/>
      <c r="CXK60" s="785"/>
      <c r="CXL60" s="785"/>
      <c r="CXM60" s="785"/>
      <c r="CXN60" s="785"/>
      <c r="CXO60" s="785"/>
      <c r="CXP60" s="785"/>
      <c r="CXQ60" s="785"/>
      <c r="CXR60" s="785"/>
      <c r="CXS60" s="785"/>
      <c r="CXT60" s="785"/>
      <c r="CXU60" s="785"/>
      <c r="CXV60" s="785"/>
      <c r="CXW60" s="785"/>
      <c r="CXX60" s="785"/>
      <c r="CXY60" s="785"/>
      <c r="CXZ60" s="785"/>
      <c r="CYA60" s="785"/>
      <c r="CYB60" s="785"/>
      <c r="CYC60" s="785"/>
      <c r="CYD60" s="785"/>
      <c r="CYE60" s="785"/>
      <c r="CYF60" s="785"/>
      <c r="CYG60" s="785"/>
      <c r="CYH60" s="785"/>
      <c r="CYI60" s="785"/>
      <c r="CYJ60" s="785"/>
      <c r="CYK60" s="785"/>
      <c r="CYL60" s="785"/>
      <c r="CYM60" s="785"/>
      <c r="CYN60" s="785"/>
      <c r="CYO60" s="785"/>
      <c r="CYP60" s="785"/>
      <c r="CYQ60" s="785"/>
      <c r="CYR60" s="785"/>
      <c r="CYS60" s="785"/>
      <c r="CYT60" s="785"/>
      <c r="CYU60" s="785"/>
      <c r="CYV60" s="785"/>
      <c r="CYW60" s="785"/>
      <c r="CYX60" s="785"/>
      <c r="CYY60" s="785"/>
      <c r="CYZ60" s="785"/>
      <c r="CZA60" s="785"/>
      <c r="CZB60" s="785"/>
      <c r="CZC60" s="785"/>
      <c r="CZD60" s="785"/>
      <c r="CZE60" s="785"/>
      <c r="CZF60" s="785"/>
      <c r="CZG60" s="785"/>
      <c r="CZH60" s="785"/>
      <c r="CZI60" s="785"/>
      <c r="CZJ60" s="785"/>
      <c r="CZK60" s="785"/>
      <c r="CZL60" s="785"/>
      <c r="CZM60" s="785"/>
      <c r="CZN60" s="785"/>
      <c r="CZO60" s="785"/>
      <c r="CZP60" s="785"/>
      <c r="CZQ60" s="785"/>
      <c r="CZR60" s="785"/>
      <c r="CZS60" s="785"/>
      <c r="CZT60" s="785"/>
      <c r="CZU60" s="785"/>
      <c r="CZV60" s="785"/>
      <c r="CZW60" s="785"/>
      <c r="CZX60" s="785"/>
      <c r="CZY60" s="785"/>
      <c r="CZZ60" s="785"/>
      <c r="DAA60" s="785"/>
      <c r="DAB60" s="785"/>
      <c r="DAC60" s="785"/>
      <c r="DAD60" s="785"/>
      <c r="DAE60" s="785"/>
      <c r="DAF60" s="785"/>
      <c r="DAG60" s="785"/>
      <c r="DAH60" s="785"/>
      <c r="DAI60" s="785"/>
      <c r="DAJ60" s="785"/>
      <c r="DAK60" s="785"/>
      <c r="DAL60" s="785"/>
      <c r="DAM60" s="785"/>
      <c r="DAN60" s="785"/>
      <c r="DAO60" s="785"/>
      <c r="DAP60" s="785"/>
      <c r="DAQ60" s="785"/>
      <c r="DAR60" s="785"/>
      <c r="DAS60" s="785"/>
      <c r="DAT60" s="785"/>
      <c r="DAU60" s="785"/>
      <c r="DAV60" s="785"/>
      <c r="DAW60" s="785"/>
      <c r="DAX60" s="785"/>
      <c r="DAY60" s="785"/>
      <c r="DAZ60" s="785"/>
      <c r="DBA60" s="785"/>
      <c r="DBB60" s="785"/>
      <c r="DBC60" s="785"/>
      <c r="DBD60" s="785"/>
      <c r="DBE60" s="785"/>
      <c r="DBF60" s="785"/>
      <c r="DBG60" s="785"/>
      <c r="DBH60" s="785"/>
      <c r="DBI60" s="785"/>
      <c r="DBJ60" s="785"/>
      <c r="DBK60" s="785"/>
      <c r="DBL60" s="785"/>
      <c r="DBM60" s="785"/>
      <c r="DBN60" s="785"/>
      <c r="DBO60" s="785"/>
      <c r="DBP60" s="785"/>
      <c r="DBQ60" s="785"/>
      <c r="DBR60" s="785"/>
      <c r="DBS60" s="785"/>
      <c r="DBT60" s="785"/>
      <c r="DBU60" s="785"/>
      <c r="DBV60" s="785"/>
      <c r="DBW60" s="785"/>
      <c r="DBX60" s="785"/>
      <c r="DBY60" s="785"/>
      <c r="DBZ60" s="785"/>
      <c r="DCA60" s="785"/>
      <c r="DCB60" s="785"/>
      <c r="DCC60" s="785"/>
      <c r="DCD60" s="785"/>
      <c r="DCE60" s="785"/>
      <c r="DCF60" s="785"/>
      <c r="DCG60" s="785"/>
      <c r="DCH60" s="785"/>
      <c r="DCI60" s="785"/>
      <c r="DCJ60" s="785"/>
      <c r="DCK60" s="785"/>
      <c r="DCL60" s="785"/>
      <c r="DCM60" s="785"/>
      <c r="DCN60" s="785"/>
      <c r="DCO60" s="785"/>
      <c r="DCP60" s="785"/>
      <c r="DCQ60" s="785"/>
      <c r="DCR60" s="785"/>
      <c r="DCS60" s="785"/>
      <c r="DCT60" s="785"/>
      <c r="DCU60" s="785"/>
      <c r="DCV60" s="785"/>
      <c r="DCW60" s="785"/>
      <c r="DCX60" s="785"/>
      <c r="DCY60" s="785"/>
      <c r="DCZ60" s="785"/>
      <c r="DDA60" s="785"/>
      <c r="DDB60" s="785"/>
      <c r="DDC60" s="785"/>
      <c r="DDD60" s="785"/>
      <c r="DDE60" s="785"/>
      <c r="DDF60" s="785"/>
      <c r="DDG60" s="785"/>
      <c r="DDH60" s="785"/>
      <c r="DDI60" s="785"/>
      <c r="DDJ60" s="785"/>
      <c r="DDK60" s="785"/>
      <c r="DDL60" s="785"/>
      <c r="DDM60" s="785"/>
      <c r="DDN60" s="785"/>
      <c r="DDO60" s="785"/>
      <c r="DDP60" s="785"/>
      <c r="DDQ60" s="785"/>
      <c r="DDR60" s="785"/>
      <c r="DDS60" s="785"/>
      <c r="DDT60" s="785"/>
      <c r="DDU60" s="785"/>
      <c r="DDV60" s="785"/>
      <c r="DDW60" s="785"/>
      <c r="DDX60" s="785"/>
      <c r="DDY60" s="785"/>
      <c r="DDZ60" s="785"/>
      <c r="DEA60" s="785"/>
      <c r="DEB60" s="785"/>
      <c r="DEC60" s="785"/>
      <c r="DED60" s="785"/>
      <c r="DEE60" s="785"/>
      <c r="DEF60" s="785"/>
      <c r="DEG60" s="785"/>
      <c r="DEH60" s="785"/>
      <c r="DEI60" s="785"/>
      <c r="DEJ60" s="785"/>
      <c r="DEK60" s="785"/>
      <c r="DEL60" s="785"/>
      <c r="DEM60" s="785"/>
      <c r="DEN60" s="785"/>
      <c r="DEO60" s="785"/>
      <c r="DEP60" s="785"/>
      <c r="DEQ60" s="785"/>
      <c r="DER60" s="785"/>
      <c r="DES60" s="785"/>
      <c r="DET60" s="785"/>
      <c r="DEU60" s="785"/>
      <c r="DEV60" s="785"/>
      <c r="DEW60" s="785"/>
      <c r="DEX60" s="785"/>
      <c r="DEY60" s="785"/>
      <c r="DEZ60" s="785"/>
      <c r="DFA60" s="785"/>
      <c r="DFB60" s="785"/>
      <c r="DFC60" s="785"/>
      <c r="DFD60" s="785"/>
      <c r="DFE60" s="785"/>
      <c r="DFF60" s="785"/>
      <c r="DFG60" s="785"/>
      <c r="DFH60" s="785"/>
      <c r="DFI60" s="785"/>
      <c r="DFJ60" s="785"/>
      <c r="DFK60" s="785"/>
      <c r="DFL60" s="785"/>
      <c r="DFM60" s="785"/>
      <c r="DFN60" s="785"/>
      <c r="DFO60" s="785"/>
      <c r="DFP60" s="785"/>
      <c r="DFQ60" s="785"/>
      <c r="DFR60" s="785"/>
      <c r="DFS60" s="785"/>
      <c r="DFT60" s="785"/>
      <c r="DFU60" s="785"/>
      <c r="DFV60" s="785"/>
      <c r="DFW60" s="785"/>
      <c r="DFX60" s="785"/>
      <c r="DFY60" s="785"/>
      <c r="DFZ60" s="785"/>
      <c r="DGA60" s="785"/>
      <c r="DGB60" s="785"/>
      <c r="DGC60" s="785"/>
      <c r="DGD60" s="785"/>
      <c r="DGE60" s="785"/>
      <c r="DGF60" s="785"/>
      <c r="DGG60" s="785"/>
      <c r="DGH60" s="785"/>
      <c r="DGI60" s="785"/>
      <c r="DGJ60" s="785"/>
      <c r="DGK60" s="785"/>
      <c r="DGL60" s="785"/>
      <c r="DGM60" s="785"/>
      <c r="DGN60" s="785"/>
      <c r="DGO60" s="785"/>
      <c r="DGP60" s="785"/>
      <c r="DGQ60" s="785"/>
      <c r="DGR60" s="785"/>
      <c r="DGS60" s="785"/>
      <c r="DGT60" s="785"/>
      <c r="DGU60" s="785"/>
      <c r="DGV60" s="785"/>
      <c r="DGW60" s="785"/>
      <c r="DGX60" s="785"/>
      <c r="DGY60" s="785"/>
      <c r="DGZ60" s="785"/>
      <c r="DHA60" s="785"/>
      <c r="DHB60" s="785"/>
      <c r="DHC60" s="785"/>
      <c r="DHD60" s="785"/>
      <c r="DHE60" s="785"/>
      <c r="DHF60" s="785"/>
      <c r="DHG60" s="785"/>
      <c r="DHH60" s="785"/>
      <c r="DHI60" s="785"/>
      <c r="DHJ60" s="785"/>
      <c r="DHK60" s="785"/>
      <c r="DHL60" s="785"/>
      <c r="DHM60" s="785"/>
      <c r="DHN60" s="785"/>
      <c r="DHO60" s="785"/>
      <c r="DHP60" s="785"/>
      <c r="DHQ60" s="785"/>
      <c r="DHR60" s="785"/>
      <c r="DHS60" s="785"/>
      <c r="DHT60" s="785"/>
      <c r="DHU60" s="785"/>
      <c r="DHV60" s="785"/>
      <c r="DHW60" s="785"/>
      <c r="DHX60" s="785"/>
      <c r="DHY60" s="785"/>
      <c r="DHZ60" s="785"/>
      <c r="DIA60" s="785"/>
      <c r="DIB60" s="785"/>
      <c r="DIC60" s="785"/>
      <c r="DID60" s="785"/>
      <c r="DIE60" s="785"/>
      <c r="DIF60" s="785"/>
      <c r="DIG60" s="785"/>
      <c r="DIH60" s="785"/>
      <c r="DII60" s="785"/>
      <c r="DIJ60" s="785"/>
      <c r="DIK60" s="785"/>
      <c r="DIL60" s="785"/>
      <c r="DIM60" s="785"/>
      <c r="DIN60" s="785"/>
      <c r="DIO60" s="785"/>
      <c r="DIP60" s="785"/>
      <c r="DIQ60" s="785"/>
      <c r="DIR60" s="785"/>
      <c r="DIS60" s="785"/>
      <c r="DIT60" s="785"/>
      <c r="DIU60" s="785"/>
      <c r="DIV60" s="785"/>
      <c r="DIW60" s="785"/>
      <c r="DIX60" s="785"/>
      <c r="DIY60" s="785"/>
      <c r="DIZ60" s="785"/>
      <c r="DJA60" s="785"/>
      <c r="DJB60" s="785"/>
      <c r="DJC60" s="785"/>
      <c r="DJD60" s="785"/>
      <c r="DJE60" s="785"/>
      <c r="DJF60" s="785"/>
      <c r="DJG60" s="785"/>
      <c r="DJH60" s="785"/>
      <c r="DJI60" s="785"/>
      <c r="DJJ60" s="785"/>
      <c r="DJK60" s="785"/>
      <c r="DJL60" s="785"/>
      <c r="DJM60" s="785"/>
      <c r="DJN60" s="785"/>
      <c r="DJO60" s="785"/>
      <c r="DJP60" s="785"/>
      <c r="DJQ60" s="785"/>
      <c r="DJR60" s="785"/>
      <c r="DJS60" s="785"/>
      <c r="DJT60" s="785"/>
      <c r="DJU60" s="785"/>
      <c r="DJV60" s="785"/>
      <c r="DJW60" s="785"/>
      <c r="DJX60" s="785"/>
      <c r="DJY60" s="785"/>
      <c r="DJZ60" s="785"/>
      <c r="DKA60" s="785"/>
      <c r="DKB60" s="785"/>
      <c r="DKC60" s="785"/>
      <c r="DKD60" s="785"/>
      <c r="DKE60" s="785"/>
      <c r="DKF60" s="785"/>
      <c r="DKG60" s="785"/>
      <c r="DKH60" s="785"/>
      <c r="DKI60" s="785"/>
      <c r="DKJ60" s="785"/>
      <c r="DKK60" s="785"/>
      <c r="DKL60" s="785"/>
      <c r="DKM60" s="785"/>
      <c r="DKN60" s="785"/>
      <c r="DKO60" s="785"/>
      <c r="DKP60" s="785"/>
      <c r="DKQ60" s="785"/>
      <c r="DKR60" s="785"/>
      <c r="DKS60" s="785"/>
      <c r="DKT60" s="785"/>
      <c r="DKU60" s="785"/>
      <c r="DKV60" s="785"/>
      <c r="DKW60" s="785"/>
      <c r="DKX60" s="785"/>
      <c r="DKY60" s="785"/>
      <c r="DKZ60" s="785"/>
      <c r="DLA60" s="785"/>
      <c r="DLB60" s="785"/>
      <c r="DLC60" s="785"/>
      <c r="DLD60" s="785"/>
      <c r="DLE60" s="785"/>
      <c r="DLF60" s="785"/>
      <c r="DLG60" s="785"/>
      <c r="DLH60" s="785"/>
      <c r="DLI60" s="785"/>
      <c r="DLJ60" s="785"/>
      <c r="DLK60" s="785"/>
      <c r="DLL60" s="785"/>
      <c r="DLM60" s="785"/>
      <c r="DLN60" s="785"/>
      <c r="DLO60" s="785"/>
      <c r="DLP60" s="785"/>
      <c r="DLQ60" s="785"/>
      <c r="DLR60" s="785"/>
      <c r="DLS60" s="785"/>
      <c r="DLT60" s="785"/>
      <c r="DLU60" s="785"/>
      <c r="DLV60" s="785"/>
      <c r="DLW60" s="785"/>
      <c r="DLX60" s="785"/>
      <c r="DLY60" s="785"/>
      <c r="DLZ60" s="785"/>
      <c r="DMA60" s="785"/>
      <c r="DMB60" s="785"/>
      <c r="DMC60" s="785"/>
      <c r="DMD60" s="785"/>
      <c r="DME60" s="785"/>
      <c r="DMF60" s="785"/>
      <c r="DMG60" s="785"/>
      <c r="DMH60" s="785"/>
      <c r="DMI60" s="785"/>
      <c r="DMJ60" s="785"/>
      <c r="DMK60" s="785"/>
      <c r="DML60" s="785"/>
      <c r="DMM60" s="785"/>
      <c r="DMN60" s="785"/>
      <c r="DMO60" s="785"/>
      <c r="DMP60" s="785"/>
      <c r="DMQ60" s="785"/>
      <c r="DMR60" s="785"/>
      <c r="DMS60" s="785"/>
      <c r="DMT60" s="785"/>
      <c r="DMU60" s="785"/>
      <c r="DMV60" s="785"/>
      <c r="DMW60" s="785"/>
      <c r="DMX60" s="785"/>
      <c r="DMY60" s="785"/>
      <c r="DMZ60" s="785"/>
      <c r="DNA60" s="785"/>
      <c r="DNB60" s="785"/>
      <c r="DNC60" s="785"/>
      <c r="DND60" s="785"/>
      <c r="DNE60" s="785"/>
      <c r="DNF60" s="785"/>
      <c r="DNG60" s="785"/>
      <c r="DNH60" s="785"/>
      <c r="DNI60" s="785"/>
      <c r="DNJ60" s="785"/>
      <c r="DNK60" s="785"/>
      <c r="DNL60" s="785"/>
      <c r="DNM60" s="785"/>
      <c r="DNN60" s="785"/>
      <c r="DNO60" s="785"/>
      <c r="DNP60" s="785"/>
      <c r="DNQ60" s="785"/>
      <c r="DNR60" s="785"/>
      <c r="DNS60" s="785"/>
      <c r="DNT60" s="785"/>
      <c r="DNU60" s="785"/>
      <c r="DNV60" s="785"/>
      <c r="DNW60" s="785"/>
      <c r="DNX60" s="785"/>
      <c r="DNY60" s="785"/>
      <c r="DNZ60" s="785"/>
      <c r="DOA60" s="785"/>
      <c r="DOB60" s="785"/>
      <c r="DOC60" s="785"/>
      <c r="DOD60" s="785"/>
      <c r="DOE60" s="785"/>
      <c r="DOF60" s="785"/>
      <c r="DOG60" s="785"/>
      <c r="DOH60" s="785"/>
      <c r="DOI60" s="785"/>
      <c r="DOJ60" s="785"/>
      <c r="DOK60" s="785"/>
      <c r="DOL60" s="785"/>
      <c r="DOM60" s="785"/>
      <c r="DON60" s="785"/>
      <c r="DOO60" s="785"/>
      <c r="DOP60" s="785"/>
      <c r="DOQ60" s="785"/>
      <c r="DOR60" s="785"/>
      <c r="DOS60" s="785"/>
      <c r="DOT60" s="785"/>
      <c r="DOU60" s="785"/>
      <c r="DOV60" s="785"/>
      <c r="DOW60" s="785"/>
      <c r="DOX60" s="785"/>
      <c r="DOY60" s="785"/>
      <c r="DOZ60" s="785"/>
      <c r="DPA60" s="785"/>
      <c r="DPB60" s="785"/>
      <c r="DPC60" s="785"/>
      <c r="DPD60" s="785"/>
      <c r="DPE60" s="785"/>
      <c r="DPF60" s="785"/>
      <c r="DPG60" s="785"/>
      <c r="DPH60" s="785"/>
      <c r="DPI60" s="785"/>
      <c r="DPJ60" s="785"/>
      <c r="DPK60" s="785"/>
      <c r="DPL60" s="785"/>
      <c r="DPM60" s="785"/>
      <c r="DPN60" s="785"/>
      <c r="DPO60" s="785"/>
      <c r="DPP60" s="785"/>
      <c r="DPQ60" s="785"/>
      <c r="DPR60" s="785"/>
      <c r="DPS60" s="785"/>
      <c r="DPT60" s="785"/>
      <c r="DPU60" s="785"/>
      <c r="DPV60" s="785"/>
      <c r="DPW60" s="785"/>
      <c r="DPX60" s="785"/>
      <c r="DPY60" s="785"/>
      <c r="DPZ60" s="785"/>
      <c r="DQA60" s="785"/>
      <c r="DQB60" s="785"/>
      <c r="DQC60" s="785"/>
      <c r="DQD60" s="785"/>
      <c r="DQE60" s="785"/>
      <c r="DQF60" s="785"/>
      <c r="DQG60" s="785"/>
      <c r="DQH60" s="785"/>
      <c r="DQI60" s="785"/>
      <c r="DQJ60" s="785"/>
      <c r="DQK60" s="785"/>
      <c r="DQL60" s="785"/>
      <c r="DQM60" s="785"/>
      <c r="DQN60" s="785"/>
      <c r="DQO60" s="785"/>
      <c r="DQP60" s="785"/>
      <c r="DQQ60" s="785"/>
      <c r="DQR60" s="785"/>
      <c r="DQS60" s="785"/>
      <c r="DQT60" s="785"/>
      <c r="DQU60" s="785"/>
      <c r="DQV60" s="785"/>
      <c r="DQW60" s="785"/>
      <c r="DQX60" s="785"/>
      <c r="DQY60" s="785"/>
      <c r="DQZ60" s="785"/>
      <c r="DRA60" s="785"/>
      <c r="DRB60" s="785"/>
      <c r="DRC60" s="785"/>
      <c r="DRD60" s="785"/>
      <c r="DRE60" s="785"/>
      <c r="DRF60" s="785"/>
      <c r="DRG60" s="785"/>
      <c r="DRH60" s="785"/>
      <c r="DRI60" s="785"/>
      <c r="DRJ60" s="785"/>
      <c r="DRK60" s="785"/>
      <c r="DRL60" s="785"/>
      <c r="DRM60" s="785"/>
      <c r="DRN60" s="785"/>
      <c r="DRO60" s="785"/>
      <c r="DRP60" s="785"/>
      <c r="DRQ60" s="785"/>
      <c r="DRR60" s="785"/>
      <c r="DRS60" s="785"/>
      <c r="DRT60" s="785"/>
      <c r="DRU60" s="785"/>
      <c r="DRV60" s="785"/>
      <c r="DRW60" s="785"/>
      <c r="DRX60" s="785"/>
      <c r="DRY60" s="785"/>
      <c r="DRZ60" s="785"/>
      <c r="DSA60" s="785"/>
      <c r="DSB60" s="785"/>
      <c r="DSC60" s="785"/>
      <c r="DSD60" s="785"/>
      <c r="DSE60" s="785"/>
      <c r="DSF60" s="785"/>
      <c r="DSG60" s="785"/>
      <c r="DSH60" s="785"/>
      <c r="DSI60" s="785"/>
      <c r="DSJ60" s="785"/>
      <c r="DSK60" s="785"/>
      <c r="DSL60" s="785"/>
      <c r="DSM60" s="785"/>
      <c r="DSN60" s="785"/>
      <c r="DSO60" s="785"/>
      <c r="DSP60" s="785"/>
      <c r="DSQ60" s="785"/>
      <c r="DSR60" s="785"/>
      <c r="DSS60" s="785"/>
      <c r="DST60" s="785"/>
      <c r="DSU60" s="785"/>
      <c r="DSV60" s="785"/>
      <c r="DSW60" s="785"/>
      <c r="DSX60" s="785"/>
      <c r="DSY60" s="785"/>
      <c r="DSZ60" s="785"/>
      <c r="DTA60" s="785"/>
      <c r="DTB60" s="785"/>
      <c r="DTC60" s="785"/>
      <c r="DTD60" s="785"/>
      <c r="DTE60" s="785"/>
      <c r="DTF60" s="785"/>
      <c r="DTG60" s="785"/>
      <c r="DTH60" s="785"/>
      <c r="DTI60" s="785"/>
      <c r="DTJ60" s="785"/>
      <c r="DTK60" s="785"/>
      <c r="DTL60" s="785"/>
      <c r="DTM60" s="785"/>
      <c r="DTN60" s="785"/>
      <c r="DTO60" s="785"/>
      <c r="DTP60" s="785"/>
      <c r="DTQ60" s="785"/>
      <c r="DTR60" s="785"/>
      <c r="DTS60" s="785"/>
      <c r="DTT60" s="785"/>
      <c r="DTU60" s="785"/>
      <c r="DTV60" s="785"/>
      <c r="DTW60" s="785"/>
      <c r="DTX60" s="785"/>
      <c r="DTY60" s="785"/>
      <c r="DTZ60" s="785"/>
      <c r="DUA60" s="785"/>
      <c r="DUB60" s="785"/>
      <c r="DUC60" s="785"/>
      <c r="DUD60" s="785"/>
      <c r="DUE60" s="785"/>
      <c r="DUF60" s="785"/>
      <c r="DUG60" s="785"/>
      <c r="DUH60" s="785"/>
      <c r="DUI60" s="785"/>
      <c r="DUJ60" s="785"/>
      <c r="DUK60" s="785"/>
      <c r="DUL60" s="785"/>
      <c r="DUM60" s="785"/>
      <c r="DUN60" s="785"/>
      <c r="DUO60" s="785"/>
      <c r="DUP60" s="785"/>
      <c r="DUQ60" s="785"/>
      <c r="DUR60" s="785"/>
      <c r="DUS60" s="785"/>
      <c r="DUT60" s="785"/>
      <c r="DUU60" s="785"/>
      <c r="DUV60" s="785"/>
      <c r="DUW60" s="785"/>
      <c r="DUX60" s="785"/>
      <c r="DUY60" s="785"/>
      <c r="DUZ60" s="785"/>
      <c r="DVA60" s="785"/>
      <c r="DVB60" s="785"/>
      <c r="DVC60" s="785"/>
      <c r="DVD60" s="785"/>
      <c r="DVE60" s="785"/>
      <c r="DVF60" s="785"/>
      <c r="DVG60" s="785"/>
      <c r="DVH60" s="785"/>
      <c r="DVI60" s="785"/>
      <c r="DVJ60" s="785"/>
      <c r="DVK60" s="785"/>
      <c r="DVL60" s="785"/>
      <c r="DVM60" s="785"/>
      <c r="DVN60" s="785"/>
      <c r="DVO60" s="785"/>
      <c r="DVP60" s="785"/>
      <c r="DVQ60" s="785"/>
      <c r="DVR60" s="785"/>
      <c r="DVS60" s="785"/>
      <c r="DVT60" s="785"/>
      <c r="DVU60" s="785"/>
      <c r="DVV60" s="785"/>
      <c r="DVW60" s="785"/>
      <c r="DVX60" s="785"/>
      <c r="DVY60" s="785"/>
      <c r="DVZ60" s="785"/>
      <c r="DWA60" s="785"/>
      <c r="DWB60" s="785"/>
      <c r="DWC60" s="785"/>
      <c r="DWD60" s="785"/>
      <c r="DWE60" s="785"/>
      <c r="DWF60" s="785"/>
      <c r="DWG60" s="785"/>
      <c r="DWH60" s="785"/>
      <c r="DWI60" s="785"/>
      <c r="DWJ60" s="785"/>
      <c r="DWK60" s="785"/>
      <c r="DWL60" s="785"/>
      <c r="DWM60" s="785"/>
      <c r="DWN60" s="785"/>
      <c r="DWO60" s="785"/>
      <c r="DWP60" s="785"/>
      <c r="DWQ60" s="785"/>
      <c r="DWR60" s="785"/>
      <c r="DWS60" s="785"/>
      <c r="DWT60" s="785"/>
      <c r="DWU60" s="785"/>
      <c r="DWV60" s="785"/>
      <c r="DWW60" s="785"/>
      <c r="DWX60" s="785"/>
      <c r="DWY60" s="785"/>
      <c r="DWZ60" s="785"/>
      <c r="DXA60" s="785"/>
      <c r="DXB60" s="785"/>
      <c r="DXC60" s="785"/>
      <c r="DXD60" s="785"/>
      <c r="DXE60" s="785"/>
      <c r="DXF60" s="785"/>
      <c r="DXG60" s="785"/>
      <c r="DXH60" s="785"/>
      <c r="DXI60" s="785"/>
      <c r="DXJ60" s="785"/>
      <c r="DXK60" s="785"/>
      <c r="DXL60" s="785"/>
      <c r="DXM60" s="785"/>
      <c r="DXN60" s="785"/>
      <c r="DXO60" s="785"/>
      <c r="DXP60" s="785"/>
      <c r="DXQ60" s="785"/>
      <c r="DXR60" s="785"/>
      <c r="DXS60" s="785"/>
      <c r="DXT60" s="785"/>
      <c r="DXU60" s="785"/>
      <c r="DXV60" s="785"/>
      <c r="DXW60" s="785"/>
      <c r="DXX60" s="785"/>
      <c r="DXY60" s="785"/>
      <c r="DXZ60" s="785"/>
      <c r="DYA60" s="785"/>
      <c r="DYB60" s="785"/>
      <c r="DYC60" s="785"/>
      <c r="DYD60" s="785"/>
      <c r="DYE60" s="785"/>
      <c r="DYF60" s="785"/>
      <c r="DYG60" s="785"/>
      <c r="DYH60" s="785"/>
      <c r="DYI60" s="785"/>
      <c r="DYJ60" s="785"/>
      <c r="DYK60" s="785"/>
      <c r="DYL60" s="785"/>
      <c r="DYM60" s="785"/>
      <c r="DYN60" s="785"/>
      <c r="DYO60" s="785"/>
      <c r="DYP60" s="785"/>
      <c r="DYQ60" s="785"/>
      <c r="DYR60" s="785"/>
      <c r="DYS60" s="785"/>
      <c r="DYT60" s="785"/>
      <c r="DYU60" s="785"/>
      <c r="DYV60" s="785"/>
      <c r="DYW60" s="785"/>
      <c r="DYX60" s="785"/>
      <c r="DYY60" s="785"/>
      <c r="DYZ60" s="785"/>
      <c r="DZA60" s="785"/>
      <c r="DZB60" s="785"/>
      <c r="DZC60" s="785"/>
      <c r="DZD60" s="785"/>
      <c r="DZE60" s="785"/>
      <c r="DZF60" s="785"/>
      <c r="DZG60" s="785"/>
      <c r="DZH60" s="785"/>
      <c r="DZI60" s="785"/>
      <c r="DZJ60" s="785"/>
      <c r="DZK60" s="785"/>
      <c r="DZL60" s="785"/>
      <c r="DZM60" s="785"/>
      <c r="DZN60" s="785"/>
      <c r="DZO60" s="785"/>
      <c r="DZP60" s="785"/>
      <c r="DZQ60" s="785"/>
      <c r="DZR60" s="785"/>
      <c r="DZS60" s="785"/>
      <c r="DZT60" s="785"/>
      <c r="DZU60" s="785"/>
      <c r="DZV60" s="785"/>
      <c r="DZW60" s="785"/>
      <c r="DZX60" s="785"/>
      <c r="DZY60" s="785"/>
      <c r="DZZ60" s="785"/>
      <c r="EAA60" s="785"/>
      <c r="EAB60" s="785"/>
      <c r="EAC60" s="785"/>
      <c r="EAD60" s="785"/>
      <c r="EAE60" s="785"/>
      <c r="EAF60" s="785"/>
      <c r="EAG60" s="785"/>
      <c r="EAH60" s="785"/>
      <c r="EAI60" s="785"/>
      <c r="EAJ60" s="785"/>
      <c r="EAK60" s="785"/>
      <c r="EAL60" s="785"/>
      <c r="EAM60" s="785"/>
      <c r="EAN60" s="785"/>
      <c r="EAO60" s="785"/>
      <c r="EAP60" s="785"/>
      <c r="EAQ60" s="785"/>
      <c r="EAR60" s="785"/>
      <c r="EAS60" s="785"/>
      <c r="EAT60" s="785"/>
      <c r="EAU60" s="785"/>
      <c r="EAV60" s="785"/>
      <c r="EAW60" s="785"/>
      <c r="EAX60" s="785"/>
      <c r="EAY60" s="785"/>
      <c r="EAZ60" s="785"/>
      <c r="EBA60" s="785"/>
      <c r="EBB60" s="785"/>
      <c r="EBC60" s="785"/>
      <c r="EBD60" s="785"/>
      <c r="EBE60" s="785"/>
      <c r="EBF60" s="785"/>
      <c r="EBG60" s="785"/>
      <c r="EBH60" s="785"/>
      <c r="EBI60" s="785"/>
      <c r="EBJ60" s="785"/>
      <c r="EBK60" s="785"/>
      <c r="EBL60" s="785"/>
      <c r="EBM60" s="785"/>
      <c r="EBN60" s="785"/>
      <c r="EBO60" s="785"/>
      <c r="EBP60" s="785"/>
      <c r="EBQ60" s="785"/>
      <c r="EBR60" s="785"/>
      <c r="EBS60" s="785"/>
      <c r="EBT60" s="785"/>
      <c r="EBU60" s="785"/>
      <c r="EBV60" s="785"/>
      <c r="EBW60" s="785"/>
      <c r="EBX60" s="785"/>
      <c r="EBY60" s="785"/>
      <c r="EBZ60" s="785"/>
      <c r="ECA60" s="785"/>
      <c r="ECB60" s="785"/>
      <c r="ECC60" s="785"/>
      <c r="ECD60" s="785"/>
      <c r="ECE60" s="785"/>
      <c r="ECF60" s="785"/>
      <c r="ECG60" s="785"/>
      <c r="ECH60" s="785"/>
      <c r="ECI60" s="785"/>
      <c r="ECJ60" s="785"/>
      <c r="ECK60" s="785"/>
      <c r="ECL60" s="785"/>
      <c r="ECM60" s="785"/>
      <c r="ECN60" s="785"/>
      <c r="ECO60" s="785"/>
      <c r="ECP60" s="785"/>
      <c r="ECQ60" s="785"/>
      <c r="ECR60" s="785"/>
      <c r="ECS60" s="785"/>
      <c r="ECT60" s="785"/>
      <c r="ECU60" s="785"/>
      <c r="ECV60" s="785"/>
      <c r="ECW60" s="785"/>
      <c r="ECX60" s="785"/>
      <c r="ECY60" s="785"/>
      <c r="ECZ60" s="785"/>
      <c r="EDA60" s="785"/>
      <c r="EDB60" s="785"/>
      <c r="EDC60" s="785"/>
      <c r="EDD60" s="785"/>
      <c r="EDE60" s="785"/>
      <c r="EDF60" s="785"/>
      <c r="EDG60" s="785"/>
      <c r="EDH60" s="785"/>
      <c r="EDI60" s="785"/>
      <c r="EDJ60" s="785"/>
      <c r="EDK60" s="785"/>
      <c r="EDL60" s="785"/>
      <c r="EDM60" s="785"/>
      <c r="EDN60" s="785"/>
      <c r="EDO60" s="785"/>
      <c r="EDP60" s="785"/>
      <c r="EDQ60" s="785"/>
      <c r="EDR60" s="785"/>
      <c r="EDS60" s="785"/>
      <c r="EDT60" s="785"/>
      <c r="EDU60" s="785"/>
      <c r="EDV60" s="785"/>
      <c r="EDW60" s="785"/>
      <c r="EDX60" s="785"/>
      <c r="EDY60" s="785"/>
      <c r="EDZ60" s="785"/>
      <c r="EEA60" s="785"/>
      <c r="EEB60" s="785"/>
      <c r="EEC60" s="785"/>
      <c r="EED60" s="785"/>
      <c r="EEE60" s="785"/>
      <c r="EEF60" s="785"/>
      <c r="EEG60" s="785"/>
      <c r="EEH60" s="785"/>
      <c r="EEI60" s="785"/>
      <c r="EEJ60" s="785"/>
      <c r="EEK60" s="785"/>
      <c r="EEL60" s="785"/>
      <c r="EEM60" s="785"/>
      <c r="EEN60" s="785"/>
      <c r="EEO60" s="785"/>
      <c r="EEP60" s="785"/>
      <c r="EEQ60" s="785"/>
      <c r="EER60" s="785"/>
      <c r="EES60" s="785"/>
      <c r="EET60" s="785"/>
      <c r="EEU60" s="785"/>
      <c r="EEV60" s="785"/>
      <c r="EEW60" s="785"/>
      <c r="EEX60" s="785"/>
      <c r="EEY60" s="785"/>
      <c r="EEZ60" s="785"/>
      <c r="EFA60" s="785"/>
      <c r="EFB60" s="785"/>
      <c r="EFC60" s="785"/>
      <c r="EFD60" s="785"/>
      <c r="EFE60" s="785"/>
      <c r="EFF60" s="785"/>
      <c r="EFG60" s="785"/>
      <c r="EFH60" s="785"/>
      <c r="EFI60" s="785"/>
      <c r="EFJ60" s="785"/>
      <c r="EFK60" s="785"/>
      <c r="EFL60" s="785"/>
      <c r="EFM60" s="785"/>
      <c r="EFN60" s="785"/>
      <c r="EFO60" s="785"/>
      <c r="EFP60" s="785"/>
      <c r="EFQ60" s="785"/>
      <c r="EFR60" s="785"/>
      <c r="EFS60" s="785"/>
      <c r="EFT60" s="785"/>
      <c r="EFU60" s="785"/>
      <c r="EFV60" s="785"/>
      <c r="EFW60" s="785"/>
      <c r="EFX60" s="785"/>
      <c r="EFY60" s="785"/>
      <c r="EFZ60" s="785"/>
      <c r="EGA60" s="785"/>
      <c r="EGB60" s="785"/>
      <c r="EGC60" s="785"/>
      <c r="EGD60" s="785"/>
      <c r="EGE60" s="785"/>
      <c r="EGF60" s="785"/>
      <c r="EGG60" s="785"/>
      <c r="EGH60" s="785"/>
      <c r="EGI60" s="785"/>
      <c r="EGJ60" s="785"/>
      <c r="EGK60" s="785"/>
      <c r="EGL60" s="785"/>
      <c r="EGM60" s="785"/>
      <c r="EGN60" s="785"/>
      <c r="EGO60" s="785"/>
      <c r="EGP60" s="785"/>
      <c r="EGQ60" s="785"/>
      <c r="EGR60" s="785"/>
      <c r="EGS60" s="785"/>
      <c r="EGT60" s="785"/>
      <c r="EGU60" s="785"/>
      <c r="EGV60" s="785"/>
      <c r="EGW60" s="785"/>
      <c r="EGX60" s="785"/>
      <c r="EGY60" s="785"/>
      <c r="EGZ60" s="785"/>
      <c r="EHA60" s="785"/>
      <c r="EHB60" s="785"/>
      <c r="EHC60" s="785"/>
      <c r="EHD60" s="785"/>
      <c r="EHE60" s="785"/>
      <c r="EHF60" s="785"/>
      <c r="EHG60" s="785"/>
      <c r="EHH60" s="785"/>
      <c r="EHI60" s="785"/>
      <c r="EHJ60" s="785"/>
      <c r="EHK60" s="785"/>
      <c r="EHL60" s="785"/>
      <c r="EHM60" s="785"/>
      <c r="EHN60" s="785"/>
      <c r="EHO60" s="785"/>
      <c r="EHP60" s="785"/>
      <c r="EHQ60" s="785"/>
      <c r="EHR60" s="785"/>
      <c r="EHS60" s="785"/>
      <c r="EHT60" s="785"/>
      <c r="EHU60" s="785"/>
      <c r="EHV60" s="785"/>
      <c r="EHW60" s="785"/>
      <c r="EHX60" s="785"/>
      <c r="EHY60" s="785"/>
      <c r="EHZ60" s="785"/>
      <c r="EIA60" s="785"/>
      <c r="EIB60" s="785"/>
      <c r="EIC60" s="785"/>
      <c r="EID60" s="785"/>
      <c r="EIE60" s="785"/>
      <c r="EIF60" s="785"/>
      <c r="EIG60" s="785"/>
      <c r="EIH60" s="785"/>
      <c r="EII60" s="785"/>
      <c r="EIJ60" s="785"/>
      <c r="EIK60" s="785"/>
      <c r="EIL60" s="785"/>
      <c r="EIM60" s="785"/>
      <c r="EIN60" s="785"/>
      <c r="EIO60" s="785"/>
      <c r="EIP60" s="785"/>
      <c r="EIQ60" s="785"/>
      <c r="EIR60" s="785"/>
      <c r="EIS60" s="785"/>
      <c r="EIT60" s="785"/>
      <c r="EIU60" s="785"/>
      <c r="EIV60" s="785"/>
      <c r="EIW60" s="785"/>
      <c r="EIX60" s="785"/>
      <c r="EIY60" s="785"/>
      <c r="EIZ60" s="785"/>
      <c r="EJA60" s="785"/>
      <c r="EJB60" s="785"/>
      <c r="EJC60" s="785"/>
      <c r="EJD60" s="785"/>
      <c r="EJE60" s="785"/>
      <c r="EJF60" s="785"/>
      <c r="EJG60" s="785"/>
      <c r="EJH60" s="785"/>
      <c r="EJI60" s="785"/>
      <c r="EJJ60" s="785"/>
      <c r="EJK60" s="785"/>
      <c r="EJL60" s="785"/>
      <c r="EJM60" s="785"/>
      <c r="EJN60" s="785"/>
      <c r="EJO60" s="785"/>
      <c r="EJP60" s="785"/>
      <c r="EJQ60" s="785"/>
      <c r="EJR60" s="785"/>
      <c r="EJS60" s="785"/>
      <c r="EJT60" s="785"/>
      <c r="EJU60" s="785"/>
      <c r="EJV60" s="785"/>
      <c r="EJW60" s="785"/>
      <c r="EJX60" s="785"/>
      <c r="EJY60" s="785"/>
      <c r="EJZ60" s="785"/>
      <c r="EKA60" s="785"/>
      <c r="EKB60" s="785"/>
      <c r="EKC60" s="785"/>
      <c r="EKD60" s="785"/>
      <c r="EKE60" s="785"/>
      <c r="EKF60" s="785"/>
      <c r="EKG60" s="785"/>
      <c r="EKH60" s="785"/>
      <c r="EKI60" s="785"/>
      <c r="EKJ60" s="785"/>
      <c r="EKK60" s="785"/>
      <c r="EKL60" s="785"/>
      <c r="EKM60" s="785"/>
      <c r="EKN60" s="785"/>
      <c r="EKO60" s="785"/>
      <c r="EKP60" s="785"/>
      <c r="EKQ60" s="785"/>
      <c r="EKR60" s="785"/>
      <c r="EKS60" s="785"/>
      <c r="EKT60" s="785"/>
      <c r="EKU60" s="785"/>
      <c r="EKV60" s="785"/>
      <c r="EKW60" s="785"/>
      <c r="EKX60" s="785"/>
      <c r="EKY60" s="785"/>
      <c r="EKZ60" s="785"/>
      <c r="ELA60" s="785"/>
      <c r="ELB60" s="785"/>
      <c r="ELC60" s="785"/>
      <c r="ELD60" s="785"/>
      <c r="ELE60" s="785"/>
      <c r="ELF60" s="785"/>
      <c r="ELG60" s="785"/>
      <c r="ELH60" s="785"/>
      <c r="ELI60" s="785"/>
      <c r="ELJ60" s="785"/>
      <c r="ELK60" s="785"/>
      <c r="ELL60" s="785"/>
      <c r="ELM60" s="785"/>
      <c r="ELN60" s="785"/>
      <c r="ELO60" s="785"/>
      <c r="ELP60" s="785"/>
      <c r="ELQ60" s="785"/>
      <c r="ELR60" s="785"/>
      <c r="ELS60" s="785"/>
      <c r="ELT60" s="785"/>
      <c r="ELU60" s="785"/>
      <c r="ELV60" s="785"/>
      <c r="ELW60" s="785"/>
      <c r="ELX60" s="785"/>
      <c r="ELY60" s="785"/>
      <c r="ELZ60" s="785"/>
      <c r="EMA60" s="785"/>
      <c r="EMB60" s="785"/>
      <c r="EMC60" s="785"/>
      <c r="EMD60" s="785"/>
      <c r="EME60" s="785"/>
      <c r="EMF60" s="785"/>
      <c r="EMG60" s="785"/>
      <c r="EMH60" s="785"/>
      <c r="EMI60" s="785"/>
      <c r="EMJ60" s="785"/>
      <c r="EMK60" s="785"/>
      <c r="EML60" s="785"/>
      <c r="EMM60" s="785"/>
      <c r="EMN60" s="785"/>
      <c r="EMO60" s="785"/>
      <c r="EMP60" s="785"/>
      <c r="EMQ60" s="785"/>
      <c r="EMR60" s="785"/>
      <c r="EMS60" s="785"/>
      <c r="EMT60" s="785"/>
      <c r="EMU60" s="785"/>
      <c r="EMV60" s="785"/>
      <c r="EMW60" s="785"/>
      <c r="EMX60" s="785"/>
      <c r="EMY60" s="785"/>
      <c r="EMZ60" s="785"/>
      <c r="ENA60" s="785"/>
      <c r="ENB60" s="785"/>
      <c r="ENC60" s="785"/>
      <c r="END60" s="785"/>
      <c r="ENE60" s="785"/>
      <c r="ENF60" s="785"/>
      <c r="ENG60" s="785"/>
      <c r="ENH60" s="785"/>
      <c r="ENI60" s="785"/>
      <c r="ENJ60" s="785"/>
      <c r="ENK60" s="785"/>
      <c r="ENL60" s="785"/>
      <c r="ENM60" s="785"/>
      <c r="ENN60" s="785"/>
      <c r="ENO60" s="785"/>
      <c r="ENP60" s="785"/>
      <c r="ENQ60" s="785"/>
      <c r="ENR60" s="785"/>
      <c r="ENS60" s="785"/>
      <c r="ENT60" s="785"/>
      <c r="ENU60" s="785"/>
      <c r="ENV60" s="785"/>
      <c r="ENW60" s="785"/>
      <c r="ENX60" s="785"/>
      <c r="ENY60" s="785"/>
      <c r="ENZ60" s="785"/>
      <c r="EOA60" s="785"/>
      <c r="EOB60" s="785"/>
      <c r="EOC60" s="785"/>
      <c r="EOD60" s="785"/>
      <c r="EOE60" s="785"/>
      <c r="EOF60" s="785"/>
      <c r="EOG60" s="785"/>
      <c r="EOH60" s="785"/>
      <c r="EOI60" s="785"/>
      <c r="EOJ60" s="785"/>
      <c r="EOK60" s="785"/>
      <c r="EOL60" s="785"/>
      <c r="EOM60" s="785"/>
      <c r="EON60" s="785"/>
      <c r="EOO60" s="785"/>
      <c r="EOP60" s="785"/>
      <c r="EOQ60" s="785"/>
      <c r="EOR60" s="785"/>
      <c r="EOS60" s="785"/>
      <c r="EOT60" s="785"/>
      <c r="EOU60" s="785"/>
      <c r="EOV60" s="785"/>
      <c r="EOW60" s="785"/>
      <c r="EOX60" s="785"/>
      <c r="EOY60" s="785"/>
      <c r="EOZ60" s="785"/>
      <c r="EPA60" s="785"/>
      <c r="EPB60" s="785"/>
      <c r="EPC60" s="785"/>
      <c r="EPD60" s="785"/>
      <c r="EPE60" s="785"/>
      <c r="EPF60" s="785"/>
      <c r="EPG60" s="785"/>
      <c r="EPH60" s="785"/>
      <c r="EPI60" s="785"/>
      <c r="EPJ60" s="785"/>
      <c r="EPK60" s="785"/>
      <c r="EPL60" s="785"/>
      <c r="EPM60" s="785"/>
      <c r="EPN60" s="785"/>
      <c r="EPO60" s="785"/>
      <c r="EPP60" s="785"/>
      <c r="EPQ60" s="785"/>
      <c r="EPR60" s="785"/>
      <c r="EPS60" s="785"/>
      <c r="EPT60" s="785"/>
      <c r="EPU60" s="785"/>
      <c r="EPV60" s="785"/>
      <c r="EPW60" s="785"/>
      <c r="EPX60" s="785"/>
      <c r="EPY60" s="785"/>
      <c r="EPZ60" s="785"/>
      <c r="EQA60" s="785"/>
      <c r="EQB60" s="785"/>
      <c r="EQC60" s="785"/>
      <c r="EQD60" s="785"/>
      <c r="EQE60" s="785"/>
      <c r="EQF60" s="785"/>
      <c r="EQG60" s="785"/>
      <c r="EQH60" s="785"/>
      <c r="EQI60" s="785"/>
      <c r="EQJ60" s="785"/>
      <c r="EQK60" s="785"/>
      <c r="EQL60" s="785"/>
      <c r="EQM60" s="785"/>
      <c r="EQN60" s="785"/>
      <c r="EQO60" s="785"/>
      <c r="EQP60" s="785"/>
      <c r="EQQ60" s="785"/>
      <c r="EQR60" s="785"/>
      <c r="EQS60" s="785"/>
      <c r="EQT60" s="785"/>
      <c r="EQU60" s="785"/>
      <c r="EQV60" s="785"/>
      <c r="EQW60" s="785"/>
      <c r="EQX60" s="785"/>
      <c r="EQY60" s="785"/>
      <c r="EQZ60" s="785"/>
      <c r="ERA60" s="785"/>
      <c r="ERB60" s="785"/>
      <c r="ERC60" s="785"/>
      <c r="ERD60" s="785"/>
      <c r="ERE60" s="785"/>
      <c r="ERF60" s="785"/>
      <c r="ERG60" s="785"/>
      <c r="ERH60" s="785"/>
      <c r="ERI60" s="785"/>
      <c r="ERJ60" s="785"/>
      <c r="ERK60" s="785"/>
      <c r="ERL60" s="785"/>
      <c r="ERM60" s="785"/>
      <c r="ERN60" s="785"/>
      <c r="ERO60" s="785"/>
      <c r="ERP60" s="785"/>
      <c r="ERQ60" s="785"/>
      <c r="ERR60" s="785"/>
      <c r="ERS60" s="785"/>
      <c r="ERT60" s="785"/>
      <c r="ERU60" s="785"/>
      <c r="ERV60" s="785"/>
      <c r="ERW60" s="785"/>
      <c r="ERX60" s="785"/>
      <c r="ERY60" s="785"/>
      <c r="ERZ60" s="785"/>
      <c r="ESA60" s="785"/>
      <c r="ESB60" s="785"/>
      <c r="ESC60" s="785"/>
      <c r="ESD60" s="785"/>
      <c r="ESE60" s="785"/>
      <c r="ESF60" s="785"/>
      <c r="ESG60" s="785"/>
      <c r="ESH60" s="785"/>
      <c r="ESI60" s="785"/>
      <c r="ESJ60" s="785"/>
      <c r="ESK60" s="785"/>
      <c r="ESL60" s="785"/>
      <c r="ESM60" s="785"/>
      <c r="ESN60" s="785"/>
      <c r="ESO60" s="785"/>
      <c r="ESP60" s="785"/>
      <c r="ESQ60" s="785"/>
      <c r="ESR60" s="785"/>
      <c r="ESS60" s="785"/>
      <c r="EST60" s="785"/>
      <c r="ESU60" s="785"/>
      <c r="ESV60" s="785"/>
      <c r="ESW60" s="785"/>
      <c r="ESX60" s="785"/>
      <c r="ESY60" s="785"/>
      <c r="ESZ60" s="785"/>
      <c r="ETA60" s="785"/>
      <c r="ETB60" s="785"/>
      <c r="ETC60" s="785"/>
      <c r="ETD60" s="785"/>
      <c r="ETE60" s="785"/>
      <c r="ETF60" s="785"/>
      <c r="ETG60" s="785"/>
      <c r="ETH60" s="785"/>
      <c r="ETI60" s="785"/>
      <c r="ETJ60" s="785"/>
      <c r="ETK60" s="785"/>
      <c r="ETL60" s="785"/>
      <c r="ETM60" s="785"/>
      <c r="ETN60" s="785"/>
      <c r="ETO60" s="785"/>
      <c r="ETP60" s="785"/>
      <c r="ETQ60" s="785"/>
      <c r="ETR60" s="785"/>
      <c r="ETS60" s="785"/>
      <c r="ETT60" s="785"/>
      <c r="ETU60" s="785"/>
      <c r="ETV60" s="785"/>
      <c r="ETW60" s="785"/>
      <c r="ETX60" s="785"/>
      <c r="ETY60" s="785"/>
      <c r="ETZ60" s="785"/>
      <c r="EUA60" s="785"/>
      <c r="EUB60" s="785"/>
      <c r="EUC60" s="785"/>
      <c r="EUD60" s="785"/>
      <c r="EUE60" s="785"/>
      <c r="EUF60" s="785"/>
      <c r="EUG60" s="785"/>
      <c r="EUH60" s="785"/>
      <c r="EUI60" s="785"/>
      <c r="EUJ60" s="785"/>
      <c r="EUK60" s="785"/>
      <c r="EUL60" s="785"/>
      <c r="EUM60" s="785"/>
      <c r="EUN60" s="785"/>
      <c r="EUO60" s="785"/>
      <c r="EUP60" s="785"/>
      <c r="EUQ60" s="785"/>
      <c r="EUR60" s="785"/>
      <c r="EUS60" s="785"/>
      <c r="EUT60" s="785"/>
      <c r="EUU60" s="785"/>
      <c r="EUV60" s="785"/>
      <c r="EUW60" s="785"/>
      <c r="EUX60" s="785"/>
      <c r="EUY60" s="785"/>
      <c r="EUZ60" s="785"/>
      <c r="EVA60" s="785"/>
      <c r="EVB60" s="785"/>
      <c r="EVC60" s="785"/>
      <c r="EVD60" s="785"/>
      <c r="EVE60" s="785"/>
      <c r="EVF60" s="785"/>
      <c r="EVG60" s="785"/>
      <c r="EVH60" s="785"/>
      <c r="EVI60" s="785"/>
      <c r="EVJ60" s="785"/>
      <c r="EVK60" s="785"/>
      <c r="EVL60" s="785"/>
      <c r="EVM60" s="785"/>
      <c r="EVN60" s="785"/>
      <c r="EVO60" s="785"/>
      <c r="EVP60" s="785"/>
      <c r="EVQ60" s="785"/>
      <c r="EVR60" s="785"/>
      <c r="EVS60" s="785"/>
      <c r="EVT60" s="785"/>
      <c r="EVU60" s="785"/>
      <c r="EVV60" s="785"/>
      <c r="EVW60" s="785"/>
      <c r="EVX60" s="785"/>
      <c r="EVY60" s="785"/>
      <c r="EVZ60" s="785"/>
      <c r="EWA60" s="785"/>
      <c r="EWB60" s="785"/>
      <c r="EWC60" s="785"/>
      <c r="EWD60" s="785"/>
      <c r="EWE60" s="785"/>
      <c r="EWF60" s="785"/>
      <c r="EWG60" s="785"/>
      <c r="EWH60" s="785"/>
      <c r="EWI60" s="785"/>
      <c r="EWJ60" s="785"/>
      <c r="EWK60" s="785"/>
      <c r="EWL60" s="785"/>
      <c r="EWM60" s="785"/>
      <c r="EWN60" s="785"/>
      <c r="EWO60" s="785"/>
      <c r="EWP60" s="785"/>
      <c r="EWQ60" s="785"/>
      <c r="EWR60" s="785"/>
      <c r="EWS60" s="785"/>
      <c r="EWT60" s="785"/>
      <c r="EWU60" s="785"/>
      <c r="EWV60" s="785"/>
      <c r="EWW60" s="785"/>
      <c r="EWX60" s="785"/>
      <c r="EWY60" s="785"/>
      <c r="EWZ60" s="785"/>
      <c r="EXA60" s="785"/>
      <c r="EXB60" s="785"/>
      <c r="EXC60" s="785"/>
      <c r="EXD60" s="785"/>
      <c r="EXE60" s="785"/>
      <c r="EXF60" s="785"/>
      <c r="EXG60" s="785"/>
      <c r="EXH60" s="785"/>
      <c r="EXI60" s="785"/>
      <c r="EXJ60" s="785"/>
      <c r="EXK60" s="785"/>
      <c r="EXL60" s="785"/>
      <c r="EXM60" s="785"/>
      <c r="EXN60" s="785"/>
      <c r="EXO60" s="785"/>
      <c r="EXP60" s="785"/>
      <c r="EXQ60" s="785"/>
      <c r="EXR60" s="785"/>
      <c r="EXS60" s="785"/>
      <c r="EXT60" s="785"/>
      <c r="EXU60" s="785"/>
      <c r="EXV60" s="785"/>
      <c r="EXW60" s="785"/>
      <c r="EXX60" s="785"/>
      <c r="EXY60" s="785"/>
      <c r="EXZ60" s="785"/>
      <c r="EYA60" s="785"/>
      <c r="EYB60" s="785"/>
      <c r="EYC60" s="785"/>
      <c r="EYD60" s="785"/>
      <c r="EYE60" s="785"/>
      <c r="EYF60" s="785"/>
      <c r="EYG60" s="785"/>
      <c r="EYH60" s="785"/>
      <c r="EYI60" s="785"/>
      <c r="EYJ60" s="785"/>
      <c r="EYK60" s="785"/>
      <c r="EYL60" s="785"/>
      <c r="EYM60" s="785"/>
      <c r="EYN60" s="785"/>
      <c r="EYO60" s="785"/>
      <c r="EYP60" s="785"/>
      <c r="EYQ60" s="785"/>
      <c r="EYR60" s="785"/>
      <c r="EYS60" s="785"/>
      <c r="EYT60" s="785"/>
      <c r="EYU60" s="785"/>
      <c r="EYV60" s="785"/>
      <c r="EYW60" s="785"/>
      <c r="EYX60" s="785"/>
      <c r="EYY60" s="785"/>
      <c r="EYZ60" s="785"/>
      <c r="EZA60" s="785"/>
      <c r="EZB60" s="785"/>
      <c r="EZC60" s="785"/>
      <c r="EZD60" s="785"/>
      <c r="EZE60" s="785"/>
      <c r="EZF60" s="785"/>
      <c r="EZG60" s="785"/>
      <c r="EZH60" s="785"/>
      <c r="EZI60" s="785"/>
      <c r="EZJ60" s="785"/>
      <c r="EZK60" s="785"/>
      <c r="EZL60" s="785"/>
      <c r="EZM60" s="785"/>
      <c r="EZN60" s="785"/>
      <c r="EZO60" s="785"/>
      <c r="EZP60" s="785"/>
      <c r="EZQ60" s="785"/>
      <c r="EZR60" s="785"/>
      <c r="EZS60" s="785"/>
      <c r="EZT60" s="785"/>
      <c r="EZU60" s="785"/>
      <c r="EZV60" s="785"/>
      <c r="EZW60" s="785"/>
      <c r="EZX60" s="785"/>
      <c r="EZY60" s="785"/>
      <c r="EZZ60" s="785"/>
      <c r="FAA60" s="785"/>
      <c r="FAB60" s="785"/>
      <c r="FAC60" s="785"/>
      <c r="FAD60" s="785"/>
      <c r="FAE60" s="785"/>
      <c r="FAF60" s="785"/>
      <c r="FAG60" s="785"/>
      <c r="FAH60" s="785"/>
      <c r="FAI60" s="785"/>
      <c r="FAJ60" s="785"/>
      <c r="FAK60" s="785"/>
      <c r="FAL60" s="785"/>
      <c r="FAM60" s="785"/>
      <c r="FAN60" s="785"/>
      <c r="FAO60" s="785"/>
      <c r="FAP60" s="785"/>
      <c r="FAQ60" s="785"/>
      <c r="FAR60" s="785"/>
      <c r="FAS60" s="785"/>
      <c r="FAT60" s="785"/>
      <c r="FAU60" s="785"/>
      <c r="FAV60" s="785"/>
      <c r="FAW60" s="785"/>
      <c r="FAX60" s="785"/>
      <c r="FAY60" s="785"/>
      <c r="FAZ60" s="785"/>
      <c r="FBA60" s="785"/>
      <c r="FBB60" s="785"/>
      <c r="FBC60" s="785"/>
      <c r="FBD60" s="785"/>
      <c r="FBE60" s="785"/>
      <c r="FBF60" s="785"/>
      <c r="FBG60" s="785"/>
      <c r="FBH60" s="785"/>
      <c r="FBI60" s="785"/>
      <c r="FBJ60" s="785"/>
      <c r="FBK60" s="785"/>
      <c r="FBL60" s="785"/>
      <c r="FBM60" s="785"/>
      <c r="FBN60" s="785"/>
      <c r="FBO60" s="785"/>
      <c r="FBP60" s="785"/>
      <c r="FBQ60" s="785"/>
      <c r="FBR60" s="785"/>
      <c r="FBS60" s="785"/>
      <c r="FBT60" s="785"/>
      <c r="FBU60" s="785"/>
      <c r="FBV60" s="785"/>
      <c r="FBW60" s="785"/>
      <c r="FBX60" s="785"/>
      <c r="FBY60" s="785"/>
      <c r="FBZ60" s="785"/>
      <c r="FCA60" s="785"/>
      <c r="FCB60" s="785"/>
      <c r="FCC60" s="785"/>
      <c r="FCD60" s="785"/>
      <c r="FCE60" s="785"/>
      <c r="FCF60" s="785"/>
      <c r="FCG60" s="785"/>
      <c r="FCH60" s="785"/>
      <c r="FCI60" s="785"/>
      <c r="FCJ60" s="785"/>
      <c r="FCK60" s="785"/>
      <c r="FCL60" s="785"/>
      <c r="FCM60" s="785"/>
      <c r="FCN60" s="785"/>
      <c r="FCO60" s="785"/>
      <c r="FCP60" s="785"/>
      <c r="FCQ60" s="785"/>
      <c r="FCR60" s="785"/>
      <c r="FCS60" s="785"/>
      <c r="FCT60" s="785"/>
      <c r="FCU60" s="785"/>
      <c r="FCV60" s="785"/>
      <c r="FCW60" s="785"/>
      <c r="FCX60" s="785"/>
      <c r="FCY60" s="785"/>
      <c r="FCZ60" s="785"/>
      <c r="FDA60" s="785"/>
      <c r="FDB60" s="785"/>
      <c r="FDC60" s="785"/>
      <c r="FDD60" s="785"/>
      <c r="FDE60" s="785"/>
      <c r="FDF60" s="785"/>
      <c r="FDG60" s="785"/>
      <c r="FDH60" s="785"/>
      <c r="FDI60" s="785"/>
      <c r="FDJ60" s="785"/>
      <c r="FDK60" s="785"/>
      <c r="FDL60" s="785"/>
      <c r="FDM60" s="785"/>
      <c r="FDN60" s="785"/>
      <c r="FDO60" s="785"/>
      <c r="FDP60" s="785"/>
      <c r="FDQ60" s="785"/>
      <c r="FDR60" s="785"/>
      <c r="FDS60" s="785"/>
      <c r="FDT60" s="785"/>
      <c r="FDU60" s="785"/>
      <c r="FDV60" s="785"/>
      <c r="FDW60" s="785"/>
      <c r="FDX60" s="785"/>
      <c r="FDY60" s="785"/>
      <c r="FDZ60" s="785"/>
      <c r="FEA60" s="785"/>
      <c r="FEB60" s="785"/>
      <c r="FEC60" s="785"/>
      <c r="FED60" s="785"/>
      <c r="FEE60" s="785"/>
      <c r="FEF60" s="785"/>
      <c r="FEG60" s="785"/>
      <c r="FEH60" s="785"/>
      <c r="FEI60" s="785"/>
      <c r="FEJ60" s="785"/>
      <c r="FEK60" s="785"/>
      <c r="FEL60" s="785"/>
      <c r="FEM60" s="785"/>
      <c r="FEN60" s="785"/>
      <c r="FEO60" s="785"/>
      <c r="FEP60" s="785"/>
      <c r="FEQ60" s="785"/>
      <c r="FER60" s="785"/>
      <c r="FES60" s="785"/>
      <c r="FET60" s="785"/>
      <c r="FEU60" s="785"/>
      <c r="FEV60" s="785"/>
      <c r="FEW60" s="785"/>
      <c r="FEX60" s="785"/>
      <c r="FEY60" s="785"/>
      <c r="FEZ60" s="785"/>
      <c r="FFA60" s="785"/>
      <c r="FFB60" s="785"/>
      <c r="FFC60" s="785"/>
      <c r="FFD60" s="785"/>
      <c r="FFE60" s="785"/>
      <c r="FFF60" s="785"/>
      <c r="FFG60" s="785"/>
      <c r="FFH60" s="785"/>
      <c r="FFI60" s="785"/>
      <c r="FFJ60" s="785"/>
      <c r="FFK60" s="785"/>
      <c r="FFL60" s="785"/>
      <c r="FFM60" s="785"/>
      <c r="FFN60" s="785"/>
      <c r="FFO60" s="785"/>
      <c r="FFP60" s="785"/>
      <c r="FFQ60" s="785"/>
      <c r="FFR60" s="785"/>
      <c r="FFS60" s="785"/>
      <c r="FFT60" s="785"/>
      <c r="FFU60" s="785"/>
      <c r="FFV60" s="785"/>
      <c r="FFW60" s="785"/>
      <c r="FFX60" s="785"/>
      <c r="FFY60" s="785"/>
      <c r="FFZ60" s="785"/>
      <c r="FGA60" s="785"/>
      <c r="FGB60" s="785"/>
      <c r="FGC60" s="785"/>
      <c r="FGD60" s="785"/>
      <c r="FGE60" s="785"/>
      <c r="FGF60" s="785"/>
      <c r="FGG60" s="785"/>
      <c r="FGH60" s="785"/>
      <c r="FGI60" s="785"/>
      <c r="FGJ60" s="785"/>
      <c r="FGK60" s="785"/>
      <c r="FGL60" s="785"/>
      <c r="FGM60" s="785"/>
      <c r="FGN60" s="785"/>
      <c r="FGO60" s="785"/>
      <c r="FGP60" s="785"/>
      <c r="FGQ60" s="785"/>
      <c r="FGR60" s="785"/>
      <c r="FGS60" s="785"/>
      <c r="FGT60" s="785"/>
      <c r="FGU60" s="785"/>
      <c r="FGV60" s="785"/>
      <c r="FGW60" s="785"/>
      <c r="FGX60" s="785"/>
      <c r="FGY60" s="785"/>
      <c r="FGZ60" s="785"/>
      <c r="FHA60" s="785"/>
      <c r="FHB60" s="785"/>
      <c r="FHC60" s="785"/>
      <c r="FHD60" s="785"/>
      <c r="FHE60" s="785"/>
      <c r="FHF60" s="785"/>
      <c r="FHG60" s="785"/>
      <c r="FHH60" s="785"/>
      <c r="FHI60" s="785"/>
      <c r="FHJ60" s="785"/>
      <c r="FHK60" s="785"/>
      <c r="FHL60" s="785"/>
      <c r="FHM60" s="785"/>
      <c r="FHN60" s="785"/>
      <c r="FHO60" s="785"/>
      <c r="FHP60" s="785"/>
      <c r="FHQ60" s="785"/>
      <c r="FHR60" s="785"/>
      <c r="FHS60" s="785"/>
      <c r="FHT60" s="785"/>
      <c r="FHU60" s="785"/>
      <c r="FHV60" s="785"/>
      <c r="FHW60" s="785"/>
      <c r="FHX60" s="785"/>
      <c r="FHY60" s="785"/>
      <c r="FHZ60" s="785"/>
      <c r="FIA60" s="785"/>
      <c r="FIB60" s="785"/>
      <c r="FIC60" s="785"/>
      <c r="FID60" s="785"/>
      <c r="FIE60" s="785"/>
      <c r="FIF60" s="785"/>
      <c r="FIG60" s="785"/>
      <c r="FIH60" s="785"/>
      <c r="FII60" s="785"/>
      <c r="FIJ60" s="785"/>
      <c r="FIK60" s="785"/>
      <c r="FIL60" s="785"/>
      <c r="FIM60" s="785"/>
      <c r="FIN60" s="785"/>
      <c r="FIO60" s="785"/>
      <c r="FIP60" s="785"/>
      <c r="FIQ60" s="785"/>
      <c r="FIR60" s="785"/>
      <c r="FIS60" s="785"/>
      <c r="FIT60" s="785"/>
      <c r="FIU60" s="785"/>
      <c r="FIV60" s="785"/>
      <c r="FIW60" s="785"/>
      <c r="FIX60" s="785"/>
      <c r="FIY60" s="785"/>
      <c r="FIZ60" s="785"/>
      <c r="FJA60" s="785"/>
      <c r="FJB60" s="785"/>
      <c r="FJC60" s="785"/>
      <c r="FJD60" s="785"/>
      <c r="FJE60" s="785"/>
      <c r="FJF60" s="785"/>
      <c r="FJG60" s="785"/>
      <c r="FJH60" s="785"/>
      <c r="FJI60" s="785"/>
      <c r="FJJ60" s="785"/>
      <c r="FJK60" s="785"/>
      <c r="FJL60" s="785"/>
      <c r="FJM60" s="785"/>
      <c r="FJN60" s="785"/>
      <c r="FJO60" s="785"/>
      <c r="FJP60" s="785"/>
      <c r="FJQ60" s="785"/>
      <c r="FJR60" s="785"/>
      <c r="FJS60" s="785"/>
      <c r="FJT60" s="785"/>
      <c r="FJU60" s="785"/>
      <c r="FJV60" s="785"/>
      <c r="FJW60" s="785"/>
      <c r="FJX60" s="785"/>
      <c r="FJY60" s="785"/>
      <c r="FJZ60" s="785"/>
      <c r="FKA60" s="785"/>
      <c r="FKB60" s="785"/>
      <c r="FKC60" s="785"/>
      <c r="FKD60" s="785"/>
      <c r="FKE60" s="785"/>
      <c r="FKF60" s="785"/>
      <c r="FKG60" s="785"/>
      <c r="FKH60" s="785"/>
      <c r="FKI60" s="785"/>
      <c r="FKJ60" s="785"/>
      <c r="FKK60" s="785"/>
      <c r="FKL60" s="785"/>
      <c r="FKM60" s="785"/>
      <c r="FKN60" s="785"/>
      <c r="FKO60" s="785"/>
      <c r="FKP60" s="785"/>
      <c r="FKQ60" s="785"/>
      <c r="FKR60" s="785"/>
      <c r="FKS60" s="785"/>
      <c r="FKT60" s="785"/>
      <c r="FKU60" s="785"/>
      <c r="FKV60" s="785"/>
      <c r="FKW60" s="785"/>
      <c r="FKX60" s="785"/>
      <c r="FKY60" s="785"/>
      <c r="FKZ60" s="785"/>
      <c r="FLA60" s="785"/>
      <c r="FLB60" s="785"/>
      <c r="FLC60" s="785"/>
      <c r="FLD60" s="785"/>
      <c r="FLE60" s="785"/>
      <c r="FLF60" s="785"/>
      <c r="FLG60" s="785"/>
      <c r="FLH60" s="785"/>
      <c r="FLI60" s="785"/>
      <c r="FLJ60" s="785"/>
      <c r="FLK60" s="785"/>
      <c r="FLL60" s="785"/>
      <c r="FLM60" s="785"/>
      <c r="FLN60" s="785"/>
      <c r="FLO60" s="785"/>
      <c r="FLP60" s="785"/>
      <c r="FLQ60" s="785"/>
      <c r="FLR60" s="785"/>
      <c r="FLS60" s="785"/>
      <c r="FLT60" s="785"/>
      <c r="FLU60" s="785"/>
      <c r="FLV60" s="785"/>
      <c r="FLW60" s="785"/>
      <c r="FLX60" s="785"/>
      <c r="FLY60" s="785"/>
      <c r="FLZ60" s="785"/>
      <c r="FMA60" s="785"/>
      <c r="FMB60" s="785"/>
      <c r="FMC60" s="785"/>
      <c r="FMD60" s="785"/>
      <c r="FME60" s="785"/>
      <c r="FMF60" s="785"/>
      <c r="FMG60" s="785"/>
      <c r="FMH60" s="785"/>
      <c r="FMI60" s="785"/>
      <c r="FMJ60" s="785"/>
      <c r="FMK60" s="785"/>
      <c r="FML60" s="785"/>
      <c r="FMM60" s="785"/>
      <c r="FMN60" s="785"/>
      <c r="FMO60" s="785"/>
      <c r="FMP60" s="785"/>
      <c r="FMQ60" s="785"/>
      <c r="FMR60" s="785"/>
      <c r="FMS60" s="785"/>
      <c r="FMT60" s="785"/>
      <c r="FMU60" s="785"/>
      <c r="FMV60" s="785"/>
      <c r="FMW60" s="785"/>
      <c r="FMX60" s="785"/>
      <c r="FMY60" s="785"/>
      <c r="FMZ60" s="785"/>
      <c r="FNA60" s="785"/>
      <c r="FNB60" s="785"/>
      <c r="FNC60" s="785"/>
      <c r="FND60" s="785"/>
      <c r="FNE60" s="785"/>
      <c r="FNF60" s="785"/>
      <c r="FNG60" s="785"/>
      <c r="FNH60" s="785"/>
      <c r="FNI60" s="785"/>
      <c r="FNJ60" s="785"/>
      <c r="FNK60" s="785"/>
      <c r="FNL60" s="785"/>
      <c r="FNM60" s="785"/>
      <c r="FNN60" s="785"/>
      <c r="FNO60" s="785"/>
      <c r="FNP60" s="785"/>
      <c r="FNQ60" s="785"/>
      <c r="FNR60" s="785"/>
      <c r="FNS60" s="785"/>
      <c r="FNT60" s="785"/>
      <c r="FNU60" s="785"/>
      <c r="FNV60" s="785"/>
      <c r="FNW60" s="785"/>
      <c r="FNX60" s="785"/>
      <c r="FNY60" s="785"/>
      <c r="FNZ60" s="785"/>
      <c r="FOA60" s="785"/>
      <c r="FOB60" s="785"/>
      <c r="FOC60" s="785"/>
      <c r="FOD60" s="785"/>
      <c r="FOE60" s="785"/>
      <c r="FOF60" s="785"/>
      <c r="FOG60" s="785"/>
      <c r="FOH60" s="785"/>
      <c r="FOI60" s="785"/>
      <c r="FOJ60" s="785"/>
      <c r="FOK60" s="785"/>
      <c r="FOL60" s="785"/>
      <c r="FOM60" s="785"/>
      <c r="FON60" s="785"/>
      <c r="FOO60" s="785"/>
      <c r="FOP60" s="785"/>
      <c r="FOQ60" s="785"/>
      <c r="FOR60" s="785"/>
      <c r="FOS60" s="785"/>
      <c r="FOT60" s="785"/>
      <c r="FOU60" s="785"/>
      <c r="FOV60" s="785"/>
      <c r="FOW60" s="785"/>
      <c r="FOX60" s="785"/>
      <c r="FOY60" s="785"/>
      <c r="FOZ60" s="785"/>
      <c r="FPA60" s="785"/>
      <c r="FPB60" s="785"/>
      <c r="FPC60" s="785"/>
      <c r="FPD60" s="785"/>
      <c r="FPE60" s="785"/>
      <c r="FPF60" s="785"/>
      <c r="FPG60" s="785"/>
      <c r="FPH60" s="785"/>
      <c r="FPI60" s="785"/>
      <c r="FPJ60" s="785"/>
      <c r="FPK60" s="785"/>
      <c r="FPL60" s="785"/>
      <c r="FPM60" s="785"/>
      <c r="FPN60" s="785"/>
      <c r="FPO60" s="785"/>
      <c r="FPP60" s="785"/>
      <c r="FPQ60" s="785"/>
      <c r="FPR60" s="785"/>
      <c r="FPS60" s="785"/>
      <c r="FPT60" s="785"/>
      <c r="FPU60" s="785"/>
      <c r="FPV60" s="785"/>
      <c r="FPW60" s="785"/>
      <c r="FPX60" s="785"/>
      <c r="FPY60" s="785"/>
      <c r="FPZ60" s="785"/>
      <c r="FQA60" s="785"/>
      <c r="FQB60" s="785"/>
      <c r="FQC60" s="785"/>
      <c r="FQD60" s="785"/>
      <c r="FQE60" s="785"/>
      <c r="FQF60" s="785"/>
      <c r="FQG60" s="785"/>
      <c r="FQH60" s="785"/>
      <c r="FQI60" s="785"/>
      <c r="FQJ60" s="785"/>
      <c r="FQK60" s="785"/>
      <c r="FQL60" s="785"/>
      <c r="FQM60" s="785"/>
      <c r="FQN60" s="785"/>
      <c r="FQO60" s="785"/>
      <c r="FQP60" s="785"/>
      <c r="FQQ60" s="785"/>
      <c r="FQR60" s="785"/>
      <c r="FQS60" s="785"/>
      <c r="FQT60" s="785"/>
      <c r="FQU60" s="785"/>
      <c r="FQV60" s="785"/>
      <c r="FQW60" s="785"/>
      <c r="FQX60" s="785"/>
      <c r="FQY60" s="785"/>
      <c r="FQZ60" s="785"/>
      <c r="FRA60" s="785"/>
      <c r="FRB60" s="785"/>
      <c r="FRC60" s="785"/>
      <c r="FRD60" s="785"/>
      <c r="FRE60" s="785"/>
      <c r="FRF60" s="785"/>
      <c r="FRG60" s="785"/>
      <c r="FRH60" s="785"/>
      <c r="FRI60" s="785"/>
      <c r="FRJ60" s="785"/>
      <c r="FRK60" s="785"/>
      <c r="FRL60" s="785"/>
      <c r="FRM60" s="785"/>
      <c r="FRN60" s="785"/>
      <c r="FRO60" s="785"/>
      <c r="FRP60" s="785"/>
      <c r="FRQ60" s="785"/>
      <c r="FRR60" s="785"/>
      <c r="FRS60" s="785"/>
      <c r="FRT60" s="785"/>
      <c r="FRU60" s="785"/>
      <c r="FRV60" s="785"/>
      <c r="FRW60" s="785"/>
      <c r="FRX60" s="785"/>
      <c r="FRY60" s="785"/>
      <c r="FRZ60" s="785"/>
      <c r="FSA60" s="785"/>
      <c r="FSB60" s="785"/>
      <c r="FSC60" s="785"/>
      <c r="FSD60" s="785"/>
      <c r="FSE60" s="785"/>
      <c r="FSF60" s="785"/>
      <c r="FSG60" s="785"/>
      <c r="FSH60" s="785"/>
      <c r="FSI60" s="785"/>
      <c r="FSJ60" s="785"/>
      <c r="FSK60" s="785"/>
      <c r="FSL60" s="785"/>
      <c r="FSM60" s="785"/>
      <c r="FSN60" s="785"/>
      <c r="FSO60" s="785"/>
      <c r="FSP60" s="785"/>
      <c r="FSQ60" s="785"/>
      <c r="FSR60" s="785"/>
      <c r="FSS60" s="785"/>
      <c r="FST60" s="785"/>
      <c r="FSU60" s="785"/>
      <c r="FSV60" s="785"/>
      <c r="FSW60" s="785"/>
      <c r="FSX60" s="785"/>
      <c r="FSY60" s="785"/>
      <c r="FSZ60" s="785"/>
      <c r="FTA60" s="785"/>
      <c r="FTB60" s="785"/>
      <c r="FTC60" s="785"/>
      <c r="FTD60" s="785"/>
      <c r="FTE60" s="785"/>
      <c r="FTF60" s="785"/>
      <c r="FTG60" s="785"/>
      <c r="FTH60" s="785"/>
      <c r="FTI60" s="785"/>
      <c r="FTJ60" s="785"/>
      <c r="FTK60" s="785"/>
      <c r="FTL60" s="785"/>
      <c r="FTM60" s="785"/>
      <c r="FTN60" s="785"/>
      <c r="FTO60" s="785"/>
      <c r="FTP60" s="785"/>
      <c r="FTQ60" s="785"/>
      <c r="FTR60" s="785"/>
      <c r="FTS60" s="785"/>
      <c r="FTT60" s="785"/>
      <c r="FTU60" s="785"/>
      <c r="FTV60" s="785"/>
      <c r="FTW60" s="785"/>
      <c r="FTX60" s="785"/>
      <c r="FTY60" s="785"/>
      <c r="FTZ60" s="785"/>
      <c r="FUA60" s="785"/>
      <c r="FUB60" s="785"/>
      <c r="FUC60" s="785"/>
      <c r="FUD60" s="785"/>
      <c r="FUE60" s="785"/>
      <c r="FUF60" s="785"/>
      <c r="FUG60" s="785"/>
      <c r="FUH60" s="785"/>
      <c r="FUI60" s="785"/>
      <c r="FUJ60" s="785"/>
      <c r="FUK60" s="785"/>
      <c r="FUL60" s="785"/>
      <c r="FUM60" s="785"/>
      <c r="FUN60" s="785"/>
      <c r="FUO60" s="785"/>
      <c r="FUP60" s="785"/>
      <c r="FUQ60" s="785"/>
      <c r="FUR60" s="785"/>
      <c r="FUS60" s="785"/>
      <c r="FUT60" s="785"/>
      <c r="FUU60" s="785"/>
      <c r="FUV60" s="785"/>
      <c r="FUW60" s="785"/>
      <c r="FUX60" s="785"/>
      <c r="FUY60" s="785"/>
      <c r="FUZ60" s="785"/>
      <c r="FVA60" s="785"/>
      <c r="FVB60" s="785"/>
      <c r="FVC60" s="785"/>
      <c r="FVD60" s="785"/>
      <c r="FVE60" s="785"/>
      <c r="FVF60" s="785"/>
      <c r="FVG60" s="785"/>
      <c r="FVH60" s="785"/>
      <c r="FVI60" s="785"/>
      <c r="FVJ60" s="785"/>
      <c r="FVK60" s="785"/>
      <c r="FVL60" s="785"/>
      <c r="FVM60" s="785"/>
      <c r="FVN60" s="785"/>
      <c r="FVO60" s="785"/>
      <c r="FVP60" s="785"/>
      <c r="FVQ60" s="785"/>
      <c r="FVR60" s="785"/>
      <c r="FVS60" s="785"/>
      <c r="FVT60" s="785"/>
      <c r="FVU60" s="785"/>
      <c r="FVV60" s="785"/>
      <c r="FVW60" s="785"/>
      <c r="FVX60" s="785"/>
      <c r="FVY60" s="785"/>
      <c r="FVZ60" s="785"/>
      <c r="FWA60" s="785"/>
      <c r="FWB60" s="785"/>
      <c r="FWC60" s="785"/>
      <c r="FWD60" s="785"/>
      <c r="FWE60" s="785"/>
      <c r="FWF60" s="785"/>
      <c r="FWG60" s="785"/>
      <c r="FWH60" s="785"/>
      <c r="FWI60" s="785"/>
      <c r="FWJ60" s="785"/>
      <c r="FWK60" s="785"/>
      <c r="FWL60" s="785"/>
      <c r="FWM60" s="785"/>
      <c r="FWN60" s="785"/>
      <c r="FWO60" s="785"/>
      <c r="FWP60" s="785"/>
      <c r="FWQ60" s="785"/>
      <c r="FWR60" s="785"/>
      <c r="FWS60" s="785"/>
      <c r="FWT60" s="785"/>
      <c r="FWU60" s="785"/>
      <c r="FWV60" s="785"/>
      <c r="FWW60" s="785"/>
      <c r="FWX60" s="785"/>
      <c r="FWY60" s="785"/>
      <c r="FWZ60" s="785"/>
      <c r="FXA60" s="785"/>
      <c r="FXB60" s="785"/>
      <c r="FXC60" s="785"/>
      <c r="FXD60" s="785"/>
      <c r="FXE60" s="785"/>
      <c r="FXF60" s="785"/>
      <c r="FXG60" s="785"/>
      <c r="FXH60" s="785"/>
      <c r="FXI60" s="785"/>
      <c r="FXJ60" s="785"/>
      <c r="FXK60" s="785"/>
      <c r="FXL60" s="785"/>
      <c r="FXM60" s="785"/>
      <c r="FXN60" s="785"/>
      <c r="FXO60" s="785"/>
      <c r="FXP60" s="785"/>
      <c r="FXQ60" s="785"/>
      <c r="FXR60" s="785"/>
      <c r="FXS60" s="785"/>
      <c r="FXT60" s="785"/>
      <c r="FXU60" s="785"/>
      <c r="FXV60" s="785"/>
      <c r="FXW60" s="785"/>
      <c r="FXX60" s="785"/>
      <c r="FXY60" s="785"/>
      <c r="FXZ60" s="785"/>
      <c r="FYA60" s="785"/>
      <c r="FYB60" s="785"/>
      <c r="FYC60" s="785"/>
      <c r="FYD60" s="785"/>
      <c r="FYE60" s="785"/>
      <c r="FYF60" s="785"/>
      <c r="FYG60" s="785"/>
      <c r="FYH60" s="785"/>
      <c r="FYI60" s="785"/>
      <c r="FYJ60" s="785"/>
      <c r="FYK60" s="785"/>
      <c r="FYL60" s="785"/>
      <c r="FYM60" s="785"/>
      <c r="FYN60" s="785"/>
      <c r="FYO60" s="785"/>
      <c r="FYP60" s="785"/>
      <c r="FYQ60" s="785"/>
      <c r="FYR60" s="785"/>
      <c r="FYS60" s="785"/>
      <c r="FYT60" s="785"/>
      <c r="FYU60" s="785"/>
      <c r="FYV60" s="785"/>
      <c r="FYW60" s="785"/>
      <c r="FYX60" s="785"/>
      <c r="FYY60" s="785"/>
      <c r="FYZ60" s="785"/>
      <c r="FZA60" s="785"/>
      <c r="FZB60" s="785"/>
      <c r="FZC60" s="785"/>
      <c r="FZD60" s="785"/>
      <c r="FZE60" s="785"/>
      <c r="FZF60" s="785"/>
      <c r="FZG60" s="785"/>
      <c r="FZH60" s="785"/>
      <c r="FZI60" s="785"/>
      <c r="FZJ60" s="785"/>
      <c r="FZK60" s="785"/>
      <c r="FZL60" s="785"/>
      <c r="FZM60" s="785"/>
      <c r="FZN60" s="785"/>
      <c r="FZO60" s="785"/>
      <c r="FZP60" s="785"/>
      <c r="FZQ60" s="785"/>
      <c r="FZR60" s="785"/>
      <c r="FZS60" s="785"/>
      <c r="FZT60" s="785"/>
      <c r="FZU60" s="785"/>
      <c r="FZV60" s="785"/>
      <c r="FZW60" s="785"/>
      <c r="FZX60" s="785"/>
      <c r="FZY60" s="785"/>
      <c r="FZZ60" s="785"/>
      <c r="GAA60" s="785"/>
      <c r="GAB60" s="785"/>
      <c r="GAC60" s="785"/>
      <c r="GAD60" s="785"/>
      <c r="GAE60" s="785"/>
      <c r="GAF60" s="785"/>
      <c r="GAG60" s="785"/>
      <c r="GAH60" s="785"/>
      <c r="GAI60" s="785"/>
      <c r="GAJ60" s="785"/>
      <c r="GAK60" s="785"/>
      <c r="GAL60" s="785"/>
      <c r="GAM60" s="785"/>
      <c r="GAN60" s="785"/>
      <c r="GAO60" s="785"/>
      <c r="GAP60" s="785"/>
      <c r="GAQ60" s="785"/>
      <c r="GAR60" s="785"/>
      <c r="GAS60" s="785"/>
      <c r="GAT60" s="785"/>
      <c r="GAU60" s="785"/>
      <c r="GAV60" s="785"/>
      <c r="GAW60" s="785"/>
      <c r="GAX60" s="785"/>
      <c r="GAY60" s="785"/>
      <c r="GAZ60" s="785"/>
      <c r="GBA60" s="785"/>
      <c r="GBB60" s="785"/>
      <c r="GBC60" s="785"/>
      <c r="GBD60" s="785"/>
      <c r="GBE60" s="785"/>
      <c r="GBF60" s="785"/>
      <c r="GBG60" s="785"/>
      <c r="GBH60" s="785"/>
      <c r="GBI60" s="785"/>
      <c r="GBJ60" s="785"/>
      <c r="GBK60" s="785"/>
      <c r="GBL60" s="785"/>
      <c r="GBM60" s="785"/>
      <c r="GBN60" s="785"/>
      <c r="GBO60" s="785"/>
      <c r="GBP60" s="785"/>
      <c r="GBQ60" s="785"/>
      <c r="GBR60" s="785"/>
      <c r="GBS60" s="785"/>
      <c r="GBT60" s="785"/>
      <c r="GBU60" s="785"/>
      <c r="GBV60" s="785"/>
      <c r="GBW60" s="785"/>
      <c r="GBX60" s="785"/>
      <c r="GBY60" s="785"/>
      <c r="GBZ60" s="785"/>
      <c r="GCA60" s="785"/>
      <c r="GCB60" s="785"/>
      <c r="GCC60" s="785"/>
      <c r="GCD60" s="785"/>
      <c r="GCE60" s="785"/>
      <c r="GCF60" s="785"/>
      <c r="GCG60" s="785"/>
      <c r="GCH60" s="785"/>
      <c r="GCI60" s="785"/>
      <c r="GCJ60" s="785"/>
      <c r="GCK60" s="785"/>
      <c r="GCL60" s="785"/>
      <c r="GCM60" s="785"/>
      <c r="GCN60" s="785"/>
      <c r="GCO60" s="785"/>
      <c r="GCP60" s="785"/>
      <c r="GCQ60" s="785"/>
      <c r="GCR60" s="785"/>
      <c r="GCS60" s="785"/>
      <c r="GCT60" s="785"/>
      <c r="GCU60" s="785"/>
      <c r="GCV60" s="785"/>
      <c r="GCW60" s="785"/>
      <c r="GCX60" s="785"/>
      <c r="GCY60" s="785"/>
      <c r="GCZ60" s="785"/>
      <c r="GDA60" s="785"/>
      <c r="GDB60" s="785"/>
      <c r="GDC60" s="785"/>
      <c r="GDD60" s="785"/>
      <c r="GDE60" s="785"/>
      <c r="GDF60" s="785"/>
      <c r="GDG60" s="785"/>
      <c r="GDH60" s="785"/>
      <c r="GDI60" s="785"/>
      <c r="GDJ60" s="785"/>
      <c r="GDK60" s="785"/>
      <c r="GDL60" s="785"/>
      <c r="GDM60" s="785"/>
      <c r="GDN60" s="785"/>
      <c r="GDO60" s="785"/>
      <c r="GDP60" s="785"/>
      <c r="GDQ60" s="785"/>
      <c r="GDR60" s="785"/>
      <c r="GDS60" s="785"/>
      <c r="GDT60" s="785"/>
      <c r="GDU60" s="785"/>
      <c r="GDV60" s="785"/>
      <c r="GDW60" s="785"/>
      <c r="GDX60" s="785"/>
      <c r="GDY60" s="785"/>
      <c r="GDZ60" s="785"/>
      <c r="GEA60" s="785"/>
      <c r="GEB60" s="785"/>
      <c r="GEC60" s="785"/>
      <c r="GED60" s="785"/>
      <c r="GEE60" s="785"/>
      <c r="GEF60" s="785"/>
      <c r="GEG60" s="785"/>
      <c r="GEH60" s="785"/>
      <c r="GEI60" s="785"/>
      <c r="GEJ60" s="785"/>
      <c r="GEK60" s="785"/>
      <c r="GEL60" s="785"/>
      <c r="GEM60" s="785"/>
      <c r="GEN60" s="785"/>
      <c r="GEO60" s="785"/>
      <c r="GEP60" s="785"/>
      <c r="GEQ60" s="785"/>
      <c r="GER60" s="785"/>
      <c r="GES60" s="785"/>
      <c r="GET60" s="785"/>
      <c r="GEU60" s="785"/>
      <c r="GEV60" s="785"/>
      <c r="GEW60" s="785"/>
      <c r="GEX60" s="785"/>
      <c r="GEY60" s="785"/>
      <c r="GEZ60" s="785"/>
      <c r="GFA60" s="785"/>
      <c r="GFB60" s="785"/>
      <c r="GFC60" s="785"/>
      <c r="GFD60" s="785"/>
      <c r="GFE60" s="785"/>
      <c r="GFF60" s="785"/>
      <c r="GFG60" s="785"/>
      <c r="GFH60" s="785"/>
      <c r="GFI60" s="785"/>
      <c r="GFJ60" s="785"/>
      <c r="GFK60" s="785"/>
      <c r="GFL60" s="785"/>
      <c r="GFM60" s="785"/>
      <c r="GFN60" s="785"/>
      <c r="GFO60" s="785"/>
      <c r="GFP60" s="785"/>
      <c r="GFQ60" s="785"/>
      <c r="GFR60" s="785"/>
      <c r="GFS60" s="785"/>
      <c r="GFT60" s="785"/>
      <c r="GFU60" s="785"/>
      <c r="GFV60" s="785"/>
      <c r="GFW60" s="785"/>
      <c r="GFX60" s="785"/>
      <c r="GFY60" s="785"/>
      <c r="GFZ60" s="785"/>
      <c r="GGA60" s="785"/>
      <c r="GGB60" s="785"/>
      <c r="GGC60" s="785"/>
      <c r="GGD60" s="785"/>
      <c r="GGE60" s="785"/>
      <c r="GGF60" s="785"/>
      <c r="GGG60" s="785"/>
      <c r="GGH60" s="785"/>
      <c r="GGI60" s="785"/>
      <c r="GGJ60" s="785"/>
      <c r="GGK60" s="785"/>
      <c r="GGL60" s="785"/>
      <c r="GGM60" s="785"/>
      <c r="GGN60" s="785"/>
      <c r="GGO60" s="785"/>
      <c r="GGP60" s="785"/>
      <c r="GGQ60" s="785"/>
      <c r="GGR60" s="785"/>
      <c r="GGS60" s="785"/>
      <c r="GGT60" s="785"/>
      <c r="GGU60" s="785"/>
      <c r="GGV60" s="785"/>
      <c r="GGW60" s="785"/>
      <c r="GGX60" s="785"/>
      <c r="GGY60" s="785"/>
      <c r="GGZ60" s="785"/>
      <c r="GHA60" s="785"/>
      <c r="GHB60" s="785"/>
      <c r="GHC60" s="785"/>
      <c r="GHD60" s="785"/>
      <c r="GHE60" s="785"/>
      <c r="GHF60" s="785"/>
      <c r="GHG60" s="785"/>
      <c r="GHH60" s="785"/>
      <c r="GHI60" s="785"/>
      <c r="GHJ60" s="785"/>
      <c r="GHK60" s="785"/>
      <c r="GHL60" s="785"/>
      <c r="GHM60" s="785"/>
      <c r="GHN60" s="785"/>
      <c r="GHO60" s="785"/>
      <c r="GHP60" s="785"/>
      <c r="GHQ60" s="785"/>
      <c r="GHR60" s="785"/>
      <c r="GHS60" s="785"/>
      <c r="GHT60" s="785"/>
      <c r="GHU60" s="785"/>
      <c r="GHV60" s="785"/>
      <c r="GHW60" s="785"/>
      <c r="GHX60" s="785"/>
      <c r="GHY60" s="785"/>
      <c r="GHZ60" s="785"/>
      <c r="GIA60" s="785"/>
      <c r="GIB60" s="785"/>
      <c r="GIC60" s="785"/>
      <c r="GID60" s="785"/>
      <c r="GIE60" s="785"/>
      <c r="GIF60" s="785"/>
      <c r="GIG60" s="785"/>
      <c r="GIH60" s="785"/>
      <c r="GII60" s="785"/>
      <c r="GIJ60" s="785"/>
      <c r="GIK60" s="785"/>
      <c r="GIL60" s="785"/>
      <c r="GIM60" s="785"/>
      <c r="GIN60" s="785"/>
      <c r="GIO60" s="785"/>
      <c r="GIP60" s="785"/>
      <c r="GIQ60" s="785"/>
      <c r="GIR60" s="785"/>
      <c r="GIS60" s="785"/>
      <c r="GIT60" s="785"/>
      <c r="GIU60" s="785"/>
      <c r="GIV60" s="785"/>
      <c r="GIW60" s="785"/>
      <c r="GIX60" s="785"/>
      <c r="GIY60" s="785"/>
      <c r="GIZ60" s="785"/>
      <c r="GJA60" s="785"/>
      <c r="GJB60" s="785"/>
      <c r="GJC60" s="785"/>
      <c r="GJD60" s="785"/>
      <c r="GJE60" s="785"/>
      <c r="GJF60" s="785"/>
      <c r="GJG60" s="785"/>
      <c r="GJH60" s="785"/>
      <c r="GJI60" s="785"/>
      <c r="GJJ60" s="785"/>
      <c r="GJK60" s="785"/>
      <c r="GJL60" s="785"/>
      <c r="GJM60" s="785"/>
      <c r="GJN60" s="785"/>
      <c r="GJO60" s="785"/>
      <c r="GJP60" s="785"/>
      <c r="GJQ60" s="785"/>
      <c r="GJR60" s="785"/>
      <c r="GJS60" s="785"/>
      <c r="GJT60" s="785"/>
      <c r="GJU60" s="785"/>
      <c r="GJV60" s="785"/>
      <c r="GJW60" s="785"/>
      <c r="GJX60" s="785"/>
      <c r="GJY60" s="785"/>
      <c r="GJZ60" s="785"/>
      <c r="GKA60" s="785"/>
      <c r="GKB60" s="785"/>
      <c r="GKC60" s="785"/>
      <c r="GKD60" s="785"/>
      <c r="GKE60" s="785"/>
      <c r="GKF60" s="785"/>
      <c r="GKG60" s="785"/>
      <c r="GKH60" s="785"/>
      <c r="GKI60" s="785"/>
      <c r="GKJ60" s="785"/>
      <c r="GKK60" s="785"/>
      <c r="GKL60" s="785"/>
      <c r="GKM60" s="785"/>
      <c r="GKN60" s="785"/>
      <c r="GKO60" s="785"/>
      <c r="GKP60" s="785"/>
      <c r="GKQ60" s="785"/>
      <c r="GKR60" s="785"/>
      <c r="GKS60" s="785"/>
      <c r="GKT60" s="785"/>
      <c r="GKU60" s="785"/>
      <c r="GKV60" s="785"/>
      <c r="GKW60" s="785"/>
      <c r="GKX60" s="785"/>
      <c r="GKY60" s="785"/>
      <c r="GKZ60" s="785"/>
      <c r="GLA60" s="785"/>
      <c r="GLB60" s="785"/>
      <c r="GLC60" s="785"/>
      <c r="GLD60" s="785"/>
      <c r="GLE60" s="785"/>
      <c r="GLF60" s="785"/>
      <c r="GLG60" s="785"/>
      <c r="GLH60" s="785"/>
      <c r="GLI60" s="785"/>
      <c r="GLJ60" s="785"/>
      <c r="GLK60" s="785"/>
      <c r="GLL60" s="785"/>
      <c r="GLM60" s="785"/>
      <c r="GLN60" s="785"/>
      <c r="GLO60" s="785"/>
      <c r="GLP60" s="785"/>
      <c r="GLQ60" s="785"/>
      <c r="GLR60" s="785"/>
      <c r="GLS60" s="785"/>
      <c r="GLT60" s="785"/>
      <c r="GLU60" s="785"/>
      <c r="GLV60" s="785"/>
      <c r="GLW60" s="785"/>
      <c r="GLX60" s="785"/>
      <c r="GLY60" s="785"/>
      <c r="GLZ60" s="785"/>
      <c r="GMA60" s="785"/>
      <c r="GMB60" s="785"/>
      <c r="GMC60" s="785"/>
      <c r="GMD60" s="785"/>
      <c r="GME60" s="785"/>
      <c r="GMF60" s="785"/>
      <c r="GMG60" s="785"/>
      <c r="GMH60" s="785"/>
      <c r="GMI60" s="785"/>
      <c r="GMJ60" s="785"/>
      <c r="GMK60" s="785"/>
      <c r="GML60" s="785"/>
      <c r="GMM60" s="785"/>
      <c r="GMN60" s="785"/>
      <c r="GMO60" s="785"/>
      <c r="GMP60" s="785"/>
      <c r="GMQ60" s="785"/>
      <c r="GMR60" s="785"/>
      <c r="GMS60" s="785"/>
      <c r="GMT60" s="785"/>
      <c r="GMU60" s="785"/>
      <c r="GMV60" s="785"/>
      <c r="GMW60" s="785"/>
      <c r="GMX60" s="785"/>
      <c r="GMY60" s="785"/>
      <c r="GMZ60" s="785"/>
      <c r="GNA60" s="785"/>
      <c r="GNB60" s="785"/>
      <c r="GNC60" s="785"/>
      <c r="GND60" s="785"/>
      <c r="GNE60" s="785"/>
      <c r="GNF60" s="785"/>
      <c r="GNG60" s="785"/>
      <c r="GNH60" s="785"/>
      <c r="GNI60" s="785"/>
      <c r="GNJ60" s="785"/>
      <c r="GNK60" s="785"/>
      <c r="GNL60" s="785"/>
      <c r="GNM60" s="785"/>
      <c r="GNN60" s="785"/>
      <c r="GNO60" s="785"/>
      <c r="GNP60" s="785"/>
      <c r="GNQ60" s="785"/>
      <c r="GNR60" s="785"/>
      <c r="GNS60" s="785"/>
      <c r="GNT60" s="785"/>
      <c r="GNU60" s="785"/>
      <c r="GNV60" s="785"/>
      <c r="GNW60" s="785"/>
      <c r="GNX60" s="785"/>
      <c r="GNY60" s="785"/>
      <c r="GNZ60" s="785"/>
      <c r="GOA60" s="785"/>
      <c r="GOB60" s="785"/>
      <c r="GOC60" s="785"/>
      <c r="GOD60" s="785"/>
      <c r="GOE60" s="785"/>
      <c r="GOF60" s="785"/>
      <c r="GOG60" s="785"/>
      <c r="GOH60" s="785"/>
      <c r="GOI60" s="785"/>
      <c r="GOJ60" s="785"/>
      <c r="GOK60" s="785"/>
      <c r="GOL60" s="785"/>
      <c r="GOM60" s="785"/>
      <c r="GON60" s="785"/>
      <c r="GOO60" s="785"/>
      <c r="GOP60" s="785"/>
      <c r="GOQ60" s="785"/>
      <c r="GOR60" s="785"/>
      <c r="GOS60" s="785"/>
      <c r="GOT60" s="785"/>
      <c r="GOU60" s="785"/>
      <c r="GOV60" s="785"/>
      <c r="GOW60" s="785"/>
      <c r="GOX60" s="785"/>
      <c r="GOY60" s="785"/>
      <c r="GOZ60" s="785"/>
      <c r="GPA60" s="785"/>
      <c r="GPB60" s="785"/>
      <c r="GPC60" s="785"/>
      <c r="GPD60" s="785"/>
      <c r="GPE60" s="785"/>
      <c r="GPF60" s="785"/>
      <c r="GPG60" s="785"/>
      <c r="GPH60" s="785"/>
      <c r="GPI60" s="785"/>
      <c r="GPJ60" s="785"/>
      <c r="GPK60" s="785"/>
      <c r="GPL60" s="785"/>
      <c r="GPM60" s="785"/>
      <c r="GPN60" s="785"/>
      <c r="GPO60" s="785"/>
      <c r="GPP60" s="785"/>
      <c r="GPQ60" s="785"/>
      <c r="GPR60" s="785"/>
      <c r="GPS60" s="785"/>
      <c r="GPT60" s="785"/>
      <c r="GPU60" s="785"/>
      <c r="GPV60" s="785"/>
      <c r="GPW60" s="785"/>
      <c r="GPX60" s="785"/>
      <c r="GPY60" s="785"/>
      <c r="GPZ60" s="785"/>
      <c r="GQA60" s="785"/>
      <c r="GQB60" s="785"/>
      <c r="GQC60" s="785"/>
      <c r="GQD60" s="785"/>
      <c r="GQE60" s="785"/>
      <c r="GQF60" s="785"/>
      <c r="GQG60" s="785"/>
      <c r="GQH60" s="785"/>
      <c r="GQI60" s="785"/>
      <c r="GQJ60" s="785"/>
      <c r="GQK60" s="785"/>
      <c r="GQL60" s="785"/>
      <c r="GQM60" s="785"/>
      <c r="GQN60" s="785"/>
      <c r="GQO60" s="785"/>
      <c r="GQP60" s="785"/>
      <c r="GQQ60" s="785"/>
      <c r="GQR60" s="785"/>
      <c r="GQS60" s="785"/>
      <c r="GQT60" s="785"/>
      <c r="GQU60" s="785"/>
      <c r="GQV60" s="785"/>
      <c r="GQW60" s="785"/>
      <c r="GQX60" s="785"/>
      <c r="GQY60" s="785"/>
      <c r="GQZ60" s="785"/>
      <c r="GRA60" s="785"/>
      <c r="GRB60" s="785"/>
      <c r="GRC60" s="785"/>
      <c r="GRD60" s="785"/>
      <c r="GRE60" s="785"/>
      <c r="GRF60" s="785"/>
      <c r="GRG60" s="785"/>
      <c r="GRH60" s="785"/>
      <c r="GRI60" s="785"/>
      <c r="GRJ60" s="785"/>
      <c r="GRK60" s="785"/>
      <c r="GRL60" s="785"/>
      <c r="GRM60" s="785"/>
      <c r="GRN60" s="785"/>
      <c r="GRO60" s="785"/>
      <c r="GRP60" s="785"/>
      <c r="GRQ60" s="785"/>
      <c r="GRR60" s="785"/>
      <c r="GRS60" s="785"/>
      <c r="GRT60" s="785"/>
      <c r="GRU60" s="785"/>
      <c r="GRV60" s="785"/>
      <c r="GRW60" s="785"/>
      <c r="GRX60" s="785"/>
      <c r="GRY60" s="785"/>
      <c r="GRZ60" s="785"/>
      <c r="GSA60" s="785"/>
      <c r="GSB60" s="785"/>
      <c r="GSC60" s="785"/>
      <c r="GSD60" s="785"/>
      <c r="GSE60" s="785"/>
      <c r="GSF60" s="785"/>
      <c r="GSG60" s="785"/>
      <c r="GSH60" s="785"/>
      <c r="GSI60" s="785"/>
      <c r="GSJ60" s="785"/>
      <c r="GSK60" s="785"/>
      <c r="GSL60" s="785"/>
      <c r="GSM60" s="785"/>
      <c r="GSN60" s="785"/>
      <c r="GSO60" s="785"/>
      <c r="GSP60" s="785"/>
      <c r="GSQ60" s="785"/>
      <c r="GSR60" s="785"/>
      <c r="GSS60" s="785"/>
      <c r="GST60" s="785"/>
      <c r="GSU60" s="785"/>
      <c r="GSV60" s="785"/>
      <c r="GSW60" s="785"/>
      <c r="GSX60" s="785"/>
      <c r="GSY60" s="785"/>
      <c r="GSZ60" s="785"/>
      <c r="GTA60" s="785"/>
      <c r="GTB60" s="785"/>
      <c r="GTC60" s="785"/>
      <c r="GTD60" s="785"/>
      <c r="GTE60" s="785"/>
      <c r="GTF60" s="785"/>
      <c r="GTG60" s="785"/>
      <c r="GTH60" s="785"/>
      <c r="GTI60" s="785"/>
      <c r="GTJ60" s="785"/>
      <c r="GTK60" s="785"/>
      <c r="GTL60" s="785"/>
      <c r="GTM60" s="785"/>
      <c r="GTN60" s="785"/>
      <c r="GTO60" s="785"/>
      <c r="GTP60" s="785"/>
      <c r="GTQ60" s="785"/>
      <c r="GTR60" s="785"/>
      <c r="GTS60" s="785"/>
      <c r="GTT60" s="785"/>
      <c r="GTU60" s="785"/>
      <c r="GTV60" s="785"/>
      <c r="GTW60" s="785"/>
      <c r="GTX60" s="785"/>
      <c r="GTY60" s="785"/>
      <c r="GTZ60" s="785"/>
      <c r="GUA60" s="785"/>
      <c r="GUB60" s="785"/>
      <c r="GUC60" s="785"/>
      <c r="GUD60" s="785"/>
      <c r="GUE60" s="785"/>
      <c r="GUF60" s="785"/>
      <c r="GUG60" s="785"/>
      <c r="GUH60" s="785"/>
      <c r="GUI60" s="785"/>
      <c r="GUJ60" s="785"/>
      <c r="GUK60" s="785"/>
      <c r="GUL60" s="785"/>
      <c r="GUM60" s="785"/>
      <c r="GUN60" s="785"/>
      <c r="GUO60" s="785"/>
      <c r="GUP60" s="785"/>
      <c r="GUQ60" s="785"/>
      <c r="GUR60" s="785"/>
      <c r="GUS60" s="785"/>
      <c r="GUT60" s="785"/>
      <c r="GUU60" s="785"/>
      <c r="GUV60" s="785"/>
      <c r="GUW60" s="785"/>
      <c r="GUX60" s="785"/>
      <c r="GUY60" s="785"/>
      <c r="GUZ60" s="785"/>
      <c r="GVA60" s="785"/>
      <c r="GVB60" s="785"/>
      <c r="GVC60" s="785"/>
      <c r="GVD60" s="785"/>
      <c r="GVE60" s="785"/>
      <c r="GVF60" s="785"/>
      <c r="GVG60" s="785"/>
      <c r="GVH60" s="785"/>
      <c r="GVI60" s="785"/>
      <c r="GVJ60" s="785"/>
      <c r="GVK60" s="785"/>
      <c r="GVL60" s="785"/>
      <c r="GVM60" s="785"/>
      <c r="GVN60" s="785"/>
      <c r="GVO60" s="785"/>
      <c r="GVP60" s="785"/>
      <c r="GVQ60" s="785"/>
      <c r="GVR60" s="785"/>
      <c r="GVS60" s="785"/>
      <c r="GVT60" s="785"/>
      <c r="GVU60" s="785"/>
      <c r="GVV60" s="785"/>
      <c r="GVW60" s="785"/>
      <c r="GVX60" s="785"/>
      <c r="GVY60" s="785"/>
      <c r="GVZ60" s="785"/>
      <c r="GWA60" s="785"/>
      <c r="GWB60" s="785"/>
      <c r="GWC60" s="785"/>
      <c r="GWD60" s="785"/>
      <c r="GWE60" s="785"/>
      <c r="GWF60" s="785"/>
      <c r="GWG60" s="785"/>
      <c r="GWH60" s="785"/>
      <c r="GWI60" s="785"/>
      <c r="GWJ60" s="785"/>
      <c r="GWK60" s="785"/>
      <c r="GWL60" s="785"/>
      <c r="GWM60" s="785"/>
      <c r="GWN60" s="785"/>
      <c r="GWO60" s="785"/>
      <c r="GWP60" s="785"/>
      <c r="GWQ60" s="785"/>
      <c r="GWR60" s="785"/>
      <c r="GWS60" s="785"/>
      <c r="GWT60" s="785"/>
      <c r="GWU60" s="785"/>
      <c r="GWV60" s="785"/>
      <c r="GWW60" s="785"/>
      <c r="GWX60" s="785"/>
      <c r="GWY60" s="785"/>
      <c r="GWZ60" s="785"/>
      <c r="GXA60" s="785"/>
      <c r="GXB60" s="785"/>
      <c r="GXC60" s="785"/>
      <c r="GXD60" s="785"/>
      <c r="GXE60" s="785"/>
      <c r="GXF60" s="785"/>
      <c r="GXG60" s="785"/>
      <c r="GXH60" s="785"/>
      <c r="GXI60" s="785"/>
      <c r="GXJ60" s="785"/>
      <c r="GXK60" s="785"/>
      <c r="GXL60" s="785"/>
      <c r="GXM60" s="785"/>
      <c r="GXN60" s="785"/>
      <c r="GXO60" s="785"/>
      <c r="GXP60" s="785"/>
      <c r="GXQ60" s="785"/>
      <c r="GXR60" s="785"/>
      <c r="GXS60" s="785"/>
      <c r="GXT60" s="785"/>
      <c r="GXU60" s="785"/>
      <c r="GXV60" s="785"/>
      <c r="GXW60" s="785"/>
      <c r="GXX60" s="785"/>
      <c r="GXY60" s="785"/>
      <c r="GXZ60" s="785"/>
      <c r="GYA60" s="785"/>
      <c r="GYB60" s="785"/>
      <c r="GYC60" s="785"/>
      <c r="GYD60" s="785"/>
      <c r="GYE60" s="785"/>
      <c r="GYF60" s="785"/>
      <c r="GYG60" s="785"/>
      <c r="GYH60" s="785"/>
      <c r="GYI60" s="785"/>
      <c r="GYJ60" s="785"/>
      <c r="GYK60" s="785"/>
      <c r="GYL60" s="785"/>
      <c r="GYM60" s="785"/>
      <c r="GYN60" s="785"/>
      <c r="GYO60" s="785"/>
      <c r="GYP60" s="785"/>
      <c r="GYQ60" s="785"/>
      <c r="GYR60" s="785"/>
      <c r="GYS60" s="785"/>
      <c r="GYT60" s="785"/>
      <c r="GYU60" s="785"/>
      <c r="GYV60" s="785"/>
      <c r="GYW60" s="785"/>
      <c r="GYX60" s="785"/>
      <c r="GYY60" s="785"/>
      <c r="GYZ60" s="785"/>
      <c r="GZA60" s="785"/>
      <c r="GZB60" s="785"/>
      <c r="GZC60" s="785"/>
      <c r="GZD60" s="785"/>
      <c r="GZE60" s="785"/>
      <c r="GZF60" s="785"/>
      <c r="GZG60" s="785"/>
      <c r="GZH60" s="785"/>
      <c r="GZI60" s="785"/>
      <c r="GZJ60" s="785"/>
      <c r="GZK60" s="785"/>
      <c r="GZL60" s="785"/>
      <c r="GZM60" s="785"/>
      <c r="GZN60" s="785"/>
      <c r="GZO60" s="785"/>
      <c r="GZP60" s="785"/>
      <c r="GZQ60" s="785"/>
      <c r="GZR60" s="785"/>
      <c r="GZS60" s="785"/>
      <c r="GZT60" s="785"/>
      <c r="GZU60" s="785"/>
      <c r="GZV60" s="785"/>
      <c r="GZW60" s="785"/>
      <c r="GZX60" s="785"/>
      <c r="GZY60" s="785"/>
      <c r="GZZ60" s="785"/>
      <c r="HAA60" s="785"/>
      <c r="HAB60" s="785"/>
      <c r="HAC60" s="785"/>
      <c r="HAD60" s="785"/>
      <c r="HAE60" s="785"/>
      <c r="HAF60" s="785"/>
      <c r="HAG60" s="785"/>
      <c r="HAH60" s="785"/>
      <c r="HAI60" s="785"/>
      <c r="HAJ60" s="785"/>
      <c r="HAK60" s="785"/>
      <c r="HAL60" s="785"/>
      <c r="HAM60" s="785"/>
      <c r="HAN60" s="785"/>
      <c r="HAO60" s="785"/>
      <c r="HAP60" s="785"/>
      <c r="HAQ60" s="785"/>
      <c r="HAR60" s="785"/>
      <c r="HAS60" s="785"/>
      <c r="HAT60" s="785"/>
      <c r="HAU60" s="785"/>
      <c r="HAV60" s="785"/>
      <c r="HAW60" s="785"/>
      <c r="HAX60" s="785"/>
      <c r="HAY60" s="785"/>
      <c r="HAZ60" s="785"/>
      <c r="HBA60" s="785"/>
      <c r="HBB60" s="785"/>
      <c r="HBC60" s="785"/>
      <c r="HBD60" s="785"/>
      <c r="HBE60" s="785"/>
      <c r="HBF60" s="785"/>
      <c r="HBG60" s="785"/>
      <c r="HBH60" s="785"/>
      <c r="HBI60" s="785"/>
      <c r="HBJ60" s="785"/>
      <c r="HBK60" s="785"/>
      <c r="HBL60" s="785"/>
      <c r="HBM60" s="785"/>
      <c r="HBN60" s="785"/>
      <c r="HBO60" s="785"/>
      <c r="HBP60" s="785"/>
      <c r="HBQ60" s="785"/>
      <c r="HBR60" s="785"/>
      <c r="HBS60" s="785"/>
      <c r="HBT60" s="785"/>
      <c r="HBU60" s="785"/>
      <c r="HBV60" s="785"/>
      <c r="HBW60" s="785"/>
      <c r="HBX60" s="785"/>
      <c r="HBY60" s="785"/>
      <c r="HBZ60" s="785"/>
      <c r="HCA60" s="785"/>
      <c r="HCB60" s="785"/>
      <c r="HCC60" s="785"/>
      <c r="HCD60" s="785"/>
      <c r="HCE60" s="785"/>
      <c r="HCF60" s="785"/>
      <c r="HCG60" s="785"/>
      <c r="HCH60" s="785"/>
      <c r="HCI60" s="785"/>
      <c r="HCJ60" s="785"/>
      <c r="HCK60" s="785"/>
      <c r="HCL60" s="785"/>
      <c r="HCM60" s="785"/>
      <c r="HCN60" s="785"/>
      <c r="HCO60" s="785"/>
      <c r="HCP60" s="785"/>
      <c r="HCQ60" s="785"/>
      <c r="HCR60" s="785"/>
      <c r="HCS60" s="785"/>
      <c r="HCT60" s="785"/>
      <c r="HCU60" s="785"/>
      <c r="HCV60" s="785"/>
      <c r="HCW60" s="785"/>
      <c r="HCX60" s="785"/>
      <c r="HCY60" s="785"/>
      <c r="HCZ60" s="785"/>
      <c r="HDA60" s="785"/>
      <c r="HDB60" s="785"/>
      <c r="HDC60" s="785"/>
      <c r="HDD60" s="785"/>
      <c r="HDE60" s="785"/>
      <c r="HDF60" s="785"/>
      <c r="HDG60" s="785"/>
      <c r="HDH60" s="785"/>
      <c r="HDI60" s="785"/>
      <c r="HDJ60" s="785"/>
      <c r="HDK60" s="785"/>
      <c r="HDL60" s="785"/>
      <c r="HDM60" s="785"/>
      <c r="HDN60" s="785"/>
      <c r="HDO60" s="785"/>
      <c r="HDP60" s="785"/>
      <c r="HDQ60" s="785"/>
      <c r="HDR60" s="785"/>
      <c r="HDS60" s="785"/>
      <c r="HDT60" s="785"/>
      <c r="HDU60" s="785"/>
      <c r="HDV60" s="785"/>
      <c r="HDW60" s="785"/>
      <c r="HDX60" s="785"/>
      <c r="HDY60" s="785"/>
      <c r="HDZ60" s="785"/>
      <c r="HEA60" s="785"/>
      <c r="HEB60" s="785"/>
      <c r="HEC60" s="785"/>
      <c r="HED60" s="785"/>
      <c r="HEE60" s="785"/>
      <c r="HEF60" s="785"/>
      <c r="HEG60" s="785"/>
      <c r="HEH60" s="785"/>
      <c r="HEI60" s="785"/>
      <c r="HEJ60" s="785"/>
      <c r="HEK60" s="785"/>
      <c r="HEL60" s="785"/>
      <c r="HEM60" s="785"/>
      <c r="HEN60" s="785"/>
      <c r="HEO60" s="785"/>
      <c r="HEP60" s="785"/>
      <c r="HEQ60" s="785"/>
      <c r="HER60" s="785"/>
      <c r="HES60" s="785"/>
      <c r="HET60" s="785"/>
      <c r="HEU60" s="785"/>
      <c r="HEV60" s="785"/>
      <c r="HEW60" s="785"/>
      <c r="HEX60" s="785"/>
      <c r="HEY60" s="785"/>
      <c r="HEZ60" s="785"/>
      <c r="HFA60" s="785"/>
      <c r="HFB60" s="785"/>
      <c r="HFC60" s="785"/>
      <c r="HFD60" s="785"/>
      <c r="HFE60" s="785"/>
      <c r="HFF60" s="785"/>
      <c r="HFG60" s="785"/>
      <c r="HFH60" s="785"/>
      <c r="HFI60" s="785"/>
      <c r="HFJ60" s="785"/>
      <c r="HFK60" s="785"/>
      <c r="HFL60" s="785"/>
      <c r="HFM60" s="785"/>
      <c r="HFN60" s="785"/>
      <c r="HFO60" s="785"/>
      <c r="HFP60" s="785"/>
      <c r="HFQ60" s="785"/>
      <c r="HFR60" s="785"/>
      <c r="HFS60" s="785"/>
      <c r="HFT60" s="785"/>
      <c r="HFU60" s="785"/>
      <c r="HFV60" s="785"/>
      <c r="HFW60" s="785"/>
      <c r="HFX60" s="785"/>
      <c r="HFY60" s="785"/>
      <c r="HFZ60" s="785"/>
      <c r="HGA60" s="785"/>
      <c r="HGB60" s="785"/>
      <c r="HGC60" s="785"/>
      <c r="HGD60" s="785"/>
      <c r="HGE60" s="785"/>
      <c r="HGF60" s="785"/>
      <c r="HGG60" s="785"/>
      <c r="HGH60" s="785"/>
      <c r="HGI60" s="785"/>
      <c r="HGJ60" s="785"/>
      <c r="HGK60" s="785"/>
      <c r="HGL60" s="785"/>
      <c r="HGM60" s="785"/>
      <c r="HGN60" s="785"/>
      <c r="HGO60" s="785"/>
      <c r="HGP60" s="785"/>
      <c r="HGQ60" s="785"/>
      <c r="HGR60" s="785"/>
      <c r="HGS60" s="785"/>
      <c r="HGT60" s="785"/>
      <c r="HGU60" s="785"/>
      <c r="HGV60" s="785"/>
      <c r="HGW60" s="785"/>
      <c r="HGX60" s="785"/>
      <c r="HGY60" s="785"/>
      <c r="HGZ60" s="785"/>
      <c r="HHA60" s="785"/>
      <c r="HHB60" s="785"/>
      <c r="HHC60" s="785"/>
      <c r="HHD60" s="785"/>
      <c r="HHE60" s="785"/>
      <c r="HHF60" s="785"/>
      <c r="HHG60" s="785"/>
      <c r="HHH60" s="785"/>
      <c r="HHI60" s="785"/>
      <c r="HHJ60" s="785"/>
      <c r="HHK60" s="785"/>
      <c r="HHL60" s="785"/>
      <c r="HHM60" s="785"/>
      <c r="HHN60" s="785"/>
      <c r="HHO60" s="785"/>
      <c r="HHP60" s="785"/>
      <c r="HHQ60" s="785"/>
      <c r="HHR60" s="785"/>
      <c r="HHS60" s="785"/>
      <c r="HHT60" s="785"/>
      <c r="HHU60" s="785"/>
      <c r="HHV60" s="785"/>
      <c r="HHW60" s="785"/>
      <c r="HHX60" s="785"/>
      <c r="HHY60" s="785"/>
      <c r="HHZ60" s="785"/>
      <c r="HIA60" s="785"/>
      <c r="HIB60" s="785"/>
      <c r="HIC60" s="785"/>
      <c r="HID60" s="785"/>
      <c r="HIE60" s="785"/>
      <c r="HIF60" s="785"/>
      <c r="HIG60" s="785"/>
      <c r="HIH60" s="785"/>
      <c r="HII60" s="785"/>
      <c r="HIJ60" s="785"/>
      <c r="HIK60" s="785"/>
      <c r="HIL60" s="785"/>
      <c r="HIM60" s="785"/>
      <c r="HIN60" s="785"/>
      <c r="HIO60" s="785"/>
      <c r="HIP60" s="785"/>
      <c r="HIQ60" s="785"/>
      <c r="HIR60" s="785"/>
      <c r="HIS60" s="785"/>
      <c r="HIT60" s="785"/>
      <c r="HIU60" s="785"/>
      <c r="HIV60" s="785"/>
      <c r="HIW60" s="785"/>
      <c r="HIX60" s="785"/>
      <c r="HIY60" s="785"/>
      <c r="HIZ60" s="785"/>
      <c r="HJA60" s="785"/>
      <c r="HJB60" s="785"/>
      <c r="HJC60" s="785"/>
      <c r="HJD60" s="785"/>
      <c r="HJE60" s="785"/>
      <c r="HJF60" s="785"/>
      <c r="HJG60" s="785"/>
      <c r="HJH60" s="785"/>
      <c r="HJI60" s="785"/>
      <c r="HJJ60" s="785"/>
      <c r="HJK60" s="785"/>
      <c r="HJL60" s="785"/>
      <c r="HJM60" s="785"/>
      <c r="HJN60" s="785"/>
      <c r="HJO60" s="785"/>
      <c r="HJP60" s="785"/>
      <c r="HJQ60" s="785"/>
      <c r="HJR60" s="785"/>
      <c r="HJS60" s="785"/>
      <c r="HJT60" s="785"/>
      <c r="HJU60" s="785"/>
      <c r="HJV60" s="785"/>
      <c r="HJW60" s="785"/>
      <c r="HJX60" s="785"/>
      <c r="HJY60" s="785"/>
      <c r="HJZ60" s="785"/>
      <c r="HKA60" s="785"/>
      <c r="HKB60" s="785"/>
      <c r="HKC60" s="785"/>
      <c r="HKD60" s="785"/>
      <c r="HKE60" s="785"/>
      <c r="HKF60" s="785"/>
      <c r="HKG60" s="785"/>
      <c r="HKH60" s="785"/>
      <c r="HKI60" s="785"/>
      <c r="HKJ60" s="785"/>
      <c r="HKK60" s="785"/>
      <c r="HKL60" s="785"/>
      <c r="HKM60" s="785"/>
      <c r="HKN60" s="785"/>
      <c r="HKO60" s="785"/>
      <c r="HKP60" s="785"/>
      <c r="HKQ60" s="785"/>
      <c r="HKR60" s="785"/>
      <c r="HKS60" s="785"/>
      <c r="HKT60" s="785"/>
      <c r="HKU60" s="785"/>
      <c r="HKV60" s="785"/>
      <c r="HKW60" s="785"/>
      <c r="HKX60" s="785"/>
      <c r="HKY60" s="785"/>
      <c r="HKZ60" s="785"/>
      <c r="HLA60" s="785"/>
      <c r="HLB60" s="785"/>
      <c r="HLC60" s="785"/>
      <c r="HLD60" s="785"/>
      <c r="HLE60" s="785"/>
      <c r="HLF60" s="785"/>
      <c r="HLG60" s="785"/>
      <c r="HLH60" s="785"/>
      <c r="HLI60" s="785"/>
      <c r="HLJ60" s="785"/>
      <c r="HLK60" s="785"/>
      <c r="HLL60" s="785"/>
      <c r="HLM60" s="785"/>
      <c r="HLN60" s="785"/>
      <c r="HLO60" s="785"/>
      <c r="HLP60" s="785"/>
      <c r="HLQ60" s="785"/>
      <c r="HLR60" s="785"/>
      <c r="HLS60" s="785"/>
      <c r="HLT60" s="785"/>
      <c r="HLU60" s="785"/>
      <c r="HLV60" s="785"/>
      <c r="HLW60" s="785"/>
      <c r="HLX60" s="785"/>
      <c r="HLY60" s="785"/>
      <c r="HLZ60" s="785"/>
      <c r="HMA60" s="785"/>
      <c r="HMB60" s="785"/>
      <c r="HMC60" s="785"/>
      <c r="HMD60" s="785"/>
      <c r="HME60" s="785"/>
      <c r="HMF60" s="785"/>
      <c r="HMG60" s="785"/>
      <c r="HMH60" s="785"/>
      <c r="HMI60" s="785"/>
      <c r="HMJ60" s="785"/>
      <c r="HMK60" s="785"/>
      <c r="HML60" s="785"/>
      <c r="HMM60" s="785"/>
      <c r="HMN60" s="785"/>
      <c r="HMO60" s="785"/>
      <c r="HMP60" s="785"/>
      <c r="HMQ60" s="785"/>
      <c r="HMR60" s="785"/>
      <c r="HMS60" s="785"/>
      <c r="HMT60" s="785"/>
      <c r="HMU60" s="785"/>
      <c r="HMV60" s="785"/>
      <c r="HMW60" s="785"/>
      <c r="HMX60" s="785"/>
      <c r="HMY60" s="785"/>
      <c r="HMZ60" s="785"/>
      <c r="HNA60" s="785"/>
      <c r="HNB60" s="785"/>
      <c r="HNC60" s="785"/>
      <c r="HND60" s="785"/>
      <c r="HNE60" s="785"/>
      <c r="HNF60" s="785"/>
      <c r="HNG60" s="785"/>
      <c r="HNH60" s="785"/>
      <c r="HNI60" s="785"/>
      <c r="HNJ60" s="785"/>
      <c r="HNK60" s="785"/>
      <c r="HNL60" s="785"/>
      <c r="HNM60" s="785"/>
      <c r="HNN60" s="785"/>
      <c r="HNO60" s="785"/>
      <c r="HNP60" s="785"/>
      <c r="HNQ60" s="785"/>
      <c r="HNR60" s="785"/>
      <c r="HNS60" s="785"/>
      <c r="HNT60" s="785"/>
      <c r="HNU60" s="785"/>
      <c r="HNV60" s="785"/>
      <c r="HNW60" s="785"/>
      <c r="HNX60" s="785"/>
      <c r="HNY60" s="785"/>
      <c r="HNZ60" s="785"/>
      <c r="HOA60" s="785"/>
      <c r="HOB60" s="785"/>
      <c r="HOC60" s="785"/>
      <c r="HOD60" s="785"/>
      <c r="HOE60" s="785"/>
      <c r="HOF60" s="785"/>
      <c r="HOG60" s="785"/>
      <c r="HOH60" s="785"/>
      <c r="HOI60" s="785"/>
      <c r="HOJ60" s="785"/>
      <c r="HOK60" s="785"/>
      <c r="HOL60" s="785"/>
      <c r="HOM60" s="785"/>
      <c r="HON60" s="785"/>
      <c r="HOO60" s="785"/>
      <c r="HOP60" s="785"/>
      <c r="HOQ60" s="785"/>
      <c r="HOR60" s="785"/>
      <c r="HOS60" s="785"/>
      <c r="HOT60" s="785"/>
      <c r="HOU60" s="785"/>
      <c r="HOV60" s="785"/>
      <c r="HOW60" s="785"/>
      <c r="HOX60" s="785"/>
      <c r="HOY60" s="785"/>
      <c r="HOZ60" s="785"/>
      <c r="HPA60" s="785"/>
      <c r="HPB60" s="785"/>
      <c r="HPC60" s="785"/>
      <c r="HPD60" s="785"/>
      <c r="HPE60" s="785"/>
      <c r="HPF60" s="785"/>
      <c r="HPG60" s="785"/>
      <c r="HPH60" s="785"/>
      <c r="HPI60" s="785"/>
      <c r="HPJ60" s="785"/>
      <c r="HPK60" s="785"/>
      <c r="HPL60" s="785"/>
      <c r="HPM60" s="785"/>
      <c r="HPN60" s="785"/>
      <c r="HPO60" s="785"/>
      <c r="HPP60" s="785"/>
      <c r="HPQ60" s="785"/>
      <c r="HPR60" s="785"/>
      <c r="HPS60" s="785"/>
      <c r="HPT60" s="785"/>
      <c r="HPU60" s="785"/>
      <c r="HPV60" s="785"/>
      <c r="HPW60" s="785"/>
      <c r="HPX60" s="785"/>
      <c r="HPY60" s="785"/>
      <c r="HPZ60" s="785"/>
      <c r="HQA60" s="785"/>
      <c r="HQB60" s="785"/>
      <c r="HQC60" s="785"/>
      <c r="HQD60" s="785"/>
      <c r="HQE60" s="785"/>
      <c r="HQF60" s="785"/>
      <c r="HQG60" s="785"/>
      <c r="HQH60" s="785"/>
      <c r="HQI60" s="785"/>
      <c r="HQJ60" s="785"/>
      <c r="HQK60" s="785"/>
      <c r="HQL60" s="785"/>
      <c r="HQM60" s="785"/>
      <c r="HQN60" s="785"/>
      <c r="HQO60" s="785"/>
      <c r="HQP60" s="785"/>
      <c r="HQQ60" s="785"/>
      <c r="HQR60" s="785"/>
      <c r="HQS60" s="785"/>
      <c r="HQT60" s="785"/>
      <c r="HQU60" s="785"/>
      <c r="HQV60" s="785"/>
      <c r="HQW60" s="785"/>
      <c r="HQX60" s="785"/>
      <c r="HQY60" s="785"/>
      <c r="HQZ60" s="785"/>
      <c r="HRA60" s="785"/>
      <c r="HRB60" s="785"/>
      <c r="HRC60" s="785"/>
      <c r="HRD60" s="785"/>
      <c r="HRE60" s="785"/>
      <c r="HRF60" s="785"/>
      <c r="HRG60" s="785"/>
      <c r="HRH60" s="785"/>
      <c r="HRI60" s="785"/>
      <c r="HRJ60" s="785"/>
      <c r="HRK60" s="785"/>
      <c r="HRL60" s="785"/>
      <c r="HRM60" s="785"/>
      <c r="HRN60" s="785"/>
      <c r="HRO60" s="785"/>
      <c r="HRP60" s="785"/>
      <c r="HRQ60" s="785"/>
      <c r="HRR60" s="785"/>
      <c r="HRS60" s="785"/>
      <c r="HRT60" s="785"/>
      <c r="HRU60" s="785"/>
      <c r="HRV60" s="785"/>
      <c r="HRW60" s="785"/>
      <c r="HRX60" s="785"/>
      <c r="HRY60" s="785"/>
      <c r="HRZ60" s="785"/>
      <c r="HSA60" s="785"/>
      <c r="HSB60" s="785"/>
      <c r="HSC60" s="785"/>
      <c r="HSD60" s="785"/>
      <c r="HSE60" s="785"/>
      <c r="HSF60" s="785"/>
      <c r="HSG60" s="785"/>
      <c r="HSH60" s="785"/>
      <c r="HSI60" s="785"/>
      <c r="HSJ60" s="785"/>
      <c r="HSK60" s="785"/>
      <c r="HSL60" s="785"/>
      <c r="HSM60" s="785"/>
      <c r="HSN60" s="785"/>
      <c r="HSO60" s="785"/>
      <c r="HSP60" s="785"/>
      <c r="HSQ60" s="785"/>
      <c r="HSR60" s="785"/>
      <c r="HSS60" s="785"/>
      <c r="HST60" s="785"/>
      <c r="HSU60" s="785"/>
      <c r="HSV60" s="785"/>
      <c r="HSW60" s="785"/>
      <c r="HSX60" s="785"/>
      <c r="HSY60" s="785"/>
      <c r="HSZ60" s="785"/>
      <c r="HTA60" s="785"/>
      <c r="HTB60" s="785"/>
      <c r="HTC60" s="785"/>
      <c r="HTD60" s="785"/>
      <c r="HTE60" s="785"/>
      <c r="HTF60" s="785"/>
      <c r="HTG60" s="785"/>
      <c r="HTH60" s="785"/>
      <c r="HTI60" s="785"/>
      <c r="HTJ60" s="785"/>
      <c r="HTK60" s="785"/>
      <c r="HTL60" s="785"/>
      <c r="HTM60" s="785"/>
      <c r="HTN60" s="785"/>
      <c r="HTO60" s="785"/>
      <c r="HTP60" s="785"/>
      <c r="HTQ60" s="785"/>
      <c r="HTR60" s="785"/>
      <c r="HTS60" s="785"/>
      <c r="HTT60" s="785"/>
      <c r="HTU60" s="785"/>
      <c r="HTV60" s="785"/>
      <c r="HTW60" s="785"/>
      <c r="HTX60" s="785"/>
      <c r="HTY60" s="785"/>
      <c r="HTZ60" s="785"/>
      <c r="HUA60" s="785"/>
      <c r="HUB60" s="785"/>
      <c r="HUC60" s="785"/>
      <c r="HUD60" s="785"/>
      <c r="HUE60" s="785"/>
      <c r="HUF60" s="785"/>
      <c r="HUG60" s="785"/>
      <c r="HUH60" s="785"/>
      <c r="HUI60" s="785"/>
      <c r="HUJ60" s="785"/>
      <c r="HUK60" s="785"/>
      <c r="HUL60" s="785"/>
      <c r="HUM60" s="785"/>
      <c r="HUN60" s="785"/>
      <c r="HUO60" s="785"/>
      <c r="HUP60" s="785"/>
      <c r="HUQ60" s="785"/>
      <c r="HUR60" s="785"/>
      <c r="HUS60" s="785"/>
      <c r="HUT60" s="785"/>
      <c r="HUU60" s="785"/>
      <c r="HUV60" s="785"/>
      <c r="HUW60" s="785"/>
      <c r="HUX60" s="785"/>
      <c r="HUY60" s="785"/>
      <c r="HUZ60" s="785"/>
      <c r="HVA60" s="785"/>
      <c r="HVB60" s="785"/>
      <c r="HVC60" s="785"/>
      <c r="HVD60" s="785"/>
      <c r="HVE60" s="785"/>
      <c r="HVF60" s="785"/>
      <c r="HVG60" s="785"/>
      <c r="HVH60" s="785"/>
      <c r="HVI60" s="785"/>
      <c r="HVJ60" s="785"/>
      <c r="HVK60" s="785"/>
      <c r="HVL60" s="785"/>
      <c r="HVM60" s="785"/>
      <c r="HVN60" s="785"/>
      <c r="HVO60" s="785"/>
      <c r="HVP60" s="785"/>
      <c r="HVQ60" s="785"/>
      <c r="HVR60" s="785"/>
      <c r="HVS60" s="785"/>
      <c r="HVT60" s="785"/>
      <c r="HVU60" s="785"/>
      <c r="HVV60" s="785"/>
      <c r="HVW60" s="785"/>
      <c r="HVX60" s="785"/>
      <c r="HVY60" s="785"/>
      <c r="HVZ60" s="785"/>
      <c r="HWA60" s="785"/>
      <c r="HWB60" s="785"/>
      <c r="HWC60" s="785"/>
      <c r="HWD60" s="785"/>
      <c r="HWE60" s="785"/>
      <c r="HWF60" s="785"/>
      <c r="HWG60" s="785"/>
      <c r="HWH60" s="785"/>
      <c r="HWI60" s="785"/>
      <c r="HWJ60" s="785"/>
      <c r="HWK60" s="785"/>
      <c r="HWL60" s="785"/>
      <c r="HWM60" s="785"/>
      <c r="HWN60" s="785"/>
      <c r="HWO60" s="785"/>
      <c r="HWP60" s="785"/>
      <c r="HWQ60" s="785"/>
      <c r="HWR60" s="785"/>
      <c r="HWS60" s="785"/>
      <c r="HWT60" s="785"/>
      <c r="HWU60" s="785"/>
      <c r="HWV60" s="785"/>
      <c r="HWW60" s="785"/>
      <c r="HWX60" s="785"/>
      <c r="HWY60" s="785"/>
      <c r="HWZ60" s="785"/>
      <c r="HXA60" s="785"/>
      <c r="HXB60" s="785"/>
      <c r="HXC60" s="785"/>
      <c r="HXD60" s="785"/>
      <c r="HXE60" s="785"/>
      <c r="HXF60" s="785"/>
      <c r="HXG60" s="785"/>
      <c r="HXH60" s="785"/>
      <c r="HXI60" s="785"/>
      <c r="HXJ60" s="785"/>
      <c r="HXK60" s="785"/>
      <c r="HXL60" s="785"/>
      <c r="HXM60" s="785"/>
      <c r="HXN60" s="785"/>
      <c r="HXO60" s="785"/>
      <c r="HXP60" s="785"/>
      <c r="HXQ60" s="785"/>
      <c r="HXR60" s="785"/>
      <c r="HXS60" s="785"/>
      <c r="HXT60" s="785"/>
      <c r="HXU60" s="785"/>
      <c r="HXV60" s="785"/>
      <c r="HXW60" s="785"/>
      <c r="HXX60" s="785"/>
      <c r="HXY60" s="785"/>
      <c r="HXZ60" s="785"/>
      <c r="HYA60" s="785"/>
      <c r="HYB60" s="785"/>
      <c r="HYC60" s="785"/>
      <c r="HYD60" s="785"/>
      <c r="HYE60" s="785"/>
      <c r="HYF60" s="785"/>
      <c r="HYG60" s="785"/>
      <c r="HYH60" s="785"/>
      <c r="HYI60" s="785"/>
      <c r="HYJ60" s="785"/>
      <c r="HYK60" s="785"/>
      <c r="HYL60" s="785"/>
      <c r="HYM60" s="785"/>
      <c r="HYN60" s="785"/>
      <c r="HYO60" s="785"/>
      <c r="HYP60" s="785"/>
      <c r="HYQ60" s="785"/>
      <c r="HYR60" s="785"/>
      <c r="HYS60" s="785"/>
      <c r="HYT60" s="785"/>
      <c r="HYU60" s="785"/>
      <c r="HYV60" s="785"/>
      <c r="HYW60" s="785"/>
      <c r="HYX60" s="785"/>
      <c r="HYY60" s="785"/>
      <c r="HYZ60" s="785"/>
      <c r="HZA60" s="785"/>
      <c r="HZB60" s="785"/>
      <c r="HZC60" s="785"/>
      <c r="HZD60" s="785"/>
      <c r="HZE60" s="785"/>
      <c r="HZF60" s="785"/>
      <c r="HZG60" s="785"/>
      <c r="HZH60" s="785"/>
      <c r="HZI60" s="785"/>
      <c r="HZJ60" s="785"/>
      <c r="HZK60" s="785"/>
      <c r="HZL60" s="785"/>
      <c r="HZM60" s="785"/>
      <c r="HZN60" s="785"/>
      <c r="HZO60" s="785"/>
      <c r="HZP60" s="785"/>
      <c r="HZQ60" s="785"/>
      <c r="HZR60" s="785"/>
      <c r="HZS60" s="785"/>
      <c r="HZT60" s="785"/>
      <c r="HZU60" s="785"/>
      <c r="HZV60" s="785"/>
      <c r="HZW60" s="785"/>
      <c r="HZX60" s="785"/>
      <c r="HZY60" s="785"/>
      <c r="HZZ60" s="785"/>
      <c r="IAA60" s="785"/>
      <c r="IAB60" s="785"/>
      <c r="IAC60" s="785"/>
      <c r="IAD60" s="785"/>
      <c r="IAE60" s="785"/>
      <c r="IAF60" s="785"/>
      <c r="IAG60" s="785"/>
      <c r="IAH60" s="785"/>
      <c r="IAI60" s="785"/>
      <c r="IAJ60" s="785"/>
      <c r="IAK60" s="785"/>
      <c r="IAL60" s="785"/>
      <c r="IAM60" s="785"/>
      <c r="IAN60" s="785"/>
      <c r="IAO60" s="785"/>
      <c r="IAP60" s="785"/>
      <c r="IAQ60" s="785"/>
      <c r="IAR60" s="785"/>
      <c r="IAS60" s="785"/>
      <c r="IAT60" s="785"/>
      <c r="IAU60" s="785"/>
      <c r="IAV60" s="785"/>
      <c r="IAW60" s="785"/>
      <c r="IAX60" s="785"/>
      <c r="IAY60" s="785"/>
      <c r="IAZ60" s="785"/>
      <c r="IBA60" s="785"/>
      <c r="IBB60" s="785"/>
      <c r="IBC60" s="785"/>
      <c r="IBD60" s="785"/>
      <c r="IBE60" s="785"/>
      <c r="IBF60" s="785"/>
      <c r="IBG60" s="785"/>
      <c r="IBH60" s="785"/>
      <c r="IBI60" s="785"/>
      <c r="IBJ60" s="785"/>
      <c r="IBK60" s="785"/>
      <c r="IBL60" s="785"/>
      <c r="IBM60" s="785"/>
      <c r="IBN60" s="785"/>
      <c r="IBO60" s="785"/>
      <c r="IBP60" s="785"/>
      <c r="IBQ60" s="785"/>
      <c r="IBR60" s="785"/>
      <c r="IBS60" s="785"/>
      <c r="IBT60" s="785"/>
      <c r="IBU60" s="785"/>
      <c r="IBV60" s="785"/>
      <c r="IBW60" s="785"/>
      <c r="IBX60" s="785"/>
      <c r="IBY60" s="785"/>
      <c r="IBZ60" s="785"/>
      <c r="ICA60" s="785"/>
      <c r="ICB60" s="785"/>
      <c r="ICC60" s="785"/>
      <c r="ICD60" s="785"/>
      <c r="ICE60" s="785"/>
      <c r="ICF60" s="785"/>
      <c r="ICG60" s="785"/>
      <c r="ICH60" s="785"/>
      <c r="ICI60" s="785"/>
      <c r="ICJ60" s="785"/>
      <c r="ICK60" s="785"/>
      <c r="ICL60" s="785"/>
      <c r="ICM60" s="785"/>
      <c r="ICN60" s="785"/>
      <c r="ICO60" s="785"/>
      <c r="ICP60" s="785"/>
      <c r="ICQ60" s="785"/>
      <c r="ICR60" s="785"/>
      <c r="ICS60" s="785"/>
      <c r="ICT60" s="785"/>
      <c r="ICU60" s="785"/>
      <c r="ICV60" s="785"/>
      <c r="ICW60" s="785"/>
      <c r="ICX60" s="785"/>
      <c r="ICY60" s="785"/>
      <c r="ICZ60" s="785"/>
      <c r="IDA60" s="785"/>
      <c r="IDB60" s="785"/>
      <c r="IDC60" s="785"/>
      <c r="IDD60" s="785"/>
      <c r="IDE60" s="785"/>
      <c r="IDF60" s="785"/>
      <c r="IDG60" s="785"/>
      <c r="IDH60" s="785"/>
      <c r="IDI60" s="785"/>
      <c r="IDJ60" s="785"/>
      <c r="IDK60" s="785"/>
      <c r="IDL60" s="785"/>
      <c r="IDM60" s="785"/>
      <c r="IDN60" s="785"/>
      <c r="IDO60" s="785"/>
      <c r="IDP60" s="785"/>
      <c r="IDQ60" s="785"/>
      <c r="IDR60" s="785"/>
      <c r="IDS60" s="785"/>
      <c r="IDT60" s="785"/>
      <c r="IDU60" s="785"/>
      <c r="IDV60" s="785"/>
      <c r="IDW60" s="785"/>
      <c r="IDX60" s="785"/>
      <c r="IDY60" s="785"/>
      <c r="IDZ60" s="785"/>
      <c r="IEA60" s="785"/>
      <c r="IEB60" s="785"/>
      <c r="IEC60" s="785"/>
      <c r="IED60" s="785"/>
      <c r="IEE60" s="785"/>
      <c r="IEF60" s="785"/>
      <c r="IEG60" s="785"/>
      <c r="IEH60" s="785"/>
      <c r="IEI60" s="785"/>
      <c r="IEJ60" s="785"/>
      <c r="IEK60" s="785"/>
      <c r="IEL60" s="785"/>
      <c r="IEM60" s="785"/>
      <c r="IEN60" s="785"/>
      <c r="IEO60" s="785"/>
      <c r="IEP60" s="785"/>
      <c r="IEQ60" s="785"/>
      <c r="IER60" s="785"/>
      <c r="IES60" s="785"/>
      <c r="IET60" s="785"/>
      <c r="IEU60" s="785"/>
      <c r="IEV60" s="785"/>
      <c r="IEW60" s="785"/>
      <c r="IEX60" s="785"/>
      <c r="IEY60" s="785"/>
      <c r="IEZ60" s="785"/>
      <c r="IFA60" s="785"/>
      <c r="IFB60" s="785"/>
      <c r="IFC60" s="785"/>
      <c r="IFD60" s="785"/>
      <c r="IFE60" s="785"/>
      <c r="IFF60" s="785"/>
      <c r="IFG60" s="785"/>
      <c r="IFH60" s="785"/>
      <c r="IFI60" s="785"/>
      <c r="IFJ60" s="785"/>
      <c r="IFK60" s="785"/>
      <c r="IFL60" s="785"/>
      <c r="IFM60" s="785"/>
      <c r="IFN60" s="785"/>
      <c r="IFO60" s="785"/>
      <c r="IFP60" s="785"/>
      <c r="IFQ60" s="785"/>
      <c r="IFR60" s="785"/>
      <c r="IFS60" s="785"/>
      <c r="IFT60" s="785"/>
      <c r="IFU60" s="785"/>
      <c r="IFV60" s="785"/>
      <c r="IFW60" s="785"/>
      <c r="IFX60" s="785"/>
      <c r="IFY60" s="785"/>
      <c r="IFZ60" s="785"/>
      <c r="IGA60" s="785"/>
      <c r="IGB60" s="785"/>
      <c r="IGC60" s="785"/>
      <c r="IGD60" s="785"/>
      <c r="IGE60" s="785"/>
      <c r="IGF60" s="785"/>
      <c r="IGG60" s="785"/>
      <c r="IGH60" s="785"/>
      <c r="IGI60" s="785"/>
      <c r="IGJ60" s="785"/>
      <c r="IGK60" s="785"/>
      <c r="IGL60" s="785"/>
      <c r="IGM60" s="785"/>
      <c r="IGN60" s="785"/>
      <c r="IGO60" s="785"/>
      <c r="IGP60" s="785"/>
      <c r="IGQ60" s="785"/>
      <c r="IGR60" s="785"/>
      <c r="IGS60" s="785"/>
      <c r="IGT60" s="785"/>
      <c r="IGU60" s="785"/>
      <c r="IGV60" s="785"/>
      <c r="IGW60" s="785"/>
      <c r="IGX60" s="785"/>
      <c r="IGY60" s="785"/>
      <c r="IGZ60" s="785"/>
      <c r="IHA60" s="785"/>
      <c r="IHB60" s="785"/>
      <c r="IHC60" s="785"/>
      <c r="IHD60" s="785"/>
      <c r="IHE60" s="785"/>
      <c r="IHF60" s="785"/>
      <c r="IHG60" s="785"/>
      <c r="IHH60" s="785"/>
      <c r="IHI60" s="785"/>
      <c r="IHJ60" s="785"/>
      <c r="IHK60" s="785"/>
      <c r="IHL60" s="785"/>
      <c r="IHM60" s="785"/>
      <c r="IHN60" s="785"/>
      <c r="IHO60" s="785"/>
      <c r="IHP60" s="785"/>
      <c r="IHQ60" s="785"/>
      <c r="IHR60" s="785"/>
      <c r="IHS60" s="785"/>
      <c r="IHT60" s="785"/>
      <c r="IHU60" s="785"/>
      <c r="IHV60" s="785"/>
      <c r="IHW60" s="785"/>
      <c r="IHX60" s="785"/>
      <c r="IHY60" s="785"/>
      <c r="IHZ60" s="785"/>
      <c r="IIA60" s="785"/>
      <c r="IIB60" s="785"/>
      <c r="IIC60" s="785"/>
      <c r="IID60" s="785"/>
      <c r="IIE60" s="785"/>
      <c r="IIF60" s="785"/>
      <c r="IIG60" s="785"/>
      <c r="IIH60" s="785"/>
      <c r="III60" s="785"/>
      <c r="IIJ60" s="785"/>
      <c r="IIK60" s="785"/>
      <c r="IIL60" s="785"/>
      <c r="IIM60" s="785"/>
      <c r="IIN60" s="785"/>
      <c r="IIO60" s="785"/>
      <c r="IIP60" s="785"/>
      <c r="IIQ60" s="785"/>
      <c r="IIR60" s="785"/>
      <c r="IIS60" s="785"/>
      <c r="IIT60" s="785"/>
      <c r="IIU60" s="785"/>
      <c r="IIV60" s="785"/>
      <c r="IIW60" s="785"/>
      <c r="IIX60" s="785"/>
      <c r="IIY60" s="785"/>
      <c r="IIZ60" s="785"/>
      <c r="IJA60" s="785"/>
      <c r="IJB60" s="785"/>
      <c r="IJC60" s="785"/>
      <c r="IJD60" s="785"/>
      <c r="IJE60" s="785"/>
      <c r="IJF60" s="785"/>
      <c r="IJG60" s="785"/>
      <c r="IJH60" s="785"/>
      <c r="IJI60" s="785"/>
      <c r="IJJ60" s="785"/>
      <c r="IJK60" s="785"/>
      <c r="IJL60" s="785"/>
      <c r="IJM60" s="785"/>
      <c r="IJN60" s="785"/>
      <c r="IJO60" s="785"/>
      <c r="IJP60" s="785"/>
      <c r="IJQ60" s="785"/>
      <c r="IJR60" s="785"/>
      <c r="IJS60" s="785"/>
      <c r="IJT60" s="785"/>
      <c r="IJU60" s="785"/>
      <c r="IJV60" s="785"/>
      <c r="IJW60" s="785"/>
      <c r="IJX60" s="785"/>
      <c r="IJY60" s="785"/>
      <c r="IJZ60" s="785"/>
      <c r="IKA60" s="785"/>
      <c r="IKB60" s="785"/>
      <c r="IKC60" s="785"/>
      <c r="IKD60" s="785"/>
      <c r="IKE60" s="785"/>
      <c r="IKF60" s="785"/>
      <c r="IKG60" s="785"/>
      <c r="IKH60" s="785"/>
      <c r="IKI60" s="785"/>
      <c r="IKJ60" s="785"/>
      <c r="IKK60" s="785"/>
      <c r="IKL60" s="785"/>
      <c r="IKM60" s="785"/>
      <c r="IKN60" s="785"/>
      <c r="IKO60" s="785"/>
      <c r="IKP60" s="785"/>
      <c r="IKQ60" s="785"/>
      <c r="IKR60" s="785"/>
      <c r="IKS60" s="785"/>
      <c r="IKT60" s="785"/>
      <c r="IKU60" s="785"/>
      <c r="IKV60" s="785"/>
      <c r="IKW60" s="785"/>
      <c r="IKX60" s="785"/>
      <c r="IKY60" s="785"/>
      <c r="IKZ60" s="785"/>
      <c r="ILA60" s="785"/>
      <c r="ILB60" s="785"/>
      <c r="ILC60" s="785"/>
      <c r="ILD60" s="785"/>
      <c r="ILE60" s="785"/>
      <c r="ILF60" s="785"/>
      <c r="ILG60" s="785"/>
      <c r="ILH60" s="785"/>
      <c r="ILI60" s="785"/>
      <c r="ILJ60" s="785"/>
      <c r="ILK60" s="785"/>
      <c r="ILL60" s="785"/>
      <c r="ILM60" s="785"/>
      <c r="ILN60" s="785"/>
      <c r="ILO60" s="785"/>
      <c r="ILP60" s="785"/>
      <c r="ILQ60" s="785"/>
      <c r="ILR60" s="785"/>
      <c r="ILS60" s="785"/>
      <c r="ILT60" s="785"/>
      <c r="ILU60" s="785"/>
      <c r="ILV60" s="785"/>
      <c r="ILW60" s="785"/>
      <c r="ILX60" s="785"/>
      <c r="ILY60" s="785"/>
      <c r="ILZ60" s="785"/>
      <c r="IMA60" s="785"/>
      <c r="IMB60" s="785"/>
      <c r="IMC60" s="785"/>
      <c r="IMD60" s="785"/>
      <c r="IME60" s="785"/>
      <c r="IMF60" s="785"/>
      <c r="IMG60" s="785"/>
      <c r="IMH60" s="785"/>
      <c r="IMI60" s="785"/>
      <c r="IMJ60" s="785"/>
      <c r="IMK60" s="785"/>
      <c r="IML60" s="785"/>
      <c r="IMM60" s="785"/>
      <c r="IMN60" s="785"/>
      <c r="IMO60" s="785"/>
      <c r="IMP60" s="785"/>
      <c r="IMQ60" s="785"/>
      <c r="IMR60" s="785"/>
      <c r="IMS60" s="785"/>
      <c r="IMT60" s="785"/>
      <c r="IMU60" s="785"/>
      <c r="IMV60" s="785"/>
      <c r="IMW60" s="785"/>
      <c r="IMX60" s="785"/>
      <c r="IMY60" s="785"/>
      <c r="IMZ60" s="785"/>
      <c r="INA60" s="785"/>
      <c r="INB60" s="785"/>
      <c r="INC60" s="785"/>
      <c r="IND60" s="785"/>
      <c r="INE60" s="785"/>
      <c r="INF60" s="785"/>
      <c r="ING60" s="785"/>
      <c r="INH60" s="785"/>
      <c r="INI60" s="785"/>
      <c r="INJ60" s="785"/>
      <c r="INK60" s="785"/>
      <c r="INL60" s="785"/>
      <c r="INM60" s="785"/>
      <c r="INN60" s="785"/>
      <c r="INO60" s="785"/>
      <c r="INP60" s="785"/>
      <c r="INQ60" s="785"/>
      <c r="INR60" s="785"/>
      <c r="INS60" s="785"/>
      <c r="INT60" s="785"/>
      <c r="INU60" s="785"/>
      <c r="INV60" s="785"/>
      <c r="INW60" s="785"/>
      <c r="INX60" s="785"/>
      <c r="INY60" s="785"/>
      <c r="INZ60" s="785"/>
      <c r="IOA60" s="785"/>
      <c r="IOB60" s="785"/>
      <c r="IOC60" s="785"/>
      <c r="IOD60" s="785"/>
      <c r="IOE60" s="785"/>
      <c r="IOF60" s="785"/>
      <c r="IOG60" s="785"/>
      <c r="IOH60" s="785"/>
      <c r="IOI60" s="785"/>
      <c r="IOJ60" s="785"/>
      <c r="IOK60" s="785"/>
      <c r="IOL60" s="785"/>
      <c r="IOM60" s="785"/>
      <c r="ION60" s="785"/>
      <c r="IOO60" s="785"/>
      <c r="IOP60" s="785"/>
      <c r="IOQ60" s="785"/>
      <c r="IOR60" s="785"/>
      <c r="IOS60" s="785"/>
      <c r="IOT60" s="785"/>
      <c r="IOU60" s="785"/>
      <c r="IOV60" s="785"/>
      <c r="IOW60" s="785"/>
      <c r="IOX60" s="785"/>
      <c r="IOY60" s="785"/>
      <c r="IOZ60" s="785"/>
      <c r="IPA60" s="785"/>
      <c r="IPB60" s="785"/>
      <c r="IPC60" s="785"/>
      <c r="IPD60" s="785"/>
      <c r="IPE60" s="785"/>
      <c r="IPF60" s="785"/>
      <c r="IPG60" s="785"/>
      <c r="IPH60" s="785"/>
      <c r="IPI60" s="785"/>
      <c r="IPJ60" s="785"/>
      <c r="IPK60" s="785"/>
      <c r="IPL60" s="785"/>
      <c r="IPM60" s="785"/>
      <c r="IPN60" s="785"/>
      <c r="IPO60" s="785"/>
      <c r="IPP60" s="785"/>
      <c r="IPQ60" s="785"/>
      <c r="IPR60" s="785"/>
      <c r="IPS60" s="785"/>
      <c r="IPT60" s="785"/>
      <c r="IPU60" s="785"/>
      <c r="IPV60" s="785"/>
      <c r="IPW60" s="785"/>
      <c r="IPX60" s="785"/>
      <c r="IPY60" s="785"/>
      <c r="IPZ60" s="785"/>
      <c r="IQA60" s="785"/>
      <c r="IQB60" s="785"/>
      <c r="IQC60" s="785"/>
      <c r="IQD60" s="785"/>
      <c r="IQE60" s="785"/>
      <c r="IQF60" s="785"/>
      <c r="IQG60" s="785"/>
      <c r="IQH60" s="785"/>
      <c r="IQI60" s="785"/>
      <c r="IQJ60" s="785"/>
      <c r="IQK60" s="785"/>
      <c r="IQL60" s="785"/>
      <c r="IQM60" s="785"/>
      <c r="IQN60" s="785"/>
      <c r="IQO60" s="785"/>
      <c r="IQP60" s="785"/>
      <c r="IQQ60" s="785"/>
      <c r="IQR60" s="785"/>
      <c r="IQS60" s="785"/>
      <c r="IQT60" s="785"/>
      <c r="IQU60" s="785"/>
      <c r="IQV60" s="785"/>
      <c r="IQW60" s="785"/>
      <c r="IQX60" s="785"/>
      <c r="IQY60" s="785"/>
      <c r="IQZ60" s="785"/>
      <c r="IRA60" s="785"/>
      <c r="IRB60" s="785"/>
      <c r="IRC60" s="785"/>
      <c r="IRD60" s="785"/>
      <c r="IRE60" s="785"/>
      <c r="IRF60" s="785"/>
      <c r="IRG60" s="785"/>
      <c r="IRH60" s="785"/>
      <c r="IRI60" s="785"/>
      <c r="IRJ60" s="785"/>
      <c r="IRK60" s="785"/>
      <c r="IRL60" s="785"/>
      <c r="IRM60" s="785"/>
      <c r="IRN60" s="785"/>
      <c r="IRO60" s="785"/>
      <c r="IRP60" s="785"/>
      <c r="IRQ60" s="785"/>
      <c r="IRR60" s="785"/>
      <c r="IRS60" s="785"/>
      <c r="IRT60" s="785"/>
      <c r="IRU60" s="785"/>
      <c r="IRV60" s="785"/>
      <c r="IRW60" s="785"/>
      <c r="IRX60" s="785"/>
      <c r="IRY60" s="785"/>
      <c r="IRZ60" s="785"/>
      <c r="ISA60" s="785"/>
      <c r="ISB60" s="785"/>
      <c r="ISC60" s="785"/>
      <c r="ISD60" s="785"/>
      <c r="ISE60" s="785"/>
      <c r="ISF60" s="785"/>
      <c r="ISG60" s="785"/>
      <c r="ISH60" s="785"/>
      <c r="ISI60" s="785"/>
      <c r="ISJ60" s="785"/>
      <c r="ISK60" s="785"/>
      <c r="ISL60" s="785"/>
      <c r="ISM60" s="785"/>
      <c r="ISN60" s="785"/>
      <c r="ISO60" s="785"/>
      <c r="ISP60" s="785"/>
      <c r="ISQ60" s="785"/>
      <c r="ISR60" s="785"/>
      <c r="ISS60" s="785"/>
      <c r="IST60" s="785"/>
      <c r="ISU60" s="785"/>
      <c r="ISV60" s="785"/>
      <c r="ISW60" s="785"/>
      <c r="ISX60" s="785"/>
      <c r="ISY60" s="785"/>
      <c r="ISZ60" s="785"/>
      <c r="ITA60" s="785"/>
      <c r="ITB60" s="785"/>
      <c r="ITC60" s="785"/>
      <c r="ITD60" s="785"/>
      <c r="ITE60" s="785"/>
      <c r="ITF60" s="785"/>
      <c r="ITG60" s="785"/>
      <c r="ITH60" s="785"/>
      <c r="ITI60" s="785"/>
      <c r="ITJ60" s="785"/>
      <c r="ITK60" s="785"/>
      <c r="ITL60" s="785"/>
      <c r="ITM60" s="785"/>
      <c r="ITN60" s="785"/>
      <c r="ITO60" s="785"/>
      <c r="ITP60" s="785"/>
      <c r="ITQ60" s="785"/>
      <c r="ITR60" s="785"/>
      <c r="ITS60" s="785"/>
      <c r="ITT60" s="785"/>
      <c r="ITU60" s="785"/>
      <c r="ITV60" s="785"/>
      <c r="ITW60" s="785"/>
      <c r="ITX60" s="785"/>
      <c r="ITY60" s="785"/>
      <c r="ITZ60" s="785"/>
      <c r="IUA60" s="785"/>
      <c r="IUB60" s="785"/>
      <c r="IUC60" s="785"/>
      <c r="IUD60" s="785"/>
      <c r="IUE60" s="785"/>
      <c r="IUF60" s="785"/>
      <c r="IUG60" s="785"/>
      <c r="IUH60" s="785"/>
      <c r="IUI60" s="785"/>
      <c r="IUJ60" s="785"/>
      <c r="IUK60" s="785"/>
      <c r="IUL60" s="785"/>
      <c r="IUM60" s="785"/>
      <c r="IUN60" s="785"/>
      <c r="IUO60" s="785"/>
      <c r="IUP60" s="785"/>
      <c r="IUQ60" s="785"/>
      <c r="IUR60" s="785"/>
      <c r="IUS60" s="785"/>
      <c r="IUT60" s="785"/>
      <c r="IUU60" s="785"/>
      <c r="IUV60" s="785"/>
      <c r="IUW60" s="785"/>
      <c r="IUX60" s="785"/>
      <c r="IUY60" s="785"/>
      <c r="IUZ60" s="785"/>
      <c r="IVA60" s="785"/>
      <c r="IVB60" s="785"/>
      <c r="IVC60" s="785"/>
      <c r="IVD60" s="785"/>
      <c r="IVE60" s="785"/>
      <c r="IVF60" s="785"/>
      <c r="IVG60" s="785"/>
      <c r="IVH60" s="785"/>
      <c r="IVI60" s="785"/>
      <c r="IVJ60" s="785"/>
      <c r="IVK60" s="785"/>
      <c r="IVL60" s="785"/>
      <c r="IVM60" s="785"/>
      <c r="IVN60" s="785"/>
      <c r="IVO60" s="785"/>
      <c r="IVP60" s="785"/>
      <c r="IVQ60" s="785"/>
      <c r="IVR60" s="785"/>
      <c r="IVS60" s="785"/>
      <c r="IVT60" s="785"/>
      <c r="IVU60" s="785"/>
      <c r="IVV60" s="785"/>
      <c r="IVW60" s="785"/>
      <c r="IVX60" s="785"/>
      <c r="IVY60" s="785"/>
      <c r="IVZ60" s="785"/>
      <c r="IWA60" s="785"/>
      <c r="IWB60" s="785"/>
      <c r="IWC60" s="785"/>
      <c r="IWD60" s="785"/>
      <c r="IWE60" s="785"/>
      <c r="IWF60" s="785"/>
      <c r="IWG60" s="785"/>
      <c r="IWH60" s="785"/>
      <c r="IWI60" s="785"/>
      <c r="IWJ60" s="785"/>
      <c r="IWK60" s="785"/>
      <c r="IWL60" s="785"/>
      <c r="IWM60" s="785"/>
      <c r="IWN60" s="785"/>
      <c r="IWO60" s="785"/>
      <c r="IWP60" s="785"/>
      <c r="IWQ60" s="785"/>
      <c r="IWR60" s="785"/>
      <c r="IWS60" s="785"/>
      <c r="IWT60" s="785"/>
      <c r="IWU60" s="785"/>
      <c r="IWV60" s="785"/>
      <c r="IWW60" s="785"/>
      <c r="IWX60" s="785"/>
      <c r="IWY60" s="785"/>
      <c r="IWZ60" s="785"/>
      <c r="IXA60" s="785"/>
      <c r="IXB60" s="785"/>
      <c r="IXC60" s="785"/>
      <c r="IXD60" s="785"/>
      <c r="IXE60" s="785"/>
      <c r="IXF60" s="785"/>
      <c r="IXG60" s="785"/>
      <c r="IXH60" s="785"/>
      <c r="IXI60" s="785"/>
      <c r="IXJ60" s="785"/>
      <c r="IXK60" s="785"/>
      <c r="IXL60" s="785"/>
      <c r="IXM60" s="785"/>
      <c r="IXN60" s="785"/>
      <c r="IXO60" s="785"/>
      <c r="IXP60" s="785"/>
      <c r="IXQ60" s="785"/>
      <c r="IXR60" s="785"/>
      <c r="IXS60" s="785"/>
      <c r="IXT60" s="785"/>
      <c r="IXU60" s="785"/>
      <c r="IXV60" s="785"/>
      <c r="IXW60" s="785"/>
      <c r="IXX60" s="785"/>
      <c r="IXY60" s="785"/>
      <c r="IXZ60" s="785"/>
      <c r="IYA60" s="785"/>
      <c r="IYB60" s="785"/>
      <c r="IYC60" s="785"/>
      <c r="IYD60" s="785"/>
      <c r="IYE60" s="785"/>
      <c r="IYF60" s="785"/>
      <c r="IYG60" s="785"/>
      <c r="IYH60" s="785"/>
      <c r="IYI60" s="785"/>
      <c r="IYJ60" s="785"/>
      <c r="IYK60" s="785"/>
      <c r="IYL60" s="785"/>
      <c r="IYM60" s="785"/>
      <c r="IYN60" s="785"/>
      <c r="IYO60" s="785"/>
      <c r="IYP60" s="785"/>
      <c r="IYQ60" s="785"/>
      <c r="IYR60" s="785"/>
      <c r="IYS60" s="785"/>
      <c r="IYT60" s="785"/>
      <c r="IYU60" s="785"/>
      <c r="IYV60" s="785"/>
      <c r="IYW60" s="785"/>
      <c r="IYX60" s="785"/>
      <c r="IYY60" s="785"/>
      <c r="IYZ60" s="785"/>
      <c r="IZA60" s="785"/>
      <c r="IZB60" s="785"/>
      <c r="IZC60" s="785"/>
      <c r="IZD60" s="785"/>
      <c r="IZE60" s="785"/>
      <c r="IZF60" s="785"/>
      <c r="IZG60" s="785"/>
      <c r="IZH60" s="785"/>
      <c r="IZI60" s="785"/>
      <c r="IZJ60" s="785"/>
      <c r="IZK60" s="785"/>
      <c r="IZL60" s="785"/>
      <c r="IZM60" s="785"/>
      <c r="IZN60" s="785"/>
      <c r="IZO60" s="785"/>
      <c r="IZP60" s="785"/>
      <c r="IZQ60" s="785"/>
      <c r="IZR60" s="785"/>
      <c r="IZS60" s="785"/>
      <c r="IZT60" s="785"/>
      <c r="IZU60" s="785"/>
      <c r="IZV60" s="785"/>
      <c r="IZW60" s="785"/>
      <c r="IZX60" s="785"/>
      <c r="IZY60" s="785"/>
      <c r="IZZ60" s="785"/>
      <c r="JAA60" s="785"/>
      <c r="JAB60" s="785"/>
      <c r="JAC60" s="785"/>
      <c r="JAD60" s="785"/>
      <c r="JAE60" s="785"/>
      <c r="JAF60" s="785"/>
      <c r="JAG60" s="785"/>
      <c r="JAH60" s="785"/>
      <c r="JAI60" s="785"/>
      <c r="JAJ60" s="785"/>
      <c r="JAK60" s="785"/>
      <c r="JAL60" s="785"/>
      <c r="JAM60" s="785"/>
      <c r="JAN60" s="785"/>
      <c r="JAO60" s="785"/>
      <c r="JAP60" s="785"/>
      <c r="JAQ60" s="785"/>
      <c r="JAR60" s="785"/>
      <c r="JAS60" s="785"/>
      <c r="JAT60" s="785"/>
      <c r="JAU60" s="785"/>
      <c r="JAV60" s="785"/>
      <c r="JAW60" s="785"/>
      <c r="JAX60" s="785"/>
      <c r="JAY60" s="785"/>
      <c r="JAZ60" s="785"/>
      <c r="JBA60" s="785"/>
      <c r="JBB60" s="785"/>
      <c r="JBC60" s="785"/>
      <c r="JBD60" s="785"/>
      <c r="JBE60" s="785"/>
      <c r="JBF60" s="785"/>
      <c r="JBG60" s="785"/>
      <c r="JBH60" s="785"/>
      <c r="JBI60" s="785"/>
      <c r="JBJ60" s="785"/>
      <c r="JBK60" s="785"/>
      <c r="JBL60" s="785"/>
      <c r="JBM60" s="785"/>
      <c r="JBN60" s="785"/>
      <c r="JBO60" s="785"/>
      <c r="JBP60" s="785"/>
      <c r="JBQ60" s="785"/>
      <c r="JBR60" s="785"/>
      <c r="JBS60" s="785"/>
      <c r="JBT60" s="785"/>
      <c r="JBU60" s="785"/>
      <c r="JBV60" s="785"/>
      <c r="JBW60" s="785"/>
      <c r="JBX60" s="785"/>
      <c r="JBY60" s="785"/>
      <c r="JBZ60" s="785"/>
      <c r="JCA60" s="785"/>
      <c r="JCB60" s="785"/>
      <c r="JCC60" s="785"/>
      <c r="JCD60" s="785"/>
      <c r="JCE60" s="785"/>
      <c r="JCF60" s="785"/>
      <c r="JCG60" s="785"/>
      <c r="JCH60" s="785"/>
      <c r="JCI60" s="785"/>
      <c r="JCJ60" s="785"/>
      <c r="JCK60" s="785"/>
      <c r="JCL60" s="785"/>
      <c r="JCM60" s="785"/>
      <c r="JCN60" s="785"/>
      <c r="JCO60" s="785"/>
      <c r="JCP60" s="785"/>
      <c r="JCQ60" s="785"/>
      <c r="JCR60" s="785"/>
      <c r="JCS60" s="785"/>
      <c r="JCT60" s="785"/>
      <c r="JCU60" s="785"/>
      <c r="JCV60" s="785"/>
      <c r="JCW60" s="785"/>
      <c r="JCX60" s="785"/>
      <c r="JCY60" s="785"/>
      <c r="JCZ60" s="785"/>
      <c r="JDA60" s="785"/>
      <c r="JDB60" s="785"/>
      <c r="JDC60" s="785"/>
      <c r="JDD60" s="785"/>
      <c r="JDE60" s="785"/>
      <c r="JDF60" s="785"/>
      <c r="JDG60" s="785"/>
      <c r="JDH60" s="785"/>
      <c r="JDI60" s="785"/>
      <c r="JDJ60" s="785"/>
      <c r="JDK60" s="785"/>
      <c r="JDL60" s="785"/>
      <c r="JDM60" s="785"/>
      <c r="JDN60" s="785"/>
      <c r="JDO60" s="785"/>
      <c r="JDP60" s="785"/>
      <c r="JDQ60" s="785"/>
      <c r="JDR60" s="785"/>
      <c r="JDS60" s="785"/>
      <c r="JDT60" s="785"/>
      <c r="JDU60" s="785"/>
      <c r="JDV60" s="785"/>
      <c r="JDW60" s="785"/>
      <c r="JDX60" s="785"/>
      <c r="JDY60" s="785"/>
      <c r="JDZ60" s="785"/>
      <c r="JEA60" s="785"/>
      <c r="JEB60" s="785"/>
      <c r="JEC60" s="785"/>
      <c r="JED60" s="785"/>
      <c r="JEE60" s="785"/>
      <c r="JEF60" s="785"/>
      <c r="JEG60" s="785"/>
      <c r="JEH60" s="785"/>
      <c r="JEI60" s="785"/>
      <c r="JEJ60" s="785"/>
      <c r="JEK60" s="785"/>
      <c r="JEL60" s="785"/>
      <c r="JEM60" s="785"/>
      <c r="JEN60" s="785"/>
      <c r="JEO60" s="785"/>
      <c r="JEP60" s="785"/>
      <c r="JEQ60" s="785"/>
      <c r="JER60" s="785"/>
      <c r="JES60" s="785"/>
      <c r="JET60" s="785"/>
      <c r="JEU60" s="785"/>
      <c r="JEV60" s="785"/>
      <c r="JEW60" s="785"/>
      <c r="JEX60" s="785"/>
      <c r="JEY60" s="785"/>
      <c r="JEZ60" s="785"/>
      <c r="JFA60" s="785"/>
      <c r="JFB60" s="785"/>
      <c r="JFC60" s="785"/>
      <c r="JFD60" s="785"/>
      <c r="JFE60" s="785"/>
      <c r="JFF60" s="785"/>
      <c r="JFG60" s="785"/>
      <c r="JFH60" s="785"/>
      <c r="JFI60" s="785"/>
      <c r="JFJ60" s="785"/>
      <c r="JFK60" s="785"/>
      <c r="JFL60" s="785"/>
      <c r="JFM60" s="785"/>
      <c r="JFN60" s="785"/>
      <c r="JFO60" s="785"/>
      <c r="JFP60" s="785"/>
      <c r="JFQ60" s="785"/>
      <c r="JFR60" s="785"/>
      <c r="JFS60" s="785"/>
      <c r="JFT60" s="785"/>
      <c r="JFU60" s="785"/>
      <c r="JFV60" s="785"/>
      <c r="JFW60" s="785"/>
      <c r="JFX60" s="785"/>
      <c r="JFY60" s="785"/>
      <c r="JFZ60" s="785"/>
      <c r="JGA60" s="785"/>
      <c r="JGB60" s="785"/>
      <c r="JGC60" s="785"/>
      <c r="JGD60" s="785"/>
      <c r="JGE60" s="785"/>
      <c r="JGF60" s="785"/>
      <c r="JGG60" s="785"/>
      <c r="JGH60" s="785"/>
      <c r="JGI60" s="785"/>
      <c r="JGJ60" s="785"/>
      <c r="JGK60" s="785"/>
      <c r="JGL60" s="785"/>
      <c r="JGM60" s="785"/>
      <c r="JGN60" s="785"/>
      <c r="JGO60" s="785"/>
      <c r="JGP60" s="785"/>
      <c r="JGQ60" s="785"/>
      <c r="JGR60" s="785"/>
      <c r="JGS60" s="785"/>
      <c r="JGT60" s="785"/>
      <c r="JGU60" s="785"/>
      <c r="JGV60" s="785"/>
      <c r="JGW60" s="785"/>
      <c r="JGX60" s="785"/>
      <c r="JGY60" s="785"/>
      <c r="JGZ60" s="785"/>
      <c r="JHA60" s="785"/>
      <c r="JHB60" s="785"/>
      <c r="JHC60" s="785"/>
      <c r="JHD60" s="785"/>
      <c r="JHE60" s="785"/>
      <c r="JHF60" s="785"/>
      <c r="JHG60" s="785"/>
      <c r="JHH60" s="785"/>
      <c r="JHI60" s="785"/>
      <c r="JHJ60" s="785"/>
      <c r="JHK60" s="785"/>
      <c r="JHL60" s="785"/>
      <c r="JHM60" s="785"/>
      <c r="JHN60" s="785"/>
      <c r="JHO60" s="785"/>
      <c r="JHP60" s="785"/>
      <c r="JHQ60" s="785"/>
      <c r="JHR60" s="785"/>
      <c r="JHS60" s="785"/>
      <c r="JHT60" s="785"/>
      <c r="JHU60" s="785"/>
      <c r="JHV60" s="785"/>
      <c r="JHW60" s="785"/>
      <c r="JHX60" s="785"/>
      <c r="JHY60" s="785"/>
      <c r="JHZ60" s="785"/>
      <c r="JIA60" s="785"/>
      <c r="JIB60" s="785"/>
      <c r="JIC60" s="785"/>
      <c r="JID60" s="785"/>
      <c r="JIE60" s="785"/>
      <c r="JIF60" s="785"/>
      <c r="JIG60" s="785"/>
      <c r="JIH60" s="785"/>
      <c r="JII60" s="785"/>
      <c r="JIJ60" s="785"/>
      <c r="JIK60" s="785"/>
      <c r="JIL60" s="785"/>
      <c r="JIM60" s="785"/>
      <c r="JIN60" s="785"/>
      <c r="JIO60" s="785"/>
      <c r="JIP60" s="785"/>
      <c r="JIQ60" s="785"/>
      <c r="JIR60" s="785"/>
      <c r="JIS60" s="785"/>
      <c r="JIT60" s="785"/>
      <c r="JIU60" s="785"/>
      <c r="JIV60" s="785"/>
      <c r="JIW60" s="785"/>
      <c r="JIX60" s="785"/>
      <c r="JIY60" s="785"/>
      <c r="JIZ60" s="785"/>
      <c r="JJA60" s="785"/>
      <c r="JJB60" s="785"/>
      <c r="JJC60" s="785"/>
      <c r="JJD60" s="785"/>
      <c r="JJE60" s="785"/>
      <c r="JJF60" s="785"/>
      <c r="JJG60" s="785"/>
      <c r="JJH60" s="785"/>
      <c r="JJI60" s="785"/>
      <c r="JJJ60" s="785"/>
      <c r="JJK60" s="785"/>
      <c r="JJL60" s="785"/>
      <c r="JJM60" s="785"/>
      <c r="JJN60" s="785"/>
      <c r="JJO60" s="785"/>
      <c r="JJP60" s="785"/>
      <c r="JJQ60" s="785"/>
      <c r="JJR60" s="785"/>
      <c r="JJS60" s="785"/>
      <c r="JJT60" s="785"/>
      <c r="JJU60" s="785"/>
      <c r="JJV60" s="785"/>
      <c r="JJW60" s="785"/>
      <c r="JJX60" s="785"/>
      <c r="JJY60" s="785"/>
      <c r="JJZ60" s="785"/>
      <c r="JKA60" s="785"/>
      <c r="JKB60" s="785"/>
      <c r="JKC60" s="785"/>
      <c r="JKD60" s="785"/>
      <c r="JKE60" s="785"/>
      <c r="JKF60" s="785"/>
      <c r="JKG60" s="785"/>
      <c r="JKH60" s="785"/>
      <c r="JKI60" s="785"/>
      <c r="JKJ60" s="785"/>
      <c r="JKK60" s="785"/>
      <c r="JKL60" s="785"/>
      <c r="JKM60" s="785"/>
      <c r="JKN60" s="785"/>
      <c r="JKO60" s="785"/>
      <c r="JKP60" s="785"/>
      <c r="JKQ60" s="785"/>
      <c r="JKR60" s="785"/>
      <c r="JKS60" s="785"/>
      <c r="JKT60" s="785"/>
      <c r="JKU60" s="785"/>
      <c r="JKV60" s="785"/>
      <c r="JKW60" s="785"/>
      <c r="JKX60" s="785"/>
      <c r="JKY60" s="785"/>
      <c r="JKZ60" s="785"/>
      <c r="JLA60" s="785"/>
      <c r="JLB60" s="785"/>
      <c r="JLC60" s="785"/>
      <c r="JLD60" s="785"/>
      <c r="JLE60" s="785"/>
      <c r="JLF60" s="785"/>
      <c r="JLG60" s="785"/>
      <c r="JLH60" s="785"/>
      <c r="JLI60" s="785"/>
      <c r="JLJ60" s="785"/>
      <c r="JLK60" s="785"/>
      <c r="JLL60" s="785"/>
      <c r="JLM60" s="785"/>
      <c r="JLN60" s="785"/>
      <c r="JLO60" s="785"/>
      <c r="JLP60" s="785"/>
      <c r="JLQ60" s="785"/>
      <c r="JLR60" s="785"/>
      <c r="JLS60" s="785"/>
      <c r="JLT60" s="785"/>
      <c r="JLU60" s="785"/>
      <c r="JLV60" s="785"/>
      <c r="JLW60" s="785"/>
      <c r="JLX60" s="785"/>
      <c r="JLY60" s="785"/>
      <c r="JLZ60" s="785"/>
      <c r="JMA60" s="785"/>
      <c r="JMB60" s="785"/>
      <c r="JMC60" s="785"/>
      <c r="JMD60" s="785"/>
      <c r="JME60" s="785"/>
      <c r="JMF60" s="785"/>
      <c r="JMG60" s="785"/>
      <c r="JMH60" s="785"/>
      <c r="JMI60" s="785"/>
      <c r="JMJ60" s="785"/>
      <c r="JMK60" s="785"/>
      <c r="JML60" s="785"/>
      <c r="JMM60" s="785"/>
      <c r="JMN60" s="785"/>
      <c r="JMO60" s="785"/>
      <c r="JMP60" s="785"/>
      <c r="JMQ60" s="785"/>
      <c r="JMR60" s="785"/>
      <c r="JMS60" s="785"/>
      <c r="JMT60" s="785"/>
      <c r="JMU60" s="785"/>
      <c r="JMV60" s="785"/>
      <c r="JMW60" s="785"/>
      <c r="JMX60" s="785"/>
      <c r="JMY60" s="785"/>
      <c r="JMZ60" s="785"/>
      <c r="JNA60" s="785"/>
      <c r="JNB60" s="785"/>
      <c r="JNC60" s="785"/>
      <c r="JND60" s="785"/>
      <c r="JNE60" s="785"/>
      <c r="JNF60" s="785"/>
      <c r="JNG60" s="785"/>
      <c r="JNH60" s="785"/>
      <c r="JNI60" s="785"/>
      <c r="JNJ60" s="785"/>
      <c r="JNK60" s="785"/>
      <c r="JNL60" s="785"/>
      <c r="JNM60" s="785"/>
      <c r="JNN60" s="785"/>
      <c r="JNO60" s="785"/>
      <c r="JNP60" s="785"/>
      <c r="JNQ60" s="785"/>
      <c r="JNR60" s="785"/>
      <c r="JNS60" s="785"/>
      <c r="JNT60" s="785"/>
      <c r="JNU60" s="785"/>
      <c r="JNV60" s="785"/>
      <c r="JNW60" s="785"/>
      <c r="JNX60" s="785"/>
      <c r="JNY60" s="785"/>
      <c r="JNZ60" s="785"/>
      <c r="JOA60" s="785"/>
      <c r="JOB60" s="785"/>
      <c r="JOC60" s="785"/>
      <c r="JOD60" s="785"/>
      <c r="JOE60" s="785"/>
      <c r="JOF60" s="785"/>
      <c r="JOG60" s="785"/>
      <c r="JOH60" s="785"/>
      <c r="JOI60" s="785"/>
      <c r="JOJ60" s="785"/>
      <c r="JOK60" s="785"/>
      <c r="JOL60" s="785"/>
      <c r="JOM60" s="785"/>
      <c r="JON60" s="785"/>
      <c r="JOO60" s="785"/>
      <c r="JOP60" s="785"/>
      <c r="JOQ60" s="785"/>
      <c r="JOR60" s="785"/>
      <c r="JOS60" s="785"/>
      <c r="JOT60" s="785"/>
      <c r="JOU60" s="785"/>
      <c r="JOV60" s="785"/>
      <c r="JOW60" s="785"/>
      <c r="JOX60" s="785"/>
      <c r="JOY60" s="785"/>
      <c r="JOZ60" s="785"/>
      <c r="JPA60" s="785"/>
      <c r="JPB60" s="785"/>
      <c r="JPC60" s="785"/>
      <c r="JPD60" s="785"/>
      <c r="JPE60" s="785"/>
      <c r="JPF60" s="785"/>
      <c r="JPG60" s="785"/>
      <c r="JPH60" s="785"/>
      <c r="JPI60" s="785"/>
      <c r="JPJ60" s="785"/>
      <c r="JPK60" s="785"/>
      <c r="JPL60" s="785"/>
      <c r="JPM60" s="785"/>
      <c r="JPN60" s="785"/>
      <c r="JPO60" s="785"/>
      <c r="JPP60" s="785"/>
      <c r="JPQ60" s="785"/>
      <c r="JPR60" s="785"/>
      <c r="JPS60" s="785"/>
      <c r="JPT60" s="785"/>
      <c r="JPU60" s="785"/>
      <c r="JPV60" s="785"/>
      <c r="JPW60" s="785"/>
      <c r="JPX60" s="785"/>
      <c r="JPY60" s="785"/>
      <c r="JPZ60" s="785"/>
      <c r="JQA60" s="785"/>
      <c r="JQB60" s="785"/>
      <c r="JQC60" s="785"/>
      <c r="JQD60" s="785"/>
      <c r="JQE60" s="785"/>
      <c r="JQF60" s="785"/>
      <c r="JQG60" s="785"/>
      <c r="JQH60" s="785"/>
      <c r="JQI60" s="785"/>
      <c r="JQJ60" s="785"/>
      <c r="JQK60" s="785"/>
      <c r="JQL60" s="785"/>
      <c r="JQM60" s="785"/>
      <c r="JQN60" s="785"/>
      <c r="JQO60" s="785"/>
      <c r="JQP60" s="785"/>
      <c r="JQQ60" s="785"/>
      <c r="JQR60" s="785"/>
      <c r="JQS60" s="785"/>
      <c r="JQT60" s="785"/>
      <c r="JQU60" s="785"/>
      <c r="JQV60" s="785"/>
      <c r="JQW60" s="785"/>
      <c r="JQX60" s="785"/>
      <c r="JQY60" s="785"/>
      <c r="JQZ60" s="785"/>
      <c r="JRA60" s="785"/>
      <c r="JRB60" s="785"/>
      <c r="JRC60" s="785"/>
      <c r="JRD60" s="785"/>
      <c r="JRE60" s="785"/>
      <c r="JRF60" s="785"/>
      <c r="JRG60" s="785"/>
      <c r="JRH60" s="785"/>
      <c r="JRI60" s="785"/>
      <c r="JRJ60" s="785"/>
      <c r="JRK60" s="785"/>
      <c r="JRL60" s="785"/>
      <c r="JRM60" s="785"/>
      <c r="JRN60" s="785"/>
      <c r="JRO60" s="785"/>
      <c r="JRP60" s="785"/>
      <c r="JRQ60" s="785"/>
      <c r="JRR60" s="785"/>
      <c r="JRS60" s="785"/>
      <c r="JRT60" s="785"/>
      <c r="JRU60" s="785"/>
      <c r="JRV60" s="785"/>
      <c r="JRW60" s="785"/>
      <c r="JRX60" s="785"/>
      <c r="JRY60" s="785"/>
      <c r="JRZ60" s="785"/>
      <c r="JSA60" s="785"/>
      <c r="JSB60" s="785"/>
      <c r="JSC60" s="785"/>
      <c r="JSD60" s="785"/>
      <c r="JSE60" s="785"/>
      <c r="JSF60" s="785"/>
      <c r="JSG60" s="785"/>
      <c r="JSH60" s="785"/>
      <c r="JSI60" s="785"/>
      <c r="JSJ60" s="785"/>
      <c r="JSK60" s="785"/>
      <c r="JSL60" s="785"/>
      <c r="JSM60" s="785"/>
      <c r="JSN60" s="785"/>
      <c r="JSO60" s="785"/>
      <c r="JSP60" s="785"/>
      <c r="JSQ60" s="785"/>
      <c r="JSR60" s="785"/>
      <c r="JSS60" s="785"/>
      <c r="JST60" s="785"/>
      <c r="JSU60" s="785"/>
      <c r="JSV60" s="785"/>
      <c r="JSW60" s="785"/>
      <c r="JSX60" s="785"/>
      <c r="JSY60" s="785"/>
      <c r="JSZ60" s="785"/>
      <c r="JTA60" s="785"/>
      <c r="JTB60" s="785"/>
      <c r="JTC60" s="785"/>
      <c r="JTD60" s="785"/>
      <c r="JTE60" s="785"/>
      <c r="JTF60" s="785"/>
      <c r="JTG60" s="785"/>
      <c r="JTH60" s="785"/>
      <c r="JTI60" s="785"/>
      <c r="JTJ60" s="785"/>
      <c r="JTK60" s="785"/>
      <c r="JTL60" s="785"/>
      <c r="JTM60" s="785"/>
      <c r="JTN60" s="785"/>
      <c r="JTO60" s="785"/>
      <c r="JTP60" s="785"/>
      <c r="JTQ60" s="785"/>
      <c r="JTR60" s="785"/>
      <c r="JTS60" s="785"/>
      <c r="JTT60" s="785"/>
      <c r="JTU60" s="785"/>
      <c r="JTV60" s="785"/>
      <c r="JTW60" s="785"/>
      <c r="JTX60" s="785"/>
      <c r="JTY60" s="785"/>
      <c r="JTZ60" s="785"/>
      <c r="JUA60" s="785"/>
      <c r="JUB60" s="785"/>
      <c r="JUC60" s="785"/>
      <c r="JUD60" s="785"/>
      <c r="JUE60" s="785"/>
      <c r="JUF60" s="785"/>
      <c r="JUG60" s="785"/>
      <c r="JUH60" s="785"/>
      <c r="JUI60" s="785"/>
      <c r="JUJ60" s="785"/>
      <c r="JUK60" s="785"/>
      <c r="JUL60" s="785"/>
      <c r="JUM60" s="785"/>
      <c r="JUN60" s="785"/>
      <c r="JUO60" s="785"/>
      <c r="JUP60" s="785"/>
      <c r="JUQ60" s="785"/>
      <c r="JUR60" s="785"/>
      <c r="JUS60" s="785"/>
      <c r="JUT60" s="785"/>
      <c r="JUU60" s="785"/>
      <c r="JUV60" s="785"/>
      <c r="JUW60" s="785"/>
      <c r="JUX60" s="785"/>
      <c r="JUY60" s="785"/>
      <c r="JUZ60" s="785"/>
      <c r="JVA60" s="785"/>
      <c r="JVB60" s="785"/>
      <c r="JVC60" s="785"/>
      <c r="JVD60" s="785"/>
      <c r="JVE60" s="785"/>
      <c r="JVF60" s="785"/>
      <c r="JVG60" s="785"/>
      <c r="JVH60" s="785"/>
      <c r="JVI60" s="785"/>
      <c r="JVJ60" s="785"/>
      <c r="JVK60" s="785"/>
      <c r="JVL60" s="785"/>
      <c r="JVM60" s="785"/>
      <c r="JVN60" s="785"/>
      <c r="JVO60" s="785"/>
      <c r="JVP60" s="785"/>
      <c r="JVQ60" s="785"/>
      <c r="JVR60" s="785"/>
      <c r="JVS60" s="785"/>
      <c r="JVT60" s="785"/>
      <c r="JVU60" s="785"/>
      <c r="JVV60" s="785"/>
      <c r="JVW60" s="785"/>
      <c r="JVX60" s="785"/>
      <c r="JVY60" s="785"/>
      <c r="JVZ60" s="785"/>
      <c r="JWA60" s="785"/>
      <c r="JWB60" s="785"/>
      <c r="JWC60" s="785"/>
      <c r="JWD60" s="785"/>
      <c r="JWE60" s="785"/>
      <c r="JWF60" s="785"/>
      <c r="JWG60" s="785"/>
      <c r="JWH60" s="785"/>
      <c r="JWI60" s="785"/>
      <c r="JWJ60" s="785"/>
      <c r="JWK60" s="785"/>
      <c r="JWL60" s="785"/>
      <c r="JWM60" s="785"/>
      <c r="JWN60" s="785"/>
      <c r="JWO60" s="785"/>
      <c r="JWP60" s="785"/>
      <c r="JWQ60" s="785"/>
      <c r="JWR60" s="785"/>
      <c r="JWS60" s="785"/>
      <c r="JWT60" s="785"/>
      <c r="JWU60" s="785"/>
      <c r="JWV60" s="785"/>
      <c r="JWW60" s="785"/>
      <c r="JWX60" s="785"/>
      <c r="JWY60" s="785"/>
      <c r="JWZ60" s="785"/>
      <c r="JXA60" s="785"/>
      <c r="JXB60" s="785"/>
      <c r="JXC60" s="785"/>
      <c r="JXD60" s="785"/>
      <c r="JXE60" s="785"/>
      <c r="JXF60" s="785"/>
      <c r="JXG60" s="785"/>
      <c r="JXH60" s="785"/>
      <c r="JXI60" s="785"/>
      <c r="JXJ60" s="785"/>
      <c r="JXK60" s="785"/>
      <c r="JXL60" s="785"/>
      <c r="JXM60" s="785"/>
      <c r="JXN60" s="785"/>
      <c r="JXO60" s="785"/>
      <c r="JXP60" s="785"/>
      <c r="JXQ60" s="785"/>
      <c r="JXR60" s="785"/>
      <c r="JXS60" s="785"/>
      <c r="JXT60" s="785"/>
      <c r="JXU60" s="785"/>
      <c r="JXV60" s="785"/>
      <c r="JXW60" s="785"/>
      <c r="JXX60" s="785"/>
      <c r="JXY60" s="785"/>
      <c r="JXZ60" s="785"/>
      <c r="JYA60" s="785"/>
      <c r="JYB60" s="785"/>
      <c r="JYC60" s="785"/>
      <c r="JYD60" s="785"/>
      <c r="JYE60" s="785"/>
      <c r="JYF60" s="785"/>
      <c r="JYG60" s="785"/>
      <c r="JYH60" s="785"/>
      <c r="JYI60" s="785"/>
      <c r="JYJ60" s="785"/>
      <c r="JYK60" s="785"/>
      <c r="JYL60" s="785"/>
      <c r="JYM60" s="785"/>
      <c r="JYN60" s="785"/>
      <c r="JYO60" s="785"/>
      <c r="JYP60" s="785"/>
      <c r="JYQ60" s="785"/>
      <c r="JYR60" s="785"/>
      <c r="JYS60" s="785"/>
      <c r="JYT60" s="785"/>
      <c r="JYU60" s="785"/>
      <c r="JYV60" s="785"/>
      <c r="JYW60" s="785"/>
      <c r="JYX60" s="785"/>
      <c r="JYY60" s="785"/>
      <c r="JYZ60" s="785"/>
      <c r="JZA60" s="785"/>
      <c r="JZB60" s="785"/>
      <c r="JZC60" s="785"/>
      <c r="JZD60" s="785"/>
      <c r="JZE60" s="785"/>
      <c r="JZF60" s="785"/>
      <c r="JZG60" s="785"/>
      <c r="JZH60" s="785"/>
      <c r="JZI60" s="785"/>
      <c r="JZJ60" s="785"/>
      <c r="JZK60" s="785"/>
      <c r="JZL60" s="785"/>
      <c r="JZM60" s="785"/>
      <c r="JZN60" s="785"/>
      <c r="JZO60" s="785"/>
      <c r="JZP60" s="785"/>
      <c r="JZQ60" s="785"/>
      <c r="JZR60" s="785"/>
      <c r="JZS60" s="785"/>
      <c r="JZT60" s="785"/>
      <c r="JZU60" s="785"/>
      <c r="JZV60" s="785"/>
      <c r="JZW60" s="785"/>
      <c r="JZX60" s="785"/>
      <c r="JZY60" s="785"/>
      <c r="JZZ60" s="785"/>
      <c r="KAA60" s="785"/>
      <c r="KAB60" s="785"/>
      <c r="KAC60" s="785"/>
      <c r="KAD60" s="785"/>
      <c r="KAE60" s="785"/>
      <c r="KAF60" s="785"/>
      <c r="KAG60" s="785"/>
      <c r="KAH60" s="785"/>
      <c r="KAI60" s="785"/>
      <c r="KAJ60" s="785"/>
      <c r="KAK60" s="785"/>
      <c r="KAL60" s="785"/>
      <c r="KAM60" s="785"/>
      <c r="KAN60" s="785"/>
      <c r="KAO60" s="785"/>
      <c r="KAP60" s="785"/>
      <c r="KAQ60" s="785"/>
      <c r="KAR60" s="785"/>
      <c r="KAS60" s="785"/>
      <c r="KAT60" s="785"/>
      <c r="KAU60" s="785"/>
      <c r="KAV60" s="785"/>
      <c r="KAW60" s="785"/>
      <c r="KAX60" s="785"/>
      <c r="KAY60" s="785"/>
      <c r="KAZ60" s="785"/>
      <c r="KBA60" s="785"/>
      <c r="KBB60" s="785"/>
      <c r="KBC60" s="785"/>
      <c r="KBD60" s="785"/>
      <c r="KBE60" s="785"/>
      <c r="KBF60" s="785"/>
      <c r="KBG60" s="785"/>
      <c r="KBH60" s="785"/>
      <c r="KBI60" s="785"/>
      <c r="KBJ60" s="785"/>
      <c r="KBK60" s="785"/>
      <c r="KBL60" s="785"/>
      <c r="KBM60" s="785"/>
      <c r="KBN60" s="785"/>
      <c r="KBO60" s="785"/>
      <c r="KBP60" s="785"/>
      <c r="KBQ60" s="785"/>
      <c r="KBR60" s="785"/>
      <c r="KBS60" s="785"/>
      <c r="KBT60" s="785"/>
      <c r="KBU60" s="785"/>
      <c r="KBV60" s="785"/>
      <c r="KBW60" s="785"/>
      <c r="KBX60" s="785"/>
      <c r="KBY60" s="785"/>
      <c r="KBZ60" s="785"/>
      <c r="KCA60" s="785"/>
      <c r="KCB60" s="785"/>
      <c r="KCC60" s="785"/>
      <c r="KCD60" s="785"/>
      <c r="KCE60" s="785"/>
      <c r="KCF60" s="785"/>
      <c r="KCG60" s="785"/>
      <c r="KCH60" s="785"/>
      <c r="KCI60" s="785"/>
      <c r="KCJ60" s="785"/>
      <c r="KCK60" s="785"/>
      <c r="KCL60" s="785"/>
      <c r="KCM60" s="785"/>
      <c r="KCN60" s="785"/>
      <c r="KCO60" s="785"/>
      <c r="KCP60" s="785"/>
      <c r="KCQ60" s="785"/>
      <c r="KCR60" s="785"/>
      <c r="KCS60" s="785"/>
      <c r="KCT60" s="785"/>
      <c r="KCU60" s="785"/>
      <c r="KCV60" s="785"/>
      <c r="KCW60" s="785"/>
      <c r="KCX60" s="785"/>
      <c r="KCY60" s="785"/>
      <c r="KCZ60" s="785"/>
      <c r="KDA60" s="785"/>
      <c r="KDB60" s="785"/>
      <c r="KDC60" s="785"/>
      <c r="KDD60" s="785"/>
      <c r="KDE60" s="785"/>
      <c r="KDF60" s="785"/>
      <c r="KDG60" s="785"/>
      <c r="KDH60" s="785"/>
      <c r="KDI60" s="785"/>
      <c r="KDJ60" s="785"/>
      <c r="KDK60" s="785"/>
      <c r="KDL60" s="785"/>
      <c r="KDM60" s="785"/>
      <c r="KDN60" s="785"/>
      <c r="KDO60" s="785"/>
      <c r="KDP60" s="785"/>
      <c r="KDQ60" s="785"/>
      <c r="KDR60" s="785"/>
      <c r="KDS60" s="785"/>
      <c r="KDT60" s="785"/>
      <c r="KDU60" s="785"/>
      <c r="KDV60" s="785"/>
      <c r="KDW60" s="785"/>
      <c r="KDX60" s="785"/>
      <c r="KDY60" s="785"/>
      <c r="KDZ60" s="785"/>
      <c r="KEA60" s="785"/>
      <c r="KEB60" s="785"/>
      <c r="KEC60" s="785"/>
      <c r="KED60" s="785"/>
      <c r="KEE60" s="785"/>
      <c r="KEF60" s="785"/>
      <c r="KEG60" s="785"/>
      <c r="KEH60" s="785"/>
      <c r="KEI60" s="785"/>
      <c r="KEJ60" s="785"/>
      <c r="KEK60" s="785"/>
      <c r="KEL60" s="785"/>
      <c r="KEM60" s="785"/>
      <c r="KEN60" s="785"/>
      <c r="KEO60" s="785"/>
      <c r="KEP60" s="785"/>
      <c r="KEQ60" s="785"/>
      <c r="KER60" s="785"/>
      <c r="KES60" s="785"/>
      <c r="KET60" s="785"/>
      <c r="KEU60" s="785"/>
      <c r="KEV60" s="785"/>
      <c r="KEW60" s="785"/>
      <c r="KEX60" s="785"/>
      <c r="KEY60" s="785"/>
      <c r="KEZ60" s="785"/>
      <c r="KFA60" s="785"/>
      <c r="KFB60" s="785"/>
      <c r="KFC60" s="785"/>
      <c r="KFD60" s="785"/>
      <c r="KFE60" s="785"/>
      <c r="KFF60" s="785"/>
      <c r="KFG60" s="785"/>
      <c r="KFH60" s="785"/>
      <c r="KFI60" s="785"/>
      <c r="KFJ60" s="785"/>
      <c r="KFK60" s="785"/>
      <c r="KFL60" s="785"/>
      <c r="KFM60" s="785"/>
      <c r="KFN60" s="785"/>
      <c r="KFO60" s="785"/>
      <c r="KFP60" s="785"/>
      <c r="KFQ60" s="785"/>
      <c r="KFR60" s="785"/>
      <c r="KFS60" s="785"/>
      <c r="KFT60" s="785"/>
      <c r="KFU60" s="785"/>
      <c r="KFV60" s="785"/>
      <c r="KFW60" s="785"/>
      <c r="KFX60" s="785"/>
      <c r="KFY60" s="785"/>
      <c r="KFZ60" s="785"/>
      <c r="KGA60" s="785"/>
      <c r="KGB60" s="785"/>
      <c r="KGC60" s="785"/>
      <c r="KGD60" s="785"/>
      <c r="KGE60" s="785"/>
      <c r="KGF60" s="785"/>
      <c r="KGG60" s="785"/>
      <c r="KGH60" s="785"/>
      <c r="KGI60" s="785"/>
      <c r="KGJ60" s="785"/>
      <c r="KGK60" s="785"/>
      <c r="KGL60" s="785"/>
      <c r="KGM60" s="785"/>
      <c r="KGN60" s="785"/>
      <c r="KGO60" s="785"/>
      <c r="KGP60" s="785"/>
      <c r="KGQ60" s="785"/>
      <c r="KGR60" s="785"/>
      <c r="KGS60" s="785"/>
      <c r="KGT60" s="785"/>
      <c r="KGU60" s="785"/>
      <c r="KGV60" s="785"/>
      <c r="KGW60" s="785"/>
      <c r="KGX60" s="785"/>
      <c r="KGY60" s="785"/>
      <c r="KGZ60" s="785"/>
      <c r="KHA60" s="785"/>
      <c r="KHB60" s="785"/>
      <c r="KHC60" s="785"/>
      <c r="KHD60" s="785"/>
      <c r="KHE60" s="785"/>
      <c r="KHF60" s="785"/>
      <c r="KHG60" s="785"/>
      <c r="KHH60" s="785"/>
      <c r="KHI60" s="785"/>
      <c r="KHJ60" s="785"/>
      <c r="KHK60" s="785"/>
      <c r="KHL60" s="785"/>
      <c r="KHM60" s="785"/>
      <c r="KHN60" s="785"/>
      <c r="KHO60" s="785"/>
      <c r="KHP60" s="785"/>
      <c r="KHQ60" s="785"/>
      <c r="KHR60" s="785"/>
      <c r="KHS60" s="785"/>
      <c r="KHT60" s="785"/>
      <c r="KHU60" s="785"/>
      <c r="KHV60" s="785"/>
      <c r="KHW60" s="785"/>
      <c r="KHX60" s="785"/>
      <c r="KHY60" s="785"/>
      <c r="KHZ60" s="785"/>
      <c r="KIA60" s="785"/>
      <c r="KIB60" s="785"/>
      <c r="KIC60" s="785"/>
      <c r="KID60" s="785"/>
      <c r="KIE60" s="785"/>
      <c r="KIF60" s="785"/>
      <c r="KIG60" s="785"/>
      <c r="KIH60" s="785"/>
      <c r="KII60" s="785"/>
      <c r="KIJ60" s="785"/>
      <c r="KIK60" s="785"/>
      <c r="KIL60" s="785"/>
      <c r="KIM60" s="785"/>
      <c r="KIN60" s="785"/>
      <c r="KIO60" s="785"/>
      <c r="KIP60" s="785"/>
      <c r="KIQ60" s="785"/>
      <c r="KIR60" s="785"/>
      <c r="KIS60" s="785"/>
      <c r="KIT60" s="785"/>
      <c r="KIU60" s="785"/>
      <c r="KIV60" s="785"/>
      <c r="KIW60" s="785"/>
      <c r="KIX60" s="785"/>
      <c r="KIY60" s="785"/>
      <c r="KIZ60" s="785"/>
      <c r="KJA60" s="785"/>
      <c r="KJB60" s="785"/>
      <c r="KJC60" s="785"/>
      <c r="KJD60" s="785"/>
      <c r="KJE60" s="785"/>
      <c r="KJF60" s="785"/>
      <c r="KJG60" s="785"/>
      <c r="KJH60" s="785"/>
      <c r="KJI60" s="785"/>
      <c r="KJJ60" s="785"/>
      <c r="KJK60" s="785"/>
      <c r="KJL60" s="785"/>
      <c r="KJM60" s="785"/>
      <c r="KJN60" s="785"/>
      <c r="KJO60" s="785"/>
      <c r="KJP60" s="785"/>
      <c r="KJQ60" s="785"/>
      <c r="KJR60" s="785"/>
      <c r="KJS60" s="785"/>
      <c r="KJT60" s="785"/>
      <c r="KJU60" s="785"/>
      <c r="KJV60" s="785"/>
      <c r="KJW60" s="785"/>
      <c r="KJX60" s="785"/>
      <c r="KJY60" s="785"/>
      <c r="KJZ60" s="785"/>
      <c r="KKA60" s="785"/>
      <c r="KKB60" s="785"/>
      <c r="KKC60" s="785"/>
      <c r="KKD60" s="785"/>
      <c r="KKE60" s="785"/>
      <c r="KKF60" s="785"/>
      <c r="KKG60" s="785"/>
      <c r="KKH60" s="785"/>
      <c r="KKI60" s="785"/>
      <c r="KKJ60" s="785"/>
      <c r="KKK60" s="785"/>
      <c r="KKL60" s="785"/>
      <c r="KKM60" s="785"/>
      <c r="KKN60" s="785"/>
      <c r="KKO60" s="785"/>
      <c r="KKP60" s="785"/>
      <c r="KKQ60" s="785"/>
      <c r="KKR60" s="785"/>
      <c r="KKS60" s="785"/>
      <c r="KKT60" s="785"/>
      <c r="KKU60" s="785"/>
      <c r="KKV60" s="785"/>
      <c r="KKW60" s="785"/>
      <c r="KKX60" s="785"/>
      <c r="KKY60" s="785"/>
      <c r="KKZ60" s="785"/>
      <c r="KLA60" s="785"/>
      <c r="KLB60" s="785"/>
      <c r="KLC60" s="785"/>
      <c r="KLD60" s="785"/>
      <c r="KLE60" s="785"/>
      <c r="KLF60" s="785"/>
      <c r="KLG60" s="785"/>
      <c r="KLH60" s="785"/>
      <c r="KLI60" s="785"/>
      <c r="KLJ60" s="785"/>
      <c r="KLK60" s="785"/>
      <c r="KLL60" s="785"/>
      <c r="KLM60" s="785"/>
      <c r="KLN60" s="785"/>
      <c r="KLO60" s="785"/>
      <c r="KLP60" s="785"/>
      <c r="KLQ60" s="785"/>
      <c r="KLR60" s="785"/>
      <c r="KLS60" s="785"/>
      <c r="KLT60" s="785"/>
      <c r="KLU60" s="785"/>
      <c r="KLV60" s="785"/>
      <c r="KLW60" s="785"/>
      <c r="KLX60" s="785"/>
      <c r="KLY60" s="785"/>
      <c r="KLZ60" s="785"/>
      <c r="KMA60" s="785"/>
      <c r="KMB60" s="785"/>
      <c r="KMC60" s="785"/>
      <c r="KMD60" s="785"/>
      <c r="KME60" s="785"/>
      <c r="KMF60" s="785"/>
      <c r="KMG60" s="785"/>
      <c r="KMH60" s="785"/>
      <c r="KMI60" s="785"/>
      <c r="KMJ60" s="785"/>
      <c r="KMK60" s="785"/>
      <c r="KML60" s="785"/>
      <c r="KMM60" s="785"/>
      <c r="KMN60" s="785"/>
      <c r="KMO60" s="785"/>
      <c r="KMP60" s="785"/>
      <c r="KMQ60" s="785"/>
      <c r="KMR60" s="785"/>
      <c r="KMS60" s="785"/>
      <c r="KMT60" s="785"/>
      <c r="KMU60" s="785"/>
      <c r="KMV60" s="785"/>
      <c r="KMW60" s="785"/>
      <c r="KMX60" s="785"/>
      <c r="KMY60" s="785"/>
      <c r="KMZ60" s="785"/>
      <c r="KNA60" s="785"/>
      <c r="KNB60" s="785"/>
      <c r="KNC60" s="785"/>
      <c r="KND60" s="785"/>
      <c r="KNE60" s="785"/>
      <c r="KNF60" s="785"/>
      <c r="KNG60" s="785"/>
      <c r="KNH60" s="785"/>
      <c r="KNI60" s="785"/>
      <c r="KNJ60" s="785"/>
      <c r="KNK60" s="785"/>
      <c r="KNL60" s="785"/>
      <c r="KNM60" s="785"/>
      <c r="KNN60" s="785"/>
      <c r="KNO60" s="785"/>
      <c r="KNP60" s="785"/>
      <c r="KNQ60" s="785"/>
      <c r="KNR60" s="785"/>
      <c r="KNS60" s="785"/>
      <c r="KNT60" s="785"/>
      <c r="KNU60" s="785"/>
      <c r="KNV60" s="785"/>
      <c r="KNW60" s="785"/>
      <c r="KNX60" s="785"/>
      <c r="KNY60" s="785"/>
      <c r="KNZ60" s="785"/>
      <c r="KOA60" s="785"/>
      <c r="KOB60" s="785"/>
      <c r="KOC60" s="785"/>
      <c r="KOD60" s="785"/>
      <c r="KOE60" s="785"/>
      <c r="KOF60" s="785"/>
      <c r="KOG60" s="785"/>
      <c r="KOH60" s="785"/>
      <c r="KOI60" s="785"/>
      <c r="KOJ60" s="785"/>
      <c r="KOK60" s="785"/>
      <c r="KOL60" s="785"/>
      <c r="KOM60" s="785"/>
      <c r="KON60" s="785"/>
      <c r="KOO60" s="785"/>
      <c r="KOP60" s="785"/>
      <c r="KOQ60" s="785"/>
      <c r="KOR60" s="785"/>
      <c r="KOS60" s="785"/>
      <c r="KOT60" s="785"/>
      <c r="KOU60" s="785"/>
      <c r="KOV60" s="785"/>
      <c r="KOW60" s="785"/>
      <c r="KOX60" s="785"/>
      <c r="KOY60" s="785"/>
      <c r="KOZ60" s="785"/>
      <c r="KPA60" s="785"/>
      <c r="KPB60" s="785"/>
      <c r="KPC60" s="785"/>
      <c r="KPD60" s="785"/>
      <c r="KPE60" s="785"/>
      <c r="KPF60" s="785"/>
      <c r="KPG60" s="785"/>
      <c r="KPH60" s="785"/>
      <c r="KPI60" s="785"/>
      <c r="KPJ60" s="785"/>
      <c r="KPK60" s="785"/>
      <c r="KPL60" s="785"/>
      <c r="KPM60" s="785"/>
      <c r="KPN60" s="785"/>
      <c r="KPO60" s="785"/>
      <c r="KPP60" s="785"/>
      <c r="KPQ60" s="785"/>
      <c r="KPR60" s="785"/>
      <c r="KPS60" s="785"/>
      <c r="KPT60" s="785"/>
      <c r="KPU60" s="785"/>
      <c r="KPV60" s="785"/>
      <c r="KPW60" s="785"/>
      <c r="KPX60" s="785"/>
      <c r="KPY60" s="785"/>
      <c r="KPZ60" s="785"/>
      <c r="KQA60" s="785"/>
      <c r="KQB60" s="785"/>
      <c r="KQC60" s="785"/>
      <c r="KQD60" s="785"/>
      <c r="KQE60" s="785"/>
      <c r="KQF60" s="785"/>
      <c r="KQG60" s="785"/>
      <c r="KQH60" s="785"/>
      <c r="KQI60" s="785"/>
      <c r="KQJ60" s="785"/>
      <c r="KQK60" s="785"/>
      <c r="KQL60" s="785"/>
      <c r="KQM60" s="785"/>
      <c r="KQN60" s="785"/>
      <c r="KQO60" s="785"/>
      <c r="KQP60" s="785"/>
      <c r="KQQ60" s="785"/>
      <c r="KQR60" s="785"/>
      <c r="KQS60" s="785"/>
      <c r="KQT60" s="785"/>
      <c r="KQU60" s="785"/>
      <c r="KQV60" s="785"/>
      <c r="KQW60" s="785"/>
      <c r="KQX60" s="785"/>
      <c r="KQY60" s="785"/>
      <c r="KQZ60" s="785"/>
      <c r="KRA60" s="785"/>
      <c r="KRB60" s="785"/>
      <c r="KRC60" s="785"/>
      <c r="KRD60" s="785"/>
      <c r="KRE60" s="785"/>
      <c r="KRF60" s="785"/>
      <c r="KRG60" s="785"/>
      <c r="KRH60" s="785"/>
      <c r="KRI60" s="785"/>
      <c r="KRJ60" s="785"/>
      <c r="KRK60" s="785"/>
      <c r="KRL60" s="785"/>
      <c r="KRM60" s="785"/>
      <c r="KRN60" s="785"/>
      <c r="KRO60" s="785"/>
      <c r="KRP60" s="785"/>
      <c r="KRQ60" s="785"/>
      <c r="KRR60" s="785"/>
      <c r="KRS60" s="785"/>
      <c r="KRT60" s="785"/>
      <c r="KRU60" s="785"/>
      <c r="KRV60" s="785"/>
      <c r="KRW60" s="785"/>
      <c r="KRX60" s="785"/>
      <c r="KRY60" s="785"/>
      <c r="KRZ60" s="785"/>
      <c r="KSA60" s="785"/>
      <c r="KSB60" s="785"/>
      <c r="KSC60" s="785"/>
      <c r="KSD60" s="785"/>
      <c r="KSE60" s="785"/>
      <c r="KSF60" s="785"/>
      <c r="KSG60" s="785"/>
      <c r="KSH60" s="785"/>
      <c r="KSI60" s="785"/>
      <c r="KSJ60" s="785"/>
      <c r="KSK60" s="785"/>
      <c r="KSL60" s="785"/>
      <c r="KSM60" s="785"/>
      <c r="KSN60" s="785"/>
      <c r="KSO60" s="785"/>
      <c r="KSP60" s="785"/>
      <c r="KSQ60" s="785"/>
      <c r="KSR60" s="785"/>
      <c r="KSS60" s="785"/>
      <c r="KST60" s="785"/>
      <c r="KSU60" s="785"/>
      <c r="KSV60" s="785"/>
      <c r="KSW60" s="785"/>
      <c r="KSX60" s="785"/>
      <c r="KSY60" s="785"/>
      <c r="KSZ60" s="785"/>
      <c r="KTA60" s="785"/>
      <c r="KTB60" s="785"/>
      <c r="KTC60" s="785"/>
      <c r="KTD60" s="785"/>
      <c r="KTE60" s="785"/>
      <c r="KTF60" s="785"/>
      <c r="KTG60" s="785"/>
      <c r="KTH60" s="785"/>
      <c r="KTI60" s="785"/>
      <c r="KTJ60" s="785"/>
      <c r="KTK60" s="785"/>
      <c r="KTL60" s="785"/>
      <c r="KTM60" s="785"/>
      <c r="KTN60" s="785"/>
      <c r="KTO60" s="785"/>
      <c r="KTP60" s="785"/>
      <c r="KTQ60" s="785"/>
      <c r="KTR60" s="785"/>
      <c r="KTS60" s="785"/>
      <c r="KTT60" s="785"/>
      <c r="KTU60" s="785"/>
      <c r="KTV60" s="785"/>
      <c r="KTW60" s="785"/>
      <c r="KTX60" s="785"/>
      <c r="KTY60" s="785"/>
      <c r="KTZ60" s="785"/>
      <c r="KUA60" s="785"/>
      <c r="KUB60" s="785"/>
      <c r="KUC60" s="785"/>
      <c r="KUD60" s="785"/>
      <c r="KUE60" s="785"/>
      <c r="KUF60" s="785"/>
      <c r="KUG60" s="785"/>
      <c r="KUH60" s="785"/>
      <c r="KUI60" s="785"/>
      <c r="KUJ60" s="785"/>
      <c r="KUK60" s="785"/>
      <c r="KUL60" s="785"/>
      <c r="KUM60" s="785"/>
      <c r="KUN60" s="785"/>
      <c r="KUO60" s="785"/>
      <c r="KUP60" s="785"/>
      <c r="KUQ60" s="785"/>
      <c r="KUR60" s="785"/>
      <c r="KUS60" s="785"/>
      <c r="KUT60" s="785"/>
      <c r="KUU60" s="785"/>
      <c r="KUV60" s="785"/>
      <c r="KUW60" s="785"/>
      <c r="KUX60" s="785"/>
      <c r="KUY60" s="785"/>
      <c r="KUZ60" s="785"/>
      <c r="KVA60" s="785"/>
      <c r="KVB60" s="785"/>
      <c r="KVC60" s="785"/>
      <c r="KVD60" s="785"/>
      <c r="KVE60" s="785"/>
      <c r="KVF60" s="785"/>
      <c r="KVG60" s="785"/>
      <c r="KVH60" s="785"/>
      <c r="KVI60" s="785"/>
      <c r="KVJ60" s="785"/>
      <c r="KVK60" s="785"/>
      <c r="KVL60" s="785"/>
      <c r="KVM60" s="785"/>
      <c r="KVN60" s="785"/>
      <c r="KVO60" s="785"/>
      <c r="KVP60" s="785"/>
      <c r="KVQ60" s="785"/>
      <c r="KVR60" s="785"/>
      <c r="KVS60" s="785"/>
      <c r="KVT60" s="785"/>
      <c r="KVU60" s="785"/>
      <c r="KVV60" s="785"/>
      <c r="KVW60" s="785"/>
      <c r="KVX60" s="785"/>
      <c r="KVY60" s="785"/>
      <c r="KVZ60" s="785"/>
      <c r="KWA60" s="785"/>
      <c r="KWB60" s="785"/>
      <c r="KWC60" s="785"/>
      <c r="KWD60" s="785"/>
      <c r="KWE60" s="785"/>
      <c r="KWF60" s="785"/>
      <c r="KWG60" s="785"/>
      <c r="KWH60" s="785"/>
      <c r="KWI60" s="785"/>
      <c r="KWJ60" s="785"/>
      <c r="KWK60" s="785"/>
      <c r="KWL60" s="785"/>
      <c r="KWM60" s="785"/>
      <c r="KWN60" s="785"/>
      <c r="KWO60" s="785"/>
      <c r="KWP60" s="785"/>
      <c r="KWQ60" s="785"/>
      <c r="KWR60" s="785"/>
      <c r="KWS60" s="785"/>
      <c r="KWT60" s="785"/>
      <c r="KWU60" s="785"/>
      <c r="KWV60" s="785"/>
      <c r="KWW60" s="785"/>
      <c r="KWX60" s="785"/>
      <c r="KWY60" s="785"/>
      <c r="KWZ60" s="785"/>
      <c r="KXA60" s="785"/>
      <c r="KXB60" s="785"/>
      <c r="KXC60" s="785"/>
      <c r="KXD60" s="785"/>
      <c r="KXE60" s="785"/>
      <c r="KXF60" s="785"/>
      <c r="KXG60" s="785"/>
      <c r="KXH60" s="785"/>
      <c r="KXI60" s="785"/>
      <c r="KXJ60" s="785"/>
      <c r="KXK60" s="785"/>
      <c r="KXL60" s="785"/>
      <c r="KXM60" s="785"/>
      <c r="KXN60" s="785"/>
      <c r="KXO60" s="785"/>
      <c r="KXP60" s="785"/>
      <c r="KXQ60" s="785"/>
      <c r="KXR60" s="785"/>
      <c r="KXS60" s="785"/>
      <c r="KXT60" s="785"/>
      <c r="KXU60" s="785"/>
      <c r="KXV60" s="785"/>
      <c r="KXW60" s="785"/>
      <c r="KXX60" s="785"/>
      <c r="KXY60" s="785"/>
      <c r="KXZ60" s="785"/>
      <c r="KYA60" s="785"/>
      <c r="KYB60" s="785"/>
      <c r="KYC60" s="785"/>
      <c r="KYD60" s="785"/>
      <c r="KYE60" s="785"/>
      <c r="KYF60" s="785"/>
      <c r="KYG60" s="785"/>
      <c r="KYH60" s="785"/>
      <c r="KYI60" s="785"/>
      <c r="KYJ60" s="785"/>
      <c r="KYK60" s="785"/>
      <c r="KYL60" s="785"/>
      <c r="KYM60" s="785"/>
      <c r="KYN60" s="785"/>
      <c r="KYO60" s="785"/>
      <c r="KYP60" s="785"/>
      <c r="KYQ60" s="785"/>
      <c r="KYR60" s="785"/>
      <c r="KYS60" s="785"/>
      <c r="KYT60" s="785"/>
      <c r="KYU60" s="785"/>
      <c r="KYV60" s="785"/>
      <c r="KYW60" s="785"/>
      <c r="KYX60" s="785"/>
      <c r="KYY60" s="785"/>
      <c r="KYZ60" s="785"/>
      <c r="KZA60" s="785"/>
      <c r="KZB60" s="785"/>
      <c r="KZC60" s="785"/>
      <c r="KZD60" s="785"/>
      <c r="KZE60" s="785"/>
      <c r="KZF60" s="785"/>
      <c r="KZG60" s="785"/>
      <c r="KZH60" s="785"/>
      <c r="KZI60" s="785"/>
      <c r="KZJ60" s="785"/>
      <c r="KZK60" s="785"/>
      <c r="KZL60" s="785"/>
      <c r="KZM60" s="785"/>
      <c r="KZN60" s="785"/>
      <c r="KZO60" s="785"/>
      <c r="KZP60" s="785"/>
      <c r="KZQ60" s="785"/>
      <c r="KZR60" s="785"/>
      <c r="KZS60" s="785"/>
      <c r="KZT60" s="785"/>
      <c r="KZU60" s="785"/>
      <c r="KZV60" s="785"/>
      <c r="KZW60" s="785"/>
      <c r="KZX60" s="785"/>
      <c r="KZY60" s="785"/>
      <c r="KZZ60" s="785"/>
      <c r="LAA60" s="785"/>
      <c r="LAB60" s="785"/>
      <c r="LAC60" s="785"/>
      <c r="LAD60" s="785"/>
      <c r="LAE60" s="785"/>
      <c r="LAF60" s="785"/>
      <c r="LAG60" s="785"/>
      <c r="LAH60" s="785"/>
      <c r="LAI60" s="785"/>
      <c r="LAJ60" s="785"/>
      <c r="LAK60" s="785"/>
      <c r="LAL60" s="785"/>
      <c r="LAM60" s="785"/>
      <c r="LAN60" s="785"/>
      <c r="LAO60" s="785"/>
      <c r="LAP60" s="785"/>
      <c r="LAQ60" s="785"/>
      <c r="LAR60" s="785"/>
      <c r="LAS60" s="785"/>
      <c r="LAT60" s="785"/>
      <c r="LAU60" s="785"/>
      <c r="LAV60" s="785"/>
      <c r="LAW60" s="785"/>
      <c r="LAX60" s="785"/>
      <c r="LAY60" s="785"/>
      <c r="LAZ60" s="785"/>
      <c r="LBA60" s="785"/>
      <c r="LBB60" s="785"/>
      <c r="LBC60" s="785"/>
      <c r="LBD60" s="785"/>
      <c r="LBE60" s="785"/>
      <c r="LBF60" s="785"/>
      <c r="LBG60" s="785"/>
      <c r="LBH60" s="785"/>
      <c r="LBI60" s="785"/>
      <c r="LBJ60" s="785"/>
      <c r="LBK60" s="785"/>
      <c r="LBL60" s="785"/>
      <c r="LBM60" s="785"/>
      <c r="LBN60" s="785"/>
      <c r="LBO60" s="785"/>
      <c r="LBP60" s="785"/>
      <c r="LBQ60" s="785"/>
      <c r="LBR60" s="785"/>
      <c r="LBS60" s="785"/>
      <c r="LBT60" s="785"/>
      <c r="LBU60" s="785"/>
      <c r="LBV60" s="785"/>
      <c r="LBW60" s="785"/>
      <c r="LBX60" s="785"/>
      <c r="LBY60" s="785"/>
      <c r="LBZ60" s="785"/>
      <c r="LCA60" s="785"/>
      <c r="LCB60" s="785"/>
      <c r="LCC60" s="785"/>
      <c r="LCD60" s="785"/>
      <c r="LCE60" s="785"/>
      <c r="LCF60" s="785"/>
      <c r="LCG60" s="785"/>
      <c r="LCH60" s="785"/>
      <c r="LCI60" s="785"/>
      <c r="LCJ60" s="785"/>
      <c r="LCK60" s="785"/>
      <c r="LCL60" s="785"/>
      <c r="LCM60" s="785"/>
      <c r="LCN60" s="785"/>
      <c r="LCO60" s="785"/>
      <c r="LCP60" s="785"/>
      <c r="LCQ60" s="785"/>
      <c r="LCR60" s="785"/>
      <c r="LCS60" s="785"/>
      <c r="LCT60" s="785"/>
      <c r="LCU60" s="785"/>
      <c r="LCV60" s="785"/>
      <c r="LCW60" s="785"/>
      <c r="LCX60" s="785"/>
      <c r="LCY60" s="785"/>
      <c r="LCZ60" s="785"/>
      <c r="LDA60" s="785"/>
      <c r="LDB60" s="785"/>
      <c r="LDC60" s="785"/>
      <c r="LDD60" s="785"/>
      <c r="LDE60" s="785"/>
      <c r="LDF60" s="785"/>
      <c r="LDG60" s="785"/>
      <c r="LDH60" s="785"/>
      <c r="LDI60" s="785"/>
      <c r="LDJ60" s="785"/>
      <c r="LDK60" s="785"/>
      <c r="LDL60" s="785"/>
      <c r="LDM60" s="785"/>
      <c r="LDN60" s="785"/>
      <c r="LDO60" s="785"/>
      <c r="LDP60" s="785"/>
      <c r="LDQ60" s="785"/>
      <c r="LDR60" s="785"/>
      <c r="LDS60" s="785"/>
      <c r="LDT60" s="785"/>
      <c r="LDU60" s="785"/>
      <c r="LDV60" s="785"/>
      <c r="LDW60" s="785"/>
      <c r="LDX60" s="785"/>
      <c r="LDY60" s="785"/>
      <c r="LDZ60" s="785"/>
      <c r="LEA60" s="785"/>
      <c r="LEB60" s="785"/>
      <c r="LEC60" s="785"/>
      <c r="LED60" s="785"/>
      <c r="LEE60" s="785"/>
      <c r="LEF60" s="785"/>
      <c r="LEG60" s="785"/>
      <c r="LEH60" s="785"/>
      <c r="LEI60" s="785"/>
      <c r="LEJ60" s="785"/>
      <c r="LEK60" s="785"/>
      <c r="LEL60" s="785"/>
      <c r="LEM60" s="785"/>
      <c r="LEN60" s="785"/>
      <c r="LEO60" s="785"/>
      <c r="LEP60" s="785"/>
      <c r="LEQ60" s="785"/>
      <c r="LER60" s="785"/>
      <c r="LES60" s="785"/>
      <c r="LET60" s="785"/>
      <c r="LEU60" s="785"/>
      <c r="LEV60" s="785"/>
      <c r="LEW60" s="785"/>
      <c r="LEX60" s="785"/>
      <c r="LEY60" s="785"/>
      <c r="LEZ60" s="785"/>
      <c r="LFA60" s="785"/>
      <c r="LFB60" s="785"/>
      <c r="LFC60" s="785"/>
      <c r="LFD60" s="785"/>
      <c r="LFE60" s="785"/>
      <c r="LFF60" s="785"/>
      <c r="LFG60" s="785"/>
      <c r="LFH60" s="785"/>
      <c r="LFI60" s="785"/>
      <c r="LFJ60" s="785"/>
      <c r="LFK60" s="785"/>
      <c r="LFL60" s="785"/>
      <c r="LFM60" s="785"/>
      <c r="LFN60" s="785"/>
      <c r="LFO60" s="785"/>
      <c r="LFP60" s="785"/>
      <c r="LFQ60" s="785"/>
      <c r="LFR60" s="785"/>
      <c r="LFS60" s="785"/>
      <c r="LFT60" s="785"/>
      <c r="LFU60" s="785"/>
      <c r="LFV60" s="785"/>
      <c r="LFW60" s="785"/>
      <c r="LFX60" s="785"/>
      <c r="LFY60" s="785"/>
      <c r="LFZ60" s="785"/>
      <c r="LGA60" s="785"/>
      <c r="LGB60" s="785"/>
      <c r="LGC60" s="785"/>
      <c r="LGD60" s="785"/>
      <c r="LGE60" s="785"/>
      <c r="LGF60" s="785"/>
      <c r="LGG60" s="785"/>
      <c r="LGH60" s="785"/>
      <c r="LGI60" s="785"/>
      <c r="LGJ60" s="785"/>
      <c r="LGK60" s="785"/>
      <c r="LGL60" s="785"/>
      <c r="LGM60" s="785"/>
      <c r="LGN60" s="785"/>
      <c r="LGO60" s="785"/>
      <c r="LGP60" s="785"/>
      <c r="LGQ60" s="785"/>
      <c r="LGR60" s="785"/>
      <c r="LGS60" s="785"/>
      <c r="LGT60" s="785"/>
      <c r="LGU60" s="785"/>
      <c r="LGV60" s="785"/>
      <c r="LGW60" s="785"/>
      <c r="LGX60" s="785"/>
      <c r="LGY60" s="785"/>
      <c r="LGZ60" s="785"/>
      <c r="LHA60" s="785"/>
      <c r="LHB60" s="785"/>
      <c r="LHC60" s="785"/>
      <c r="LHD60" s="785"/>
      <c r="LHE60" s="785"/>
      <c r="LHF60" s="785"/>
      <c r="LHG60" s="785"/>
      <c r="LHH60" s="785"/>
      <c r="LHI60" s="785"/>
      <c r="LHJ60" s="785"/>
      <c r="LHK60" s="785"/>
      <c r="LHL60" s="785"/>
      <c r="LHM60" s="785"/>
      <c r="LHN60" s="785"/>
      <c r="LHO60" s="785"/>
      <c r="LHP60" s="785"/>
      <c r="LHQ60" s="785"/>
      <c r="LHR60" s="785"/>
      <c r="LHS60" s="785"/>
      <c r="LHT60" s="785"/>
      <c r="LHU60" s="785"/>
      <c r="LHV60" s="785"/>
      <c r="LHW60" s="785"/>
      <c r="LHX60" s="785"/>
      <c r="LHY60" s="785"/>
      <c r="LHZ60" s="785"/>
      <c r="LIA60" s="785"/>
      <c r="LIB60" s="785"/>
      <c r="LIC60" s="785"/>
      <c r="LID60" s="785"/>
      <c r="LIE60" s="785"/>
      <c r="LIF60" s="785"/>
      <c r="LIG60" s="785"/>
      <c r="LIH60" s="785"/>
      <c r="LII60" s="785"/>
      <c r="LIJ60" s="785"/>
      <c r="LIK60" s="785"/>
      <c r="LIL60" s="785"/>
      <c r="LIM60" s="785"/>
      <c r="LIN60" s="785"/>
      <c r="LIO60" s="785"/>
      <c r="LIP60" s="785"/>
      <c r="LIQ60" s="785"/>
      <c r="LIR60" s="785"/>
      <c r="LIS60" s="785"/>
      <c r="LIT60" s="785"/>
      <c r="LIU60" s="785"/>
      <c r="LIV60" s="785"/>
      <c r="LIW60" s="785"/>
      <c r="LIX60" s="785"/>
      <c r="LIY60" s="785"/>
      <c r="LIZ60" s="785"/>
      <c r="LJA60" s="785"/>
      <c r="LJB60" s="785"/>
      <c r="LJC60" s="785"/>
      <c r="LJD60" s="785"/>
      <c r="LJE60" s="785"/>
      <c r="LJF60" s="785"/>
      <c r="LJG60" s="785"/>
      <c r="LJH60" s="785"/>
      <c r="LJI60" s="785"/>
      <c r="LJJ60" s="785"/>
      <c r="LJK60" s="785"/>
      <c r="LJL60" s="785"/>
      <c r="LJM60" s="785"/>
      <c r="LJN60" s="785"/>
      <c r="LJO60" s="785"/>
      <c r="LJP60" s="785"/>
      <c r="LJQ60" s="785"/>
      <c r="LJR60" s="785"/>
      <c r="LJS60" s="785"/>
      <c r="LJT60" s="785"/>
      <c r="LJU60" s="785"/>
      <c r="LJV60" s="785"/>
      <c r="LJW60" s="785"/>
      <c r="LJX60" s="785"/>
      <c r="LJY60" s="785"/>
      <c r="LJZ60" s="785"/>
      <c r="LKA60" s="785"/>
      <c r="LKB60" s="785"/>
      <c r="LKC60" s="785"/>
      <c r="LKD60" s="785"/>
      <c r="LKE60" s="785"/>
      <c r="LKF60" s="785"/>
      <c r="LKG60" s="785"/>
      <c r="LKH60" s="785"/>
      <c r="LKI60" s="785"/>
      <c r="LKJ60" s="785"/>
      <c r="LKK60" s="785"/>
      <c r="LKL60" s="785"/>
      <c r="LKM60" s="785"/>
      <c r="LKN60" s="785"/>
      <c r="LKO60" s="785"/>
      <c r="LKP60" s="785"/>
      <c r="LKQ60" s="785"/>
      <c r="LKR60" s="785"/>
      <c r="LKS60" s="785"/>
      <c r="LKT60" s="785"/>
      <c r="LKU60" s="785"/>
      <c r="LKV60" s="785"/>
      <c r="LKW60" s="785"/>
      <c r="LKX60" s="785"/>
      <c r="LKY60" s="785"/>
      <c r="LKZ60" s="785"/>
      <c r="LLA60" s="785"/>
      <c r="LLB60" s="785"/>
      <c r="LLC60" s="785"/>
      <c r="LLD60" s="785"/>
      <c r="LLE60" s="785"/>
      <c r="LLF60" s="785"/>
      <c r="LLG60" s="785"/>
      <c r="LLH60" s="785"/>
      <c r="LLI60" s="785"/>
      <c r="LLJ60" s="785"/>
      <c r="LLK60" s="785"/>
      <c r="LLL60" s="785"/>
      <c r="LLM60" s="785"/>
      <c r="LLN60" s="785"/>
      <c r="LLO60" s="785"/>
      <c r="LLP60" s="785"/>
      <c r="LLQ60" s="785"/>
      <c r="LLR60" s="785"/>
      <c r="LLS60" s="785"/>
      <c r="LLT60" s="785"/>
      <c r="LLU60" s="785"/>
      <c r="LLV60" s="785"/>
      <c r="LLW60" s="785"/>
      <c r="LLX60" s="785"/>
      <c r="LLY60" s="785"/>
      <c r="LLZ60" s="785"/>
      <c r="LMA60" s="785"/>
      <c r="LMB60" s="785"/>
      <c r="LMC60" s="785"/>
      <c r="LMD60" s="785"/>
      <c r="LME60" s="785"/>
      <c r="LMF60" s="785"/>
      <c r="LMG60" s="785"/>
      <c r="LMH60" s="785"/>
      <c r="LMI60" s="785"/>
      <c r="LMJ60" s="785"/>
      <c r="LMK60" s="785"/>
      <c r="LML60" s="785"/>
      <c r="LMM60" s="785"/>
      <c r="LMN60" s="785"/>
      <c r="LMO60" s="785"/>
      <c r="LMP60" s="785"/>
      <c r="LMQ60" s="785"/>
      <c r="LMR60" s="785"/>
      <c r="LMS60" s="785"/>
      <c r="LMT60" s="785"/>
      <c r="LMU60" s="785"/>
      <c r="LMV60" s="785"/>
      <c r="LMW60" s="785"/>
      <c r="LMX60" s="785"/>
      <c r="LMY60" s="785"/>
      <c r="LMZ60" s="785"/>
      <c r="LNA60" s="785"/>
      <c r="LNB60" s="785"/>
      <c r="LNC60" s="785"/>
      <c r="LND60" s="785"/>
      <c r="LNE60" s="785"/>
      <c r="LNF60" s="785"/>
      <c r="LNG60" s="785"/>
      <c r="LNH60" s="785"/>
      <c r="LNI60" s="785"/>
      <c r="LNJ60" s="785"/>
      <c r="LNK60" s="785"/>
      <c r="LNL60" s="785"/>
      <c r="LNM60" s="785"/>
      <c r="LNN60" s="785"/>
      <c r="LNO60" s="785"/>
      <c r="LNP60" s="785"/>
      <c r="LNQ60" s="785"/>
      <c r="LNR60" s="785"/>
      <c r="LNS60" s="785"/>
      <c r="LNT60" s="785"/>
      <c r="LNU60" s="785"/>
      <c r="LNV60" s="785"/>
      <c r="LNW60" s="785"/>
      <c r="LNX60" s="785"/>
      <c r="LNY60" s="785"/>
      <c r="LNZ60" s="785"/>
      <c r="LOA60" s="785"/>
      <c r="LOB60" s="785"/>
      <c r="LOC60" s="785"/>
      <c r="LOD60" s="785"/>
      <c r="LOE60" s="785"/>
      <c r="LOF60" s="785"/>
      <c r="LOG60" s="785"/>
      <c r="LOH60" s="785"/>
      <c r="LOI60" s="785"/>
      <c r="LOJ60" s="785"/>
      <c r="LOK60" s="785"/>
      <c r="LOL60" s="785"/>
      <c r="LOM60" s="785"/>
      <c r="LON60" s="785"/>
      <c r="LOO60" s="785"/>
      <c r="LOP60" s="785"/>
      <c r="LOQ60" s="785"/>
      <c r="LOR60" s="785"/>
      <c r="LOS60" s="785"/>
      <c r="LOT60" s="785"/>
      <c r="LOU60" s="785"/>
      <c r="LOV60" s="785"/>
      <c r="LOW60" s="785"/>
      <c r="LOX60" s="785"/>
      <c r="LOY60" s="785"/>
      <c r="LOZ60" s="785"/>
      <c r="LPA60" s="785"/>
      <c r="LPB60" s="785"/>
      <c r="LPC60" s="785"/>
      <c r="LPD60" s="785"/>
      <c r="LPE60" s="785"/>
      <c r="LPF60" s="785"/>
      <c r="LPG60" s="785"/>
      <c r="LPH60" s="785"/>
      <c r="LPI60" s="785"/>
      <c r="LPJ60" s="785"/>
      <c r="LPK60" s="785"/>
      <c r="LPL60" s="785"/>
      <c r="LPM60" s="785"/>
      <c r="LPN60" s="785"/>
      <c r="LPO60" s="785"/>
      <c r="LPP60" s="785"/>
      <c r="LPQ60" s="785"/>
      <c r="LPR60" s="785"/>
      <c r="LPS60" s="785"/>
      <c r="LPT60" s="785"/>
      <c r="LPU60" s="785"/>
      <c r="LPV60" s="785"/>
      <c r="LPW60" s="785"/>
      <c r="LPX60" s="785"/>
      <c r="LPY60" s="785"/>
      <c r="LPZ60" s="785"/>
      <c r="LQA60" s="785"/>
      <c r="LQB60" s="785"/>
      <c r="LQC60" s="785"/>
      <c r="LQD60" s="785"/>
      <c r="LQE60" s="785"/>
      <c r="LQF60" s="785"/>
      <c r="LQG60" s="785"/>
      <c r="LQH60" s="785"/>
      <c r="LQI60" s="785"/>
      <c r="LQJ60" s="785"/>
      <c r="LQK60" s="785"/>
      <c r="LQL60" s="785"/>
      <c r="LQM60" s="785"/>
      <c r="LQN60" s="785"/>
      <c r="LQO60" s="785"/>
      <c r="LQP60" s="785"/>
      <c r="LQQ60" s="785"/>
      <c r="LQR60" s="785"/>
      <c r="LQS60" s="785"/>
      <c r="LQT60" s="785"/>
      <c r="LQU60" s="785"/>
      <c r="LQV60" s="785"/>
      <c r="LQW60" s="785"/>
      <c r="LQX60" s="785"/>
      <c r="LQY60" s="785"/>
      <c r="LQZ60" s="785"/>
      <c r="LRA60" s="785"/>
      <c r="LRB60" s="785"/>
      <c r="LRC60" s="785"/>
      <c r="LRD60" s="785"/>
      <c r="LRE60" s="785"/>
      <c r="LRF60" s="785"/>
      <c r="LRG60" s="785"/>
      <c r="LRH60" s="785"/>
      <c r="LRI60" s="785"/>
      <c r="LRJ60" s="785"/>
      <c r="LRK60" s="785"/>
      <c r="LRL60" s="785"/>
      <c r="LRM60" s="785"/>
      <c r="LRN60" s="785"/>
      <c r="LRO60" s="785"/>
      <c r="LRP60" s="785"/>
      <c r="LRQ60" s="785"/>
      <c r="LRR60" s="785"/>
      <c r="LRS60" s="785"/>
      <c r="LRT60" s="785"/>
      <c r="LRU60" s="785"/>
      <c r="LRV60" s="785"/>
      <c r="LRW60" s="785"/>
      <c r="LRX60" s="785"/>
      <c r="LRY60" s="785"/>
      <c r="LRZ60" s="785"/>
      <c r="LSA60" s="785"/>
      <c r="LSB60" s="785"/>
      <c r="LSC60" s="785"/>
      <c r="LSD60" s="785"/>
      <c r="LSE60" s="785"/>
      <c r="LSF60" s="785"/>
      <c r="LSG60" s="785"/>
      <c r="LSH60" s="785"/>
      <c r="LSI60" s="785"/>
      <c r="LSJ60" s="785"/>
      <c r="LSK60" s="785"/>
      <c r="LSL60" s="785"/>
      <c r="LSM60" s="785"/>
      <c r="LSN60" s="785"/>
      <c r="LSO60" s="785"/>
      <c r="LSP60" s="785"/>
      <c r="LSQ60" s="785"/>
      <c r="LSR60" s="785"/>
      <c r="LSS60" s="785"/>
      <c r="LST60" s="785"/>
      <c r="LSU60" s="785"/>
      <c r="LSV60" s="785"/>
      <c r="LSW60" s="785"/>
      <c r="LSX60" s="785"/>
      <c r="LSY60" s="785"/>
      <c r="LSZ60" s="785"/>
      <c r="LTA60" s="785"/>
      <c r="LTB60" s="785"/>
      <c r="LTC60" s="785"/>
      <c r="LTD60" s="785"/>
      <c r="LTE60" s="785"/>
      <c r="LTF60" s="785"/>
      <c r="LTG60" s="785"/>
      <c r="LTH60" s="785"/>
      <c r="LTI60" s="785"/>
      <c r="LTJ60" s="785"/>
      <c r="LTK60" s="785"/>
      <c r="LTL60" s="785"/>
      <c r="LTM60" s="785"/>
      <c r="LTN60" s="785"/>
      <c r="LTO60" s="785"/>
      <c r="LTP60" s="785"/>
      <c r="LTQ60" s="785"/>
      <c r="LTR60" s="785"/>
      <c r="LTS60" s="785"/>
      <c r="LTT60" s="785"/>
      <c r="LTU60" s="785"/>
      <c r="LTV60" s="785"/>
      <c r="LTW60" s="785"/>
      <c r="LTX60" s="785"/>
      <c r="LTY60" s="785"/>
      <c r="LTZ60" s="785"/>
      <c r="LUA60" s="785"/>
      <c r="LUB60" s="785"/>
      <c r="LUC60" s="785"/>
      <c r="LUD60" s="785"/>
      <c r="LUE60" s="785"/>
      <c r="LUF60" s="785"/>
      <c r="LUG60" s="785"/>
      <c r="LUH60" s="785"/>
      <c r="LUI60" s="785"/>
      <c r="LUJ60" s="785"/>
      <c r="LUK60" s="785"/>
      <c r="LUL60" s="785"/>
      <c r="LUM60" s="785"/>
      <c r="LUN60" s="785"/>
      <c r="LUO60" s="785"/>
      <c r="LUP60" s="785"/>
      <c r="LUQ60" s="785"/>
      <c r="LUR60" s="785"/>
      <c r="LUS60" s="785"/>
      <c r="LUT60" s="785"/>
      <c r="LUU60" s="785"/>
      <c r="LUV60" s="785"/>
      <c r="LUW60" s="785"/>
      <c r="LUX60" s="785"/>
      <c r="LUY60" s="785"/>
      <c r="LUZ60" s="785"/>
      <c r="LVA60" s="785"/>
      <c r="LVB60" s="785"/>
      <c r="LVC60" s="785"/>
      <c r="LVD60" s="785"/>
      <c r="LVE60" s="785"/>
      <c r="LVF60" s="785"/>
      <c r="LVG60" s="785"/>
      <c r="LVH60" s="785"/>
      <c r="LVI60" s="785"/>
      <c r="LVJ60" s="785"/>
      <c r="LVK60" s="785"/>
      <c r="LVL60" s="785"/>
      <c r="LVM60" s="785"/>
      <c r="LVN60" s="785"/>
      <c r="LVO60" s="785"/>
      <c r="LVP60" s="785"/>
      <c r="LVQ60" s="785"/>
      <c r="LVR60" s="785"/>
      <c r="LVS60" s="785"/>
      <c r="LVT60" s="785"/>
      <c r="LVU60" s="785"/>
      <c r="LVV60" s="785"/>
      <c r="LVW60" s="785"/>
      <c r="LVX60" s="785"/>
      <c r="LVY60" s="785"/>
      <c r="LVZ60" s="785"/>
      <c r="LWA60" s="785"/>
      <c r="LWB60" s="785"/>
      <c r="LWC60" s="785"/>
      <c r="LWD60" s="785"/>
      <c r="LWE60" s="785"/>
      <c r="LWF60" s="785"/>
      <c r="LWG60" s="785"/>
      <c r="LWH60" s="785"/>
      <c r="LWI60" s="785"/>
      <c r="LWJ60" s="785"/>
      <c r="LWK60" s="785"/>
      <c r="LWL60" s="785"/>
      <c r="LWM60" s="785"/>
      <c r="LWN60" s="785"/>
      <c r="LWO60" s="785"/>
      <c r="LWP60" s="785"/>
      <c r="LWQ60" s="785"/>
      <c r="LWR60" s="785"/>
      <c r="LWS60" s="785"/>
      <c r="LWT60" s="785"/>
      <c r="LWU60" s="785"/>
      <c r="LWV60" s="785"/>
      <c r="LWW60" s="785"/>
      <c r="LWX60" s="785"/>
      <c r="LWY60" s="785"/>
      <c r="LWZ60" s="785"/>
      <c r="LXA60" s="785"/>
      <c r="LXB60" s="785"/>
      <c r="LXC60" s="785"/>
      <c r="LXD60" s="785"/>
      <c r="LXE60" s="785"/>
      <c r="LXF60" s="785"/>
      <c r="LXG60" s="785"/>
      <c r="LXH60" s="785"/>
      <c r="LXI60" s="785"/>
      <c r="LXJ60" s="785"/>
      <c r="LXK60" s="785"/>
      <c r="LXL60" s="785"/>
      <c r="LXM60" s="785"/>
      <c r="LXN60" s="785"/>
      <c r="LXO60" s="785"/>
      <c r="LXP60" s="785"/>
      <c r="LXQ60" s="785"/>
      <c r="LXR60" s="785"/>
      <c r="LXS60" s="785"/>
      <c r="LXT60" s="785"/>
      <c r="LXU60" s="785"/>
      <c r="LXV60" s="785"/>
      <c r="LXW60" s="785"/>
      <c r="LXX60" s="785"/>
      <c r="LXY60" s="785"/>
      <c r="LXZ60" s="785"/>
      <c r="LYA60" s="785"/>
      <c r="LYB60" s="785"/>
      <c r="LYC60" s="785"/>
      <c r="LYD60" s="785"/>
      <c r="LYE60" s="785"/>
      <c r="LYF60" s="785"/>
      <c r="LYG60" s="785"/>
      <c r="LYH60" s="785"/>
      <c r="LYI60" s="785"/>
      <c r="LYJ60" s="785"/>
      <c r="LYK60" s="785"/>
      <c r="LYL60" s="785"/>
      <c r="LYM60" s="785"/>
      <c r="LYN60" s="785"/>
      <c r="LYO60" s="785"/>
      <c r="LYP60" s="785"/>
      <c r="LYQ60" s="785"/>
      <c r="LYR60" s="785"/>
      <c r="LYS60" s="785"/>
      <c r="LYT60" s="785"/>
      <c r="LYU60" s="785"/>
      <c r="LYV60" s="785"/>
      <c r="LYW60" s="785"/>
      <c r="LYX60" s="785"/>
      <c r="LYY60" s="785"/>
      <c r="LYZ60" s="785"/>
      <c r="LZA60" s="785"/>
      <c r="LZB60" s="785"/>
      <c r="LZC60" s="785"/>
      <c r="LZD60" s="785"/>
      <c r="LZE60" s="785"/>
      <c r="LZF60" s="785"/>
      <c r="LZG60" s="785"/>
      <c r="LZH60" s="785"/>
      <c r="LZI60" s="785"/>
      <c r="LZJ60" s="785"/>
      <c r="LZK60" s="785"/>
      <c r="LZL60" s="785"/>
      <c r="LZM60" s="785"/>
      <c r="LZN60" s="785"/>
      <c r="LZO60" s="785"/>
      <c r="LZP60" s="785"/>
      <c r="LZQ60" s="785"/>
      <c r="LZR60" s="785"/>
      <c r="LZS60" s="785"/>
      <c r="LZT60" s="785"/>
      <c r="LZU60" s="785"/>
      <c r="LZV60" s="785"/>
      <c r="LZW60" s="785"/>
      <c r="LZX60" s="785"/>
      <c r="LZY60" s="785"/>
      <c r="LZZ60" s="785"/>
      <c r="MAA60" s="785"/>
      <c r="MAB60" s="785"/>
      <c r="MAC60" s="785"/>
      <c r="MAD60" s="785"/>
      <c r="MAE60" s="785"/>
      <c r="MAF60" s="785"/>
      <c r="MAG60" s="785"/>
      <c r="MAH60" s="785"/>
      <c r="MAI60" s="785"/>
      <c r="MAJ60" s="785"/>
      <c r="MAK60" s="785"/>
      <c r="MAL60" s="785"/>
      <c r="MAM60" s="785"/>
      <c r="MAN60" s="785"/>
      <c r="MAO60" s="785"/>
      <c r="MAP60" s="785"/>
      <c r="MAQ60" s="785"/>
      <c r="MAR60" s="785"/>
      <c r="MAS60" s="785"/>
      <c r="MAT60" s="785"/>
      <c r="MAU60" s="785"/>
      <c r="MAV60" s="785"/>
      <c r="MAW60" s="785"/>
      <c r="MAX60" s="785"/>
      <c r="MAY60" s="785"/>
      <c r="MAZ60" s="785"/>
      <c r="MBA60" s="785"/>
      <c r="MBB60" s="785"/>
      <c r="MBC60" s="785"/>
      <c r="MBD60" s="785"/>
      <c r="MBE60" s="785"/>
      <c r="MBF60" s="785"/>
      <c r="MBG60" s="785"/>
      <c r="MBH60" s="785"/>
      <c r="MBI60" s="785"/>
      <c r="MBJ60" s="785"/>
      <c r="MBK60" s="785"/>
      <c r="MBL60" s="785"/>
      <c r="MBM60" s="785"/>
      <c r="MBN60" s="785"/>
      <c r="MBO60" s="785"/>
      <c r="MBP60" s="785"/>
      <c r="MBQ60" s="785"/>
      <c r="MBR60" s="785"/>
      <c r="MBS60" s="785"/>
      <c r="MBT60" s="785"/>
      <c r="MBU60" s="785"/>
      <c r="MBV60" s="785"/>
      <c r="MBW60" s="785"/>
      <c r="MBX60" s="785"/>
      <c r="MBY60" s="785"/>
      <c r="MBZ60" s="785"/>
      <c r="MCA60" s="785"/>
      <c r="MCB60" s="785"/>
      <c r="MCC60" s="785"/>
      <c r="MCD60" s="785"/>
      <c r="MCE60" s="785"/>
      <c r="MCF60" s="785"/>
      <c r="MCG60" s="785"/>
      <c r="MCH60" s="785"/>
      <c r="MCI60" s="785"/>
      <c r="MCJ60" s="785"/>
      <c r="MCK60" s="785"/>
      <c r="MCL60" s="785"/>
      <c r="MCM60" s="785"/>
      <c r="MCN60" s="785"/>
      <c r="MCO60" s="785"/>
      <c r="MCP60" s="785"/>
      <c r="MCQ60" s="785"/>
      <c r="MCR60" s="785"/>
      <c r="MCS60" s="785"/>
      <c r="MCT60" s="785"/>
      <c r="MCU60" s="785"/>
      <c r="MCV60" s="785"/>
      <c r="MCW60" s="785"/>
      <c r="MCX60" s="785"/>
      <c r="MCY60" s="785"/>
      <c r="MCZ60" s="785"/>
      <c r="MDA60" s="785"/>
      <c r="MDB60" s="785"/>
      <c r="MDC60" s="785"/>
      <c r="MDD60" s="785"/>
      <c r="MDE60" s="785"/>
      <c r="MDF60" s="785"/>
      <c r="MDG60" s="785"/>
      <c r="MDH60" s="785"/>
      <c r="MDI60" s="785"/>
      <c r="MDJ60" s="785"/>
      <c r="MDK60" s="785"/>
      <c r="MDL60" s="785"/>
      <c r="MDM60" s="785"/>
      <c r="MDN60" s="785"/>
      <c r="MDO60" s="785"/>
      <c r="MDP60" s="785"/>
      <c r="MDQ60" s="785"/>
      <c r="MDR60" s="785"/>
      <c r="MDS60" s="785"/>
      <c r="MDT60" s="785"/>
      <c r="MDU60" s="785"/>
      <c r="MDV60" s="785"/>
      <c r="MDW60" s="785"/>
      <c r="MDX60" s="785"/>
      <c r="MDY60" s="785"/>
      <c r="MDZ60" s="785"/>
      <c r="MEA60" s="785"/>
      <c r="MEB60" s="785"/>
      <c r="MEC60" s="785"/>
      <c r="MED60" s="785"/>
      <c r="MEE60" s="785"/>
      <c r="MEF60" s="785"/>
      <c r="MEG60" s="785"/>
      <c r="MEH60" s="785"/>
      <c r="MEI60" s="785"/>
      <c r="MEJ60" s="785"/>
      <c r="MEK60" s="785"/>
      <c r="MEL60" s="785"/>
      <c r="MEM60" s="785"/>
      <c r="MEN60" s="785"/>
      <c r="MEO60" s="785"/>
      <c r="MEP60" s="785"/>
      <c r="MEQ60" s="785"/>
      <c r="MER60" s="785"/>
      <c r="MES60" s="785"/>
      <c r="MET60" s="785"/>
      <c r="MEU60" s="785"/>
      <c r="MEV60" s="785"/>
      <c r="MEW60" s="785"/>
      <c r="MEX60" s="785"/>
      <c r="MEY60" s="785"/>
      <c r="MEZ60" s="785"/>
      <c r="MFA60" s="785"/>
      <c r="MFB60" s="785"/>
      <c r="MFC60" s="785"/>
      <c r="MFD60" s="785"/>
      <c r="MFE60" s="785"/>
      <c r="MFF60" s="785"/>
      <c r="MFG60" s="785"/>
      <c r="MFH60" s="785"/>
      <c r="MFI60" s="785"/>
      <c r="MFJ60" s="785"/>
      <c r="MFK60" s="785"/>
      <c r="MFL60" s="785"/>
      <c r="MFM60" s="785"/>
      <c r="MFN60" s="785"/>
      <c r="MFO60" s="785"/>
      <c r="MFP60" s="785"/>
      <c r="MFQ60" s="785"/>
      <c r="MFR60" s="785"/>
      <c r="MFS60" s="785"/>
      <c r="MFT60" s="785"/>
      <c r="MFU60" s="785"/>
      <c r="MFV60" s="785"/>
      <c r="MFW60" s="785"/>
      <c r="MFX60" s="785"/>
      <c r="MFY60" s="785"/>
      <c r="MFZ60" s="785"/>
      <c r="MGA60" s="785"/>
      <c r="MGB60" s="785"/>
      <c r="MGC60" s="785"/>
      <c r="MGD60" s="785"/>
      <c r="MGE60" s="785"/>
      <c r="MGF60" s="785"/>
      <c r="MGG60" s="785"/>
      <c r="MGH60" s="785"/>
      <c r="MGI60" s="785"/>
      <c r="MGJ60" s="785"/>
      <c r="MGK60" s="785"/>
      <c r="MGL60" s="785"/>
      <c r="MGM60" s="785"/>
      <c r="MGN60" s="785"/>
      <c r="MGO60" s="785"/>
      <c r="MGP60" s="785"/>
      <c r="MGQ60" s="785"/>
      <c r="MGR60" s="785"/>
      <c r="MGS60" s="785"/>
      <c r="MGT60" s="785"/>
      <c r="MGU60" s="785"/>
      <c r="MGV60" s="785"/>
      <c r="MGW60" s="785"/>
      <c r="MGX60" s="785"/>
      <c r="MGY60" s="785"/>
      <c r="MGZ60" s="785"/>
      <c r="MHA60" s="785"/>
      <c r="MHB60" s="785"/>
      <c r="MHC60" s="785"/>
      <c r="MHD60" s="785"/>
      <c r="MHE60" s="785"/>
      <c r="MHF60" s="785"/>
      <c r="MHG60" s="785"/>
      <c r="MHH60" s="785"/>
      <c r="MHI60" s="785"/>
      <c r="MHJ60" s="785"/>
      <c r="MHK60" s="785"/>
      <c r="MHL60" s="785"/>
      <c r="MHM60" s="785"/>
      <c r="MHN60" s="785"/>
      <c r="MHO60" s="785"/>
      <c r="MHP60" s="785"/>
      <c r="MHQ60" s="785"/>
      <c r="MHR60" s="785"/>
      <c r="MHS60" s="785"/>
      <c r="MHT60" s="785"/>
      <c r="MHU60" s="785"/>
      <c r="MHV60" s="785"/>
      <c r="MHW60" s="785"/>
      <c r="MHX60" s="785"/>
      <c r="MHY60" s="785"/>
      <c r="MHZ60" s="785"/>
      <c r="MIA60" s="785"/>
      <c r="MIB60" s="785"/>
      <c r="MIC60" s="785"/>
      <c r="MID60" s="785"/>
      <c r="MIE60" s="785"/>
      <c r="MIF60" s="785"/>
      <c r="MIG60" s="785"/>
      <c r="MIH60" s="785"/>
      <c r="MII60" s="785"/>
      <c r="MIJ60" s="785"/>
      <c r="MIK60" s="785"/>
      <c r="MIL60" s="785"/>
      <c r="MIM60" s="785"/>
      <c r="MIN60" s="785"/>
      <c r="MIO60" s="785"/>
      <c r="MIP60" s="785"/>
      <c r="MIQ60" s="785"/>
      <c r="MIR60" s="785"/>
      <c r="MIS60" s="785"/>
      <c r="MIT60" s="785"/>
      <c r="MIU60" s="785"/>
      <c r="MIV60" s="785"/>
      <c r="MIW60" s="785"/>
      <c r="MIX60" s="785"/>
      <c r="MIY60" s="785"/>
      <c r="MIZ60" s="785"/>
      <c r="MJA60" s="785"/>
      <c r="MJB60" s="785"/>
      <c r="MJC60" s="785"/>
      <c r="MJD60" s="785"/>
      <c r="MJE60" s="785"/>
      <c r="MJF60" s="785"/>
      <c r="MJG60" s="785"/>
      <c r="MJH60" s="785"/>
      <c r="MJI60" s="785"/>
      <c r="MJJ60" s="785"/>
      <c r="MJK60" s="785"/>
      <c r="MJL60" s="785"/>
      <c r="MJM60" s="785"/>
      <c r="MJN60" s="785"/>
      <c r="MJO60" s="785"/>
      <c r="MJP60" s="785"/>
      <c r="MJQ60" s="785"/>
      <c r="MJR60" s="785"/>
      <c r="MJS60" s="785"/>
      <c r="MJT60" s="785"/>
      <c r="MJU60" s="785"/>
      <c r="MJV60" s="785"/>
      <c r="MJW60" s="785"/>
      <c r="MJX60" s="785"/>
      <c r="MJY60" s="785"/>
      <c r="MJZ60" s="785"/>
      <c r="MKA60" s="785"/>
      <c r="MKB60" s="785"/>
      <c r="MKC60" s="785"/>
      <c r="MKD60" s="785"/>
      <c r="MKE60" s="785"/>
      <c r="MKF60" s="785"/>
      <c r="MKG60" s="785"/>
      <c r="MKH60" s="785"/>
      <c r="MKI60" s="785"/>
      <c r="MKJ60" s="785"/>
      <c r="MKK60" s="785"/>
      <c r="MKL60" s="785"/>
      <c r="MKM60" s="785"/>
      <c r="MKN60" s="785"/>
      <c r="MKO60" s="785"/>
      <c r="MKP60" s="785"/>
      <c r="MKQ60" s="785"/>
      <c r="MKR60" s="785"/>
      <c r="MKS60" s="785"/>
      <c r="MKT60" s="785"/>
      <c r="MKU60" s="785"/>
      <c r="MKV60" s="785"/>
      <c r="MKW60" s="785"/>
      <c r="MKX60" s="785"/>
      <c r="MKY60" s="785"/>
      <c r="MKZ60" s="785"/>
      <c r="MLA60" s="785"/>
      <c r="MLB60" s="785"/>
      <c r="MLC60" s="785"/>
      <c r="MLD60" s="785"/>
      <c r="MLE60" s="785"/>
      <c r="MLF60" s="785"/>
      <c r="MLG60" s="785"/>
      <c r="MLH60" s="785"/>
      <c r="MLI60" s="785"/>
      <c r="MLJ60" s="785"/>
      <c r="MLK60" s="785"/>
      <c r="MLL60" s="785"/>
      <c r="MLM60" s="785"/>
      <c r="MLN60" s="785"/>
      <c r="MLO60" s="785"/>
      <c r="MLP60" s="785"/>
      <c r="MLQ60" s="785"/>
      <c r="MLR60" s="785"/>
      <c r="MLS60" s="785"/>
      <c r="MLT60" s="785"/>
      <c r="MLU60" s="785"/>
      <c r="MLV60" s="785"/>
      <c r="MLW60" s="785"/>
      <c r="MLX60" s="785"/>
      <c r="MLY60" s="785"/>
      <c r="MLZ60" s="785"/>
      <c r="MMA60" s="785"/>
      <c r="MMB60" s="785"/>
      <c r="MMC60" s="785"/>
      <c r="MMD60" s="785"/>
      <c r="MME60" s="785"/>
      <c r="MMF60" s="785"/>
      <c r="MMG60" s="785"/>
      <c r="MMH60" s="785"/>
      <c r="MMI60" s="785"/>
      <c r="MMJ60" s="785"/>
      <c r="MMK60" s="785"/>
      <c r="MML60" s="785"/>
      <c r="MMM60" s="785"/>
      <c r="MMN60" s="785"/>
      <c r="MMO60" s="785"/>
      <c r="MMP60" s="785"/>
      <c r="MMQ60" s="785"/>
      <c r="MMR60" s="785"/>
      <c r="MMS60" s="785"/>
      <c r="MMT60" s="785"/>
      <c r="MMU60" s="785"/>
      <c r="MMV60" s="785"/>
      <c r="MMW60" s="785"/>
      <c r="MMX60" s="785"/>
      <c r="MMY60" s="785"/>
      <c r="MMZ60" s="785"/>
      <c r="MNA60" s="785"/>
      <c r="MNB60" s="785"/>
      <c r="MNC60" s="785"/>
      <c r="MND60" s="785"/>
      <c r="MNE60" s="785"/>
      <c r="MNF60" s="785"/>
      <c r="MNG60" s="785"/>
      <c r="MNH60" s="785"/>
      <c r="MNI60" s="785"/>
      <c r="MNJ60" s="785"/>
      <c r="MNK60" s="785"/>
      <c r="MNL60" s="785"/>
      <c r="MNM60" s="785"/>
      <c r="MNN60" s="785"/>
      <c r="MNO60" s="785"/>
      <c r="MNP60" s="785"/>
      <c r="MNQ60" s="785"/>
      <c r="MNR60" s="785"/>
      <c r="MNS60" s="785"/>
      <c r="MNT60" s="785"/>
      <c r="MNU60" s="785"/>
      <c r="MNV60" s="785"/>
      <c r="MNW60" s="785"/>
      <c r="MNX60" s="785"/>
      <c r="MNY60" s="785"/>
      <c r="MNZ60" s="785"/>
      <c r="MOA60" s="785"/>
      <c r="MOB60" s="785"/>
      <c r="MOC60" s="785"/>
      <c r="MOD60" s="785"/>
      <c r="MOE60" s="785"/>
      <c r="MOF60" s="785"/>
      <c r="MOG60" s="785"/>
      <c r="MOH60" s="785"/>
      <c r="MOI60" s="785"/>
      <c r="MOJ60" s="785"/>
      <c r="MOK60" s="785"/>
      <c r="MOL60" s="785"/>
      <c r="MOM60" s="785"/>
      <c r="MON60" s="785"/>
      <c r="MOO60" s="785"/>
      <c r="MOP60" s="785"/>
      <c r="MOQ60" s="785"/>
      <c r="MOR60" s="785"/>
      <c r="MOS60" s="785"/>
      <c r="MOT60" s="785"/>
      <c r="MOU60" s="785"/>
      <c r="MOV60" s="785"/>
      <c r="MOW60" s="785"/>
      <c r="MOX60" s="785"/>
      <c r="MOY60" s="785"/>
      <c r="MOZ60" s="785"/>
      <c r="MPA60" s="785"/>
      <c r="MPB60" s="785"/>
      <c r="MPC60" s="785"/>
      <c r="MPD60" s="785"/>
      <c r="MPE60" s="785"/>
      <c r="MPF60" s="785"/>
      <c r="MPG60" s="785"/>
      <c r="MPH60" s="785"/>
      <c r="MPI60" s="785"/>
      <c r="MPJ60" s="785"/>
      <c r="MPK60" s="785"/>
      <c r="MPL60" s="785"/>
      <c r="MPM60" s="785"/>
      <c r="MPN60" s="785"/>
      <c r="MPO60" s="785"/>
      <c r="MPP60" s="785"/>
      <c r="MPQ60" s="785"/>
      <c r="MPR60" s="785"/>
      <c r="MPS60" s="785"/>
      <c r="MPT60" s="785"/>
      <c r="MPU60" s="785"/>
      <c r="MPV60" s="785"/>
      <c r="MPW60" s="785"/>
      <c r="MPX60" s="785"/>
      <c r="MPY60" s="785"/>
      <c r="MPZ60" s="785"/>
      <c r="MQA60" s="785"/>
      <c r="MQB60" s="785"/>
      <c r="MQC60" s="785"/>
      <c r="MQD60" s="785"/>
      <c r="MQE60" s="785"/>
      <c r="MQF60" s="785"/>
      <c r="MQG60" s="785"/>
      <c r="MQH60" s="785"/>
      <c r="MQI60" s="785"/>
      <c r="MQJ60" s="785"/>
      <c r="MQK60" s="785"/>
      <c r="MQL60" s="785"/>
      <c r="MQM60" s="785"/>
      <c r="MQN60" s="785"/>
      <c r="MQO60" s="785"/>
      <c r="MQP60" s="785"/>
      <c r="MQQ60" s="785"/>
      <c r="MQR60" s="785"/>
      <c r="MQS60" s="785"/>
      <c r="MQT60" s="785"/>
      <c r="MQU60" s="785"/>
      <c r="MQV60" s="785"/>
      <c r="MQW60" s="785"/>
      <c r="MQX60" s="785"/>
      <c r="MQY60" s="785"/>
      <c r="MQZ60" s="785"/>
      <c r="MRA60" s="785"/>
      <c r="MRB60" s="785"/>
      <c r="MRC60" s="785"/>
      <c r="MRD60" s="785"/>
      <c r="MRE60" s="785"/>
      <c r="MRF60" s="785"/>
      <c r="MRG60" s="785"/>
      <c r="MRH60" s="785"/>
      <c r="MRI60" s="785"/>
      <c r="MRJ60" s="785"/>
      <c r="MRK60" s="785"/>
      <c r="MRL60" s="785"/>
      <c r="MRM60" s="785"/>
      <c r="MRN60" s="785"/>
      <c r="MRO60" s="785"/>
      <c r="MRP60" s="785"/>
      <c r="MRQ60" s="785"/>
      <c r="MRR60" s="785"/>
      <c r="MRS60" s="785"/>
      <c r="MRT60" s="785"/>
      <c r="MRU60" s="785"/>
      <c r="MRV60" s="785"/>
      <c r="MRW60" s="785"/>
      <c r="MRX60" s="785"/>
      <c r="MRY60" s="785"/>
      <c r="MRZ60" s="785"/>
      <c r="MSA60" s="785"/>
      <c r="MSB60" s="785"/>
      <c r="MSC60" s="785"/>
      <c r="MSD60" s="785"/>
      <c r="MSE60" s="785"/>
      <c r="MSF60" s="785"/>
      <c r="MSG60" s="785"/>
      <c r="MSH60" s="785"/>
      <c r="MSI60" s="785"/>
      <c r="MSJ60" s="785"/>
      <c r="MSK60" s="785"/>
      <c r="MSL60" s="785"/>
      <c r="MSM60" s="785"/>
      <c r="MSN60" s="785"/>
      <c r="MSO60" s="785"/>
      <c r="MSP60" s="785"/>
      <c r="MSQ60" s="785"/>
      <c r="MSR60" s="785"/>
      <c r="MSS60" s="785"/>
      <c r="MST60" s="785"/>
      <c r="MSU60" s="785"/>
      <c r="MSV60" s="785"/>
      <c r="MSW60" s="785"/>
      <c r="MSX60" s="785"/>
      <c r="MSY60" s="785"/>
      <c r="MSZ60" s="785"/>
      <c r="MTA60" s="785"/>
      <c r="MTB60" s="785"/>
      <c r="MTC60" s="785"/>
      <c r="MTD60" s="785"/>
      <c r="MTE60" s="785"/>
      <c r="MTF60" s="785"/>
      <c r="MTG60" s="785"/>
      <c r="MTH60" s="785"/>
      <c r="MTI60" s="785"/>
      <c r="MTJ60" s="785"/>
      <c r="MTK60" s="785"/>
      <c r="MTL60" s="785"/>
      <c r="MTM60" s="785"/>
      <c r="MTN60" s="785"/>
      <c r="MTO60" s="785"/>
      <c r="MTP60" s="785"/>
      <c r="MTQ60" s="785"/>
      <c r="MTR60" s="785"/>
      <c r="MTS60" s="785"/>
      <c r="MTT60" s="785"/>
      <c r="MTU60" s="785"/>
      <c r="MTV60" s="785"/>
      <c r="MTW60" s="785"/>
      <c r="MTX60" s="785"/>
      <c r="MTY60" s="785"/>
      <c r="MTZ60" s="785"/>
      <c r="MUA60" s="785"/>
      <c r="MUB60" s="785"/>
      <c r="MUC60" s="785"/>
      <c r="MUD60" s="785"/>
      <c r="MUE60" s="785"/>
      <c r="MUF60" s="785"/>
      <c r="MUG60" s="785"/>
      <c r="MUH60" s="785"/>
      <c r="MUI60" s="785"/>
      <c r="MUJ60" s="785"/>
      <c r="MUK60" s="785"/>
      <c r="MUL60" s="785"/>
      <c r="MUM60" s="785"/>
      <c r="MUN60" s="785"/>
      <c r="MUO60" s="785"/>
      <c r="MUP60" s="785"/>
      <c r="MUQ60" s="785"/>
      <c r="MUR60" s="785"/>
      <c r="MUS60" s="785"/>
      <c r="MUT60" s="785"/>
      <c r="MUU60" s="785"/>
      <c r="MUV60" s="785"/>
      <c r="MUW60" s="785"/>
      <c r="MUX60" s="785"/>
      <c r="MUY60" s="785"/>
      <c r="MUZ60" s="785"/>
      <c r="MVA60" s="785"/>
      <c r="MVB60" s="785"/>
      <c r="MVC60" s="785"/>
      <c r="MVD60" s="785"/>
      <c r="MVE60" s="785"/>
      <c r="MVF60" s="785"/>
      <c r="MVG60" s="785"/>
      <c r="MVH60" s="785"/>
      <c r="MVI60" s="785"/>
      <c r="MVJ60" s="785"/>
      <c r="MVK60" s="785"/>
      <c r="MVL60" s="785"/>
      <c r="MVM60" s="785"/>
      <c r="MVN60" s="785"/>
      <c r="MVO60" s="785"/>
      <c r="MVP60" s="785"/>
      <c r="MVQ60" s="785"/>
      <c r="MVR60" s="785"/>
      <c r="MVS60" s="785"/>
      <c r="MVT60" s="785"/>
      <c r="MVU60" s="785"/>
      <c r="MVV60" s="785"/>
      <c r="MVW60" s="785"/>
      <c r="MVX60" s="785"/>
      <c r="MVY60" s="785"/>
      <c r="MVZ60" s="785"/>
      <c r="MWA60" s="785"/>
      <c r="MWB60" s="785"/>
      <c r="MWC60" s="785"/>
      <c r="MWD60" s="785"/>
      <c r="MWE60" s="785"/>
      <c r="MWF60" s="785"/>
      <c r="MWG60" s="785"/>
      <c r="MWH60" s="785"/>
      <c r="MWI60" s="785"/>
      <c r="MWJ60" s="785"/>
      <c r="MWK60" s="785"/>
      <c r="MWL60" s="785"/>
      <c r="MWM60" s="785"/>
      <c r="MWN60" s="785"/>
      <c r="MWO60" s="785"/>
      <c r="MWP60" s="785"/>
      <c r="MWQ60" s="785"/>
      <c r="MWR60" s="785"/>
      <c r="MWS60" s="785"/>
      <c r="MWT60" s="785"/>
      <c r="MWU60" s="785"/>
      <c r="MWV60" s="785"/>
      <c r="MWW60" s="785"/>
      <c r="MWX60" s="785"/>
      <c r="MWY60" s="785"/>
      <c r="MWZ60" s="785"/>
      <c r="MXA60" s="785"/>
      <c r="MXB60" s="785"/>
      <c r="MXC60" s="785"/>
      <c r="MXD60" s="785"/>
      <c r="MXE60" s="785"/>
      <c r="MXF60" s="785"/>
      <c r="MXG60" s="785"/>
      <c r="MXH60" s="785"/>
      <c r="MXI60" s="785"/>
      <c r="MXJ60" s="785"/>
      <c r="MXK60" s="785"/>
      <c r="MXL60" s="785"/>
      <c r="MXM60" s="785"/>
      <c r="MXN60" s="785"/>
      <c r="MXO60" s="785"/>
      <c r="MXP60" s="785"/>
      <c r="MXQ60" s="785"/>
      <c r="MXR60" s="785"/>
      <c r="MXS60" s="785"/>
      <c r="MXT60" s="785"/>
      <c r="MXU60" s="785"/>
      <c r="MXV60" s="785"/>
      <c r="MXW60" s="785"/>
      <c r="MXX60" s="785"/>
      <c r="MXY60" s="785"/>
      <c r="MXZ60" s="785"/>
      <c r="MYA60" s="785"/>
      <c r="MYB60" s="785"/>
      <c r="MYC60" s="785"/>
      <c r="MYD60" s="785"/>
      <c r="MYE60" s="785"/>
      <c r="MYF60" s="785"/>
      <c r="MYG60" s="785"/>
      <c r="MYH60" s="785"/>
      <c r="MYI60" s="785"/>
      <c r="MYJ60" s="785"/>
      <c r="MYK60" s="785"/>
      <c r="MYL60" s="785"/>
      <c r="MYM60" s="785"/>
      <c r="MYN60" s="785"/>
      <c r="MYO60" s="785"/>
      <c r="MYP60" s="785"/>
      <c r="MYQ60" s="785"/>
      <c r="MYR60" s="785"/>
      <c r="MYS60" s="785"/>
      <c r="MYT60" s="785"/>
      <c r="MYU60" s="785"/>
      <c r="MYV60" s="785"/>
      <c r="MYW60" s="785"/>
      <c r="MYX60" s="785"/>
      <c r="MYY60" s="785"/>
      <c r="MYZ60" s="785"/>
      <c r="MZA60" s="785"/>
      <c r="MZB60" s="785"/>
      <c r="MZC60" s="785"/>
      <c r="MZD60" s="785"/>
      <c r="MZE60" s="785"/>
      <c r="MZF60" s="785"/>
      <c r="MZG60" s="785"/>
      <c r="MZH60" s="785"/>
      <c r="MZI60" s="785"/>
      <c r="MZJ60" s="785"/>
      <c r="MZK60" s="785"/>
      <c r="MZL60" s="785"/>
      <c r="MZM60" s="785"/>
      <c r="MZN60" s="785"/>
      <c r="MZO60" s="785"/>
      <c r="MZP60" s="785"/>
      <c r="MZQ60" s="785"/>
      <c r="MZR60" s="785"/>
      <c r="MZS60" s="785"/>
      <c r="MZT60" s="785"/>
      <c r="MZU60" s="785"/>
      <c r="MZV60" s="785"/>
      <c r="MZW60" s="785"/>
      <c r="MZX60" s="785"/>
      <c r="MZY60" s="785"/>
      <c r="MZZ60" s="785"/>
      <c r="NAA60" s="785"/>
      <c r="NAB60" s="785"/>
      <c r="NAC60" s="785"/>
      <c r="NAD60" s="785"/>
      <c r="NAE60" s="785"/>
      <c r="NAF60" s="785"/>
      <c r="NAG60" s="785"/>
      <c r="NAH60" s="785"/>
      <c r="NAI60" s="785"/>
      <c r="NAJ60" s="785"/>
      <c r="NAK60" s="785"/>
      <c r="NAL60" s="785"/>
      <c r="NAM60" s="785"/>
      <c r="NAN60" s="785"/>
      <c r="NAO60" s="785"/>
      <c r="NAP60" s="785"/>
      <c r="NAQ60" s="785"/>
      <c r="NAR60" s="785"/>
      <c r="NAS60" s="785"/>
      <c r="NAT60" s="785"/>
      <c r="NAU60" s="785"/>
      <c r="NAV60" s="785"/>
      <c r="NAW60" s="785"/>
      <c r="NAX60" s="785"/>
      <c r="NAY60" s="785"/>
      <c r="NAZ60" s="785"/>
      <c r="NBA60" s="785"/>
      <c r="NBB60" s="785"/>
      <c r="NBC60" s="785"/>
      <c r="NBD60" s="785"/>
      <c r="NBE60" s="785"/>
      <c r="NBF60" s="785"/>
      <c r="NBG60" s="785"/>
      <c r="NBH60" s="785"/>
      <c r="NBI60" s="785"/>
      <c r="NBJ60" s="785"/>
      <c r="NBK60" s="785"/>
      <c r="NBL60" s="785"/>
      <c r="NBM60" s="785"/>
      <c r="NBN60" s="785"/>
      <c r="NBO60" s="785"/>
      <c r="NBP60" s="785"/>
      <c r="NBQ60" s="785"/>
      <c r="NBR60" s="785"/>
      <c r="NBS60" s="785"/>
      <c r="NBT60" s="785"/>
      <c r="NBU60" s="785"/>
      <c r="NBV60" s="785"/>
      <c r="NBW60" s="785"/>
      <c r="NBX60" s="785"/>
      <c r="NBY60" s="785"/>
      <c r="NBZ60" s="785"/>
      <c r="NCA60" s="785"/>
      <c r="NCB60" s="785"/>
      <c r="NCC60" s="785"/>
      <c r="NCD60" s="785"/>
      <c r="NCE60" s="785"/>
      <c r="NCF60" s="785"/>
      <c r="NCG60" s="785"/>
      <c r="NCH60" s="785"/>
      <c r="NCI60" s="785"/>
      <c r="NCJ60" s="785"/>
      <c r="NCK60" s="785"/>
      <c r="NCL60" s="785"/>
      <c r="NCM60" s="785"/>
      <c r="NCN60" s="785"/>
      <c r="NCO60" s="785"/>
      <c r="NCP60" s="785"/>
      <c r="NCQ60" s="785"/>
      <c r="NCR60" s="785"/>
      <c r="NCS60" s="785"/>
      <c r="NCT60" s="785"/>
      <c r="NCU60" s="785"/>
      <c r="NCV60" s="785"/>
      <c r="NCW60" s="785"/>
      <c r="NCX60" s="785"/>
      <c r="NCY60" s="785"/>
      <c r="NCZ60" s="785"/>
      <c r="NDA60" s="785"/>
      <c r="NDB60" s="785"/>
      <c r="NDC60" s="785"/>
      <c r="NDD60" s="785"/>
      <c r="NDE60" s="785"/>
      <c r="NDF60" s="785"/>
      <c r="NDG60" s="785"/>
      <c r="NDH60" s="785"/>
      <c r="NDI60" s="785"/>
      <c r="NDJ60" s="785"/>
      <c r="NDK60" s="785"/>
      <c r="NDL60" s="785"/>
      <c r="NDM60" s="785"/>
      <c r="NDN60" s="785"/>
      <c r="NDO60" s="785"/>
      <c r="NDP60" s="785"/>
      <c r="NDQ60" s="785"/>
      <c r="NDR60" s="785"/>
      <c r="NDS60" s="785"/>
      <c r="NDT60" s="785"/>
      <c r="NDU60" s="785"/>
      <c r="NDV60" s="785"/>
      <c r="NDW60" s="785"/>
      <c r="NDX60" s="785"/>
      <c r="NDY60" s="785"/>
      <c r="NDZ60" s="785"/>
      <c r="NEA60" s="785"/>
      <c r="NEB60" s="785"/>
      <c r="NEC60" s="785"/>
      <c r="NED60" s="785"/>
      <c r="NEE60" s="785"/>
      <c r="NEF60" s="785"/>
      <c r="NEG60" s="785"/>
      <c r="NEH60" s="785"/>
      <c r="NEI60" s="785"/>
      <c r="NEJ60" s="785"/>
      <c r="NEK60" s="785"/>
      <c r="NEL60" s="785"/>
      <c r="NEM60" s="785"/>
      <c r="NEN60" s="785"/>
      <c r="NEO60" s="785"/>
      <c r="NEP60" s="785"/>
      <c r="NEQ60" s="785"/>
      <c r="NER60" s="785"/>
      <c r="NES60" s="785"/>
      <c r="NET60" s="785"/>
      <c r="NEU60" s="785"/>
      <c r="NEV60" s="785"/>
      <c r="NEW60" s="785"/>
      <c r="NEX60" s="785"/>
      <c r="NEY60" s="785"/>
      <c r="NEZ60" s="785"/>
      <c r="NFA60" s="785"/>
      <c r="NFB60" s="785"/>
      <c r="NFC60" s="785"/>
      <c r="NFD60" s="785"/>
      <c r="NFE60" s="785"/>
      <c r="NFF60" s="785"/>
      <c r="NFG60" s="785"/>
      <c r="NFH60" s="785"/>
      <c r="NFI60" s="785"/>
      <c r="NFJ60" s="785"/>
      <c r="NFK60" s="785"/>
      <c r="NFL60" s="785"/>
      <c r="NFM60" s="785"/>
      <c r="NFN60" s="785"/>
      <c r="NFO60" s="785"/>
      <c r="NFP60" s="785"/>
      <c r="NFQ60" s="785"/>
      <c r="NFR60" s="785"/>
      <c r="NFS60" s="785"/>
      <c r="NFT60" s="785"/>
      <c r="NFU60" s="785"/>
      <c r="NFV60" s="785"/>
      <c r="NFW60" s="785"/>
      <c r="NFX60" s="785"/>
      <c r="NFY60" s="785"/>
      <c r="NFZ60" s="785"/>
      <c r="NGA60" s="785"/>
      <c r="NGB60" s="785"/>
      <c r="NGC60" s="785"/>
      <c r="NGD60" s="785"/>
      <c r="NGE60" s="785"/>
      <c r="NGF60" s="785"/>
      <c r="NGG60" s="785"/>
      <c r="NGH60" s="785"/>
      <c r="NGI60" s="785"/>
      <c r="NGJ60" s="785"/>
      <c r="NGK60" s="785"/>
      <c r="NGL60" s="785"/>
      <c r="NGM60" s="785"/>
      <c r="NGN60" s="785"/>
      <c r="NGO60" s="785"/>
      <c r="NGP60" s="785"/>
      <c r="NGQ60" s="785"/>
      <c r="NGR60" s="785"/>
      <c r="NGS60" s="785"/>
      <c r="NGT60" s="785"/>
      <c r="NGU60" s="785"/>
      <c r="NGV60" s="785"/>
      <c r="NGW60" s="785"/>
      <c r="NGX60" s="785"/>
      <c r="NGY60" s="785"/>
      <c r="NGZ60" s="785"/>
      <c r="NHA60" s="785"/>
      <c r="NHB60" s="785"/>
      <c r="NHC60" s="785"/>
      <c r="NHD60" s="785"/>
      <c r="NHE60" s="785"/>
      <c r="NHF60" s="785"/>
      <c r="NHG60" s="785"/>
      <c r="NHH60" s="785"/>
      <c r="NHI60" s="785"/>
      <c r="NHJ60" s="785"/>
      <c r="NHK60" s="785"/>
      <c r="NHL60" s="785"/>
      <c r="NHM60" s="785"/>
      <c r="NHN60" s="785"/>
      <c r="NHO60" s="785"/>
      <c r="NHP60" s="785"/>
      <c r="NHQ60" s="785"/>
      <c r="NHR60" s="785"/>
      <c r="NHS60" s="785"/>
      <c r="NHT60" s="785"/>
      <c r="NHU60" s="785"/>
      <c r="NHV60" s="785"/>
      <c r="NHW60" s="785"/>
      <c r="NHX60" s="785"/>
      <c r="NHY60" s="785"/>
      <c r="NHZ60" s="785"/>
      <c r="NIA60" s="785"/>
      <c r="NIB60" s="785"/>
      <c r="NIC60" s="785"/>
      <c r="NID60" s="785"/>
      <c r="NIE60" s="785"/>
      <c r="NIF60" s="785"/>
      <c r="NIG60" s="785"/>
      <c r="NIH60" s="785"/>
      <c r="NII60" s="785"/>
      <c r="NIJ60" s="785"/>
      <c r="NIK60" s="785"/>
      <c r="NIL60" s="785"/>
      <c r="NIM60" s="785"/>
      <c r="NIN60" s="785"/>
      <c r="NIO60" s="785"/>
      <c r="NIP60" s="785"/>
      <c r="NIQ60" s="785"/>
      <c r="NIR60" s="785"/>
      <c r="NIS60" s="785"/>
      <c r="NIT60" s="785"/>
      <c r="NIU60" s="785"/>
      <c r="NIV60" s="785"/>
      <c r="NIW60" s="785"/>
      <c r="NIX60" s="785"/>
      <c r="NIY60" s="785"/>
      <c r="NIZ60" s="785"/>
      <c r="NJA60" s="785"/>
      <c r="NJB60" s="785"/>
      <c r="NJC60" s="785"/>
      <c r="NJD60" s="785"/>
      <c r="NJE60" s="785"/>
      <c r="NJF60" s="785"/>
      <c r="NJG60" s="785"/>
      <c r="NJH60" s="785"/>
      <c r="NJI60" s="785"/>
      <c r="NJJ60" s="785"/>
      <c r="NJK60" s="785"/>
      <c r="NJL60" s="785"/>
      <c r="NJM60" s="785"/>
      <c r="NJN60" s="785"/>
      <c r="NJO60" s="785"/>
      <c r="NJP60" s="785"/>
      <c r="NJQ60" s="785"/>
      <c r="NJR60" s="785"/>
      <c r="NJS60" s="785"/>
      <c r="NJT60" s="785"/>
      <c r="NJU60" s="785"/>
      <c r="NJV60" s="785"/>
      <c r="NJW60" s="785"/>
      <c r="NJX60" s="785"/>
      <c r="NJY60" s="785"/>
      <c r="NJZ60" s="785"/>
      <c r="NKA60" s="785"/>
      <c r="NKB60" s="785"/>
      <c r="NKC60" s="785"/>
      <c r="NKD60" s="785"/>
      <c r="NKE60" s="785"/>
      <c r="NKF60" s="785"/>
      <c r="NKG60" s="785"/>
      <c r="NKH60" s="785"/>
      <c r="NKI60" s="785"/>
      <c r="NKJ60" s="785"/>
      <c r="NKK60" s="785"/>
      <c r="NKL60" s="785"/>
      <c r="NKM60" s="785"/>
      <c r="NKN60" s="785"/>
      <c r="NKO60" s="785"/>
      <c r="NKP60" s="785"/>
      <c r="NKQ60" s="785"/>
      <c r="NKR60" s="785"/>
      <c r="NKS60" s="785"/>
      <c r="NKT60" s="785"/>
      <c r="NKU60" s="785"/>
      <c r="NKV60" s="785"/>
      <c r="NKW60" s="785"/>
      <c r="NKX60" s="785"/>
      <c r="NKY60" s="785"/>
      <c r="NKZ60" s="785"/>
      <c r="NLA60" s="785"/>
      <c r="NLB60" s="785"/>
      <c r="NLC60" s="785"/>
      <c r="NLD60" s="785"/>
      <c r="NLE60" s="785"/>
      <c r="NLF60" s="785"/>
      <c r="NLG60" s="785"/>
      <c r="NLH60" s="785"/>
      <c r="NLI60" s="785"/>
      <c r="NLJ60" s="785"/>
      <c r="NLK60" s="785"/>
      <c r="NLL60" s="785"/>
      <c r="NLM60" s="785"/>
      <c r="NLN60" s="785"/>
      <c r="NLO60" s="785"/>
      <c r="NLP60" s="785"/>
      <c r="NLQ60" s="785"/>
      <c r="NLR60" s="785"/>
      <c r="NLS60" s="785"/>
      <c r="NLT60" s="785"/>
      <c r="NLU60" s="785"/>
      <c r="NLV60" s="785"/>
      <c r="NLW60" s="785"/>
      <c r="NLX60" s="785"/>
      <c r="NLY60" s="785"/>
      <c r="NLZ60" s="785"/>
      <c r="NMA60" s="785"/>
      <c r="NMB60" s="785"/>
      <c r="NMC60" s="785"/>
      <c r="NMD60" s="785"/>
      <c r="NME60" s="785"/>
      <c r="NMF60" s="785"/>
      <c r="NMG60" s="785"/>
      <c r="NMH60" s="785"/>
      <c r="NMI60" s="785"/>
      <c r="NMJ60" s="785"/>
      <c r="NMK60" s="785"/>
      <c r="NML60" s="785"/>
      <c r="NMM60" s="785"/>
      <c r="NMN60" s="785"/>
      <c r="NMO60" s="785"/>
      <c r="NMP60" s="785"/>
      <c r="NMQ60" s="785"/>
      <c r="NMR60" s="785"/>
      <c r="NMS60" s="785"/>
      <c r="NMT60" s="785"/>
      <c r="NMU60" s="785"/>
      <c r="NMV60" s="785"/>
      <c r="NMW60" s="785"/>
      <c r="NMX60" s="785"/>
      <c r="NMY60" s="785"/>
      <c r="NMZ60" s="785"/>
      <c r="NNA60" s="785"/>
      <c r="NNB60" s="785"/>
      <c r="NNC60" s="785"/>
      <c r="NND60" s="785"/>
      <c r="NNE60" s="785"/>
      <c r="NNF60" s="785"/>
      <c r="NNG60" s="785"/>
      <c r="NNH60" s="785"/>
      <c r="NNI60" s="785"/>
      <c r="NNJ60" s="785"/>
      <c r="NNK60" s="785"/>
      <c r="NNL60" s="785"/>
      <c r="NNM60" s="785"/>
      <c r="NNN60" s="785"/>
      <c r="NNO60" s="785"/>
      <c r="NNP60" s="785"/>
      <c r="NNQ60" s="785"/>
      <c r="NNR60" s="785"/>
      <c r="NNS60" s="785"/>
      <c r="NNT60" s="785"/>
      <c r="NNU60" s="785"/>
      <c r="NNV60" s="785"/>
      <c r="NNW60" s="785"/>
      <c r="NNX60" s="785"/>
      <c r="NNY60" s="785"/>
      <c r="NNZ60" s="785"/>
      <c r="NOA60" s="785"/>
      <c r="NOB60" s="785"/>
      <c r="NOC60" s="785"/>
      <c r="NOD60" s="785"/>
      <c r="NOE60" s="785"/>
      <c r="NOF60" s="785"/>
      <c r="NOG60" s="785"/>
      <c r="NOH60" s="785"/>
      <c r="NOI60" s="785"/>
      <c r="NOJ60" s="785"/>
      <c r="NOK60" s="785"/>
      <c r="NOL60" s="785"/>
      <c r="NOM60" s="785"/>
      <c r="NON60" s="785"/>
      <c r="NOO60" s="785"/>
      <c r="NOP60" s="785"/>
      <c r="NOQ60" s="785"/>
      <c r="NOR60" s="785"/>
      <c r="NOS60" s="785"/>
      <c r="NOT60" s="785"/>
      <c r="NOU60" s="785"/>
      <c r="NOV60" s="785"/>
      <c r="NOW60" s="785"/>
      <c r="NOX60" s="785"/>
      <c r="NOY60" s="785"/>
      <c r="NOZ60" s="785"/>
      <c r="NPA60" s="785"/>
      <c r="NPB60" s="785"/>
      <c r="NPC60" s="785"/>
      <c r="NPD60" s="785"/>
      <c r="NPE60" s="785"/>
      <c r="NPF60" s="785"/>
      <c r="NPG60" s="785"/>
      <c r="NPH60" s="785"/>
      <c r="NPI60" s="785"/>
      <c r="NPJ60" s="785"/>
      <c r="NPK60" s="785"/>
      <c r="NPL60" s="785"/>
      <c r="NPM60" s="785"/>
      <c r="NPN60" s="785"/>
      <c r="NPO60" s="785"/>
      <c r="NPP60" s="785"/>
      <c r="NPQ60" s="785"/>
      <c r="NPR60" s="785"/>
      <c r="NPS60" s="785"/>
      <c r="NPT60" s="785"/>
      <c r="NPU60" s="785"/>
      <c r="NPV60" s="785"/>
      <c r="NPW60" s="785"/>
      <c r="NPX60" s="785"/>
      <c r="NPY60" s="785"/>
      <c r="NPZ60" s="785"/>
      <c r="NQA60" s="785"/>
      <c r="NQB60" s="785"/>
      <c r="NQC60" s="785"/>
      <c r="NQD60" s="785"/>
      <c r="NQE60" s="785"/>
      <c r="NQF60" s="785"/>
      <c r="NQG60" s="785"/>
      <c r="NQH60" s="785"/>
      <c r="NQI60" s="785"/>
      <c r="NQJ60" s="785"/>
      <c r="NQK60" s="785"/>
      <c r="NQL60" s="785"/>
      <c r="NQM60" s="785"/>
      <c r="NQN60" s="785"/>
      <c r="NQO60" s="785"/>
      <c r="NQP60" s="785"/>
      <c r="NQQ60" s="785"/>
      <c r="NQR60" s="785"/>
      <c r="NQS60" s="785"/>
      <c r="NQT60" s="785"/>
      <c r="NQU60" s="785"/>
      <c r="NQV60" s="785"/>
      <c r="NQW60" s="785"/>
      <c r="NQX60" s="785"/>
      <c r="NQY60" s="785"/>
      <c r="NQZ60" s="785"/>
      <c r="NRA60" s="785"/>
      <c r="NRB60" s="785"/>
      <c r="NRC60" s="785"/>
      <c r="NRD60" s="785"/>
      <c r="NRE60" s="785"/>
      <c r="NRF60" s="785"/>
      <c r="NRG60" s="785"/>
      <c r="NRH60" s="785"/>
      <c r="NRI60" s="785"/>
      <c r="NRJ60" s="785"/>
      <c r="NRK60" s="785"/>
      <c r="NRL60" s="785"/>
      <c r="NRM60" s="785"/>
      <c r="NRN60" s="785"/>
      <c r="NRO60" s="785"/>
      <c r="NRP60" s="785"/>
      <c r="NRQ60" s="785"/>
      <c r="NRR60" s="785"/>
      <c r="NRS60" s="785"/>
      <c r="NRT60" s="785"/>
      <c r="NRU60" s="785"/>
      <c r="NRV60" s="785"/>
      <c r="NRW60" s="785"/>
      <c r="NRX60" s="785"/>
      <c r="NRY60" s="785"/>
      <c r="NRZ60" s="785"/>
      <c r="NSA60" s="785"/>
      <c r="NSB60" s="785"/>
      <c r="NSC60" s="785"/>
      <c r="NSD60" s="785"/>
      <c r="NSE60" s="785"/>
      <c r="NSF60" s="785"/>
      <c r="NSG60" s="785"/>
      <c r="NSH60" s="785"/>
      <c r="NSI60" s="785"/>
      <c r="NSJ60" s="785"/>
      <c r="NSK60" s="785"/>
      <c r="NSL60" s="785"/>
      <c r="NSM60" s="785"/>
      <c r="NSN60" s="785"/>
      <c r="NSO60" s="785"/>
      <c r="NSP60" s="785"/>
      <c r="NSQ60" s="785"/>
      <c r="NSR60" s="785"/>
      <c r="NSS60" s="785"/>
      <c r="NST60" s="785"/>
      <c r="NSU60" s="785"/>
      <c r="NSV60" s="785"/>
      <c r="NSW60" s="785"/>
      <c r="NSX60" s="785"/>
      <c r="NSY60" s="785"/>
      <c r="NSZ60" s="785"/>
      <c r="NTA60" s="785"/>
      <c r="NTB60" s="785"/>
      <c r="NTC60" s="785"/>
      <c r="NTD60" s="785"/>
      <c r="NTE60" s="785"/>
      <c r="NTF60" s="785"/>
      <c r="NTG60" s="785"/>
      <c r="NTH60" s="785"/>
      <c r="NTI60" s="785"/>
      <c r="NTJ60" s="785"/>
      <c r="NTK60" s="785"/>
      <c r="NTL60" s="785"/>
      <c r="NTM60" s="785"/>
      <c r="NTN60" s="785"/>
      <c r="NTO60" s="785"/>
      <c r="NTP60" s="785"/>
      <c r="NTQ60" s="785"/>
      <c r="NTR60" s="785"/>
      <c r="NTS60" s="785"/>
      <c r="NTT60" s="785"/>
      <c r="NTU60" s="785"/>
      <c r="NTV60" s="785"/>
      <c r="NTW60" s="785"/>
      <c r="NTX60" s="785"/>
      <c r="NTY60" s="785"/>
      <c r="NTZ60" s="785"/>
      <c r="NUA60" s="785"/>
      <c r="NUB60" s="785"/>
      <c r="NUC60" s="785"/>
      <c r="NUD60" s="785"/>
      <c r="NUE60" s="785"/>
      <c r="NUF60" s="785"/>
      <c r="NUG60" s="785"/>
      <c r="NUH60" s="785"/>
      <c r="NUI60" s="785"/>
      <c r="NUJ60" s="785"/>
      <c r="NUK60" s="785"/>
      <c r="NUL60" s="785"/>
      <c r="NUM60" s="785"/>
      <c r="NUN60" s="785"/>
      <c r="NUO60" s="785"/>
      <c r="NUP60" s="785"/>
      <c r="NUQ60" s="785"/>
      <c r="NUR60" s="785"/>
      <c r="NUS60" s="785"/>
      <c r="NUT60" s="785"/>
      <c r="NUU60" s="785"/>
      <c r="NUV60" s="785"/>
      <c r="NUW60" s="785"/>
      <c r="NUX60" s="785"/>
      <c r="NUY60" s="785"/>
      <c r="NUZ60" s="785"/>
      <c r="NVA60" s="785"/>
      <c r="NVB60" s="785"/>
      <c r="NVC60" s="785"/>
      <c r="NVD60" s="785"/>
      <c r="NVE60" s="785"/>
      <c r="NVF60" s="785"/>
      <c r="NVG60" s="785"/>
      <c r="NVH60" s="785"/>
      <c r="NVI60" s="785"/>
      <c r="NVJ60" s="785"/>
      <c r="NVK60" s="785"/>
      <c r="NVL60" s="785"/>
      <c r="NVM60" s="785"/>
      <c r="NVN60" s="785"/>
      <c r="NVO60" s="785"/>
      <c r="NVP60" s="785"/>
      <c r="NVQ60" s="785"/>
      <c r="NVR60" s="785"/>
      <c r="NVS60" s="785"/>
      <c r="NVT60" s="785"/>
      <c r="NVU60" s="785"/>
      <c r="NVV60" s="785"/>
      <c r="NVW60" s="785"/>
      <c r="NVX60" s="785"/>
      <c r="NVY60" s="785"/>
      <c r="NVZ60" s="785"/>
      <c r="NWA60" s="785"/>
      <c r="NWB60" s="785"/>
      <c r="NWC60" s="785"/>
      <c r="NWD60" s="785"/>
      <c r="NWE60" s="785"/>
      <c r="NWF60" s="785"/>
      <c r="NWG60" s="785"/>
      <c r="NWH60" s="785"/>
      <c r="NWI60" s="785"/>
      <c r="NWJ60" s="785"/>
      <c r="NWK60" s="785"/>
      <c r="NWL60" s="785"/>
      <c r="NWM60" s="785"/>
      <c r="NWN60" s="785"/>
      <c r="NWO60" s="785"/>
      <c r="NWP60" s="785"/>
      <c r="NWQ60" s="785"/>
      <c r="NWR60" s="785"/>
      <c r="NWS60" s="785"/>
      <c r="NWT60" s="785"/>
      <c r="NWU60" s="785"/>
      <c r="NWV60" s="785"/>
      <c r="NWW60" s="785"/>
      <c r="NWX60" s="785"/>
      <c r="NWY60" s="785"/>
      <c r="NWZ60" s="785"/>
      <c r="NXA60" s="785"/>
      <c r="NXB60" s="785"/>
      <c r="NXC60" s="785"/>
      <c r="NXD60" s="785"/>
      <c r="NXE60" s="785"/>
      <c r="NXF60" s="785"/>
      <c r="NXG60" s="785"/>
      <c r="NXH60" s="785"/>
      <c r="NXI60" s="785"/>
      <c r="NXJ60" s="785"/>
      <c r="NXK60" s="785"/>
      <c r="NXL60" s="785"/>
      <c r="NXM60" s="785"/>
      <c r="NXN60" s="785"/>
      <c r="NXO60" s="785"/>
      <c r="NXP60" s="785"/>
      <c r="NXQ60" s="785"/>
      <c r="NXR60" s="785"/>
      <c r="NXS60" s="785"/>
      <c r="NXT60" s="785"/>
      <c r="NXU60" s="785"/>
      <c r="NXV60" s="785"/>
      <c r="NXW60" s="785"/>
      <c r="NXX60" s="785"/>
      <c r="NXY60" s="785"/>
      <c r="NXZ60" s="785"/>
      <c r="NYA60" s="785"/>
      <c r="NYB60" s="785"/>
      <c r="NYC60" s="785"/>
      <c r="NYD60" s="785"/>
      <c r="NYE60" s="785"/>
      <c r="NYF60" s="785"/>
      <c r="NYG60" s="785"/>
      <c r="NYH60" s="785"/>
      <c r="NYI60" s="785"/>
      <c r="NYJ60" s="785"/>
      <c r="NYK60" s="785"/>
      <c r="NYL60" s="785"/>
      <c r="NYM60" s="785"/>
      <c r="NYN60" s="785"/>
      <c r="NYO60" s="785"/>
      <c r="NYP60" s="785"/>
      <c r="NYQ60" s="785"/>
      <c r="NYR60" s="785"/>
      <c r="NYS60" s="785"/>
      <c r="NYT60" s="785"/>
      <c r="NYU60" s="785"/>
      <c r="NYV60" s="785"/>
      <c r="NYW60" s="785"/>
      <c r="NYX60" s="785"/>
      <c r="NYY60" s="785"/>
      <c r="NYZ60" s="785"/>
      <c r="NZA60" s="785"/>
      <c r="NZB60" s="785"/>
      <c r="NZC60" s="785"/>
      <c r="NZD60" s="785"/>
      <c r="NZE60" s="785"/>
      <c r="NZF60" s="785"/>
      <c r="NZG60" s="785"/>
      <c r="NZH60" s="785"/>
      <c r="NZI60" s="785"/>
      <c r="NZJ60" s="785"/>
      <c r="NZK60" s="785"/>
      <c r="NZL60" s="785"/>
      <c r="NZM60" s="785"/>
      <c r="NZN60" s="785"/>
      <c r="NZO60" s="785"/>
      <c r="NZP60" s="785"/>
      <c r="NZQ60" s="785"/>
      <c r="NZR60" s="785"/>
      <c r="NZS60" s="785"/>
      <c r="NZT60" s="785"/>
      <c r="NZU60" s="785"/>
      <c r="NZV60" s="785"/>
      <c r="NZW60" s="785"/>
      <c r="NZX60" s="785"/>
      <c r="NZY60" s="785"/>
      <c r="NZZ60" s="785"/>
      <c r="OAA60" s="785"/>
      <c r="OAB60" s="785"/>
      <c r="OAC60" s="785"/>
      <c r="OAD60" s="785"/>
      <c r="OAE60" s="785"/>
      <c r="OAF60" s="785"/>
      <c r="OAG60" s="785"/>
      <c r="OAH60" s="785"/>
      <c r="OAI60" s="785"/>
      <c r="OAJ60" s="785"/>
      <c r="OAK60" s="785"/>
      <c r="OAL60" s="785"/>
      <c r="OAM60" s="785"/>
      <c r="OAN60" s="785"/>
      <c r="OAO60" s="785"/>
      <c r="OAP60" s="785"/>
      <c r="OAQ60" s="785"/>
      <c r="OAR60" s="785"/>
      <c r="OAS60" s="785"/>
      <c r="OAT60" s="785"/>
      <c r="OAU60" s="785"/>
      <c r="OAV60" s="785"/>
      <c r="OAW60" s="785"/>
      <c r="OAX60" s="785"/>
      <c r="OAY60" s="785"/>
      <c r="OAZ60" s="785"/>
      <c r="OBA60" s="785"/>
      <c r="OBB60" s="785"/>
      <c r="OBC60" s="785"/>
      <c r="OBD60" s="785"/>
      <c r="OBE60" s="785"/>
      <c r="OBF60" s="785"/>
      <c r="OBG60" s="785"/>
      <c r="OBH60" s="785"/>
      <c r="OBI60" s="785"/>
      <c r="OBJ60" s="785"/>
      <c r="OBK60" s="785"/>
      <c r="OBL60" s="785"/>
      <c r="OBM60" s="785"/>
      <c r="OBN60" s="785"/>
      <c r="OBO60" s="785"/>
      <c r="OBP60" s="785"/>
      <c r="OBQ60" s="785"/>
      <c r="OBR60" s="785"/>
      <c r="OBS60" s="785"/>
      <c r="OBT60" s="785"/>
      <c r="OBU60" s="785"/>
      <c r="OBV60" s="785"/>
      <c r="OBW60" s="785"/>
      <c r="OBX60" s="785"/>
      <c r="OBY60" s="785"/>
      <c r="OBZ60" s="785"/>
      <c r="OCA60" s="785"/>
      <c r="OCB60" s="785"/>
      <c r="OCC60" s="785"/>
      <c r="OCD60" s="785"/>
      <c r="OCE60" s="785"/>
      <c r="OCF60" s="785"/>
      <c r="OCG60" s="785"/>
      <c r="OCH60" s="785"/>
      <c r="OCI60" s="785"/>
      <c r="OCJ60" s="785"/>
      <c r="OCK60" s="785"/>
      <c r="OCL60" s="785"/>
      <c r="OCM60" s="785"/>
      <c r="OCN60" s="785"/>
      <c r="OCO60" s="785"/>
      <c r="OCP60" s="785"/>
      <c r="OCQ60" s="785"/>
      <c r="OCR60" s="785"/>
      <c r="OCS60" s="785"/>
      <c r="OCT60" s="785"/>
      <c r="OCU60" s="785"/>
      <c r="OCV60" s="785"/>
      <c r="OCW60" s="785"/>
      <c r="OCX60" s="785"/>
      <c r="OCY60" s="785"/>
      <c r="OCZ60" s="785"/>
      <c r="ODA60" s="785"/>
      <c r="ODB60" s="785"/>
      <c r="ODC60" s="785"/>
      <c r="ODD60" s="785"/>
      <c r="ODE60" s="785"/>
      <c r="ODF60" s="785"/>
      <c r="ODG60" s="785"/>
      <c r="ODH60" s="785"/>
      <c r="ODI60" s="785"/>
      <c r="ODJ60" s="785"/>
      <c r="ODK60" s="785"/>
      <c r="ODL60" s="785"/>
      <c r="ODM60" s="785"/>
      <c r="ODN60" s="785"/>
      <c r="ODO60" s="785"/>
      <c r="ODP60" s="785"/>
      <c r="ODQ60" s="785"/>
      <c r="ODR60" s="785"/>
      <c r="ODS60" s="785"/>
      <c r="ODT60" s="785"/>
      <c r="ODU60" s="785"/>
      <c r="ODV60" s="785"/>
      <c r="ODW60" s="785"/>
      <c r="ODX60" s="785"/>
      <c r="ODY60" s="785"/>
      <c r="ODZ60" s="785"/>
      <c r="OEA60" s="785"/>
      <c r="OEB60" s="785"/>
      <c r="OEC60" s="785"/>
      <c r="OED60" s="785"/>
      <c r="OEE60" s="785"/>
      <c r="OEF60" s="785"/>
      <c r="OEG60" s="785"/>
      <c r="OEH60" s="785"/>
      <c r="OEI60" s="785"/>
      <c r="OEJ60" s="785"/>
      <c r="OEK60" s="785"/>
      <c r="OEL60" s="785"/>
      <c r="OEM60" s="785"/>
      <c r="OEN60" s="785"/>
      <c r="OEO60" s="785"/>
      <c r="OEP60" s="785"/>
      <c r="OEQ60" s="785"/>
      <c r="OER60" s="785"/>
      <c r="OES60" s="785"/>
      <c r="OET60" s="785"/>
      <c r="OEU60" s="785"/>
      <c r="OEV60" s="785"/>
      <c r="OEW60" s="785"/>
      <c r="OEX60" s="785"/>
      <c r="OEY60" s="785"/>
      <c r="OEZ60" s="785"/>
      <c r="OFA60" s="785"/>
      <c r="OFB60" s="785"/>
      <c r="OFC60" s="785"/>
      <c r="OFD60" s="785"/>
      <c r="OFE60" s="785"/>
      <c r="OFF60" s="785"/>
      <c r="OFG60" s="785"/>
      <c r="OFH60" s="785"/>
      <c r="OFI60" s="785"/>
      <c r="OFJ60" s="785"/>
      <c r="OFK60" s="785"/>
      <c r="OFL60" s="785"/>
      <c r="OFM60" s="785"/>
      <c r="OFN60" s="785"/>
      <c r="OFO60" s="785"/>
      <c r="OFP60" s="785"/>
      <c r="OFQ60" s="785"/>
      <c r="OFR60" s="785"/>
      <c r="OFS60" s="785"/>
      <c r="OFT60" s="785"/>
      <c r="OFU60" s="785"/>
      <c r="OFV60" s="785"/>
      <c r="OFW60" s="785"/>
      <c r="OFX60" s="785"/>
      <c r="OFY60" s="785"/>
      <c r="OFZ60" s="785"/>
      <c r="OGA60" s="785"/>
      <c r="OGB60" s="785"/>
      <c r="OGC60" s="785"/>
      <c r="OGD60" s="785"/>
      <c r="OGE60" s="785"/>
      <c r="OGF60" s="785"/>
      <c r="OGG60" s="785"/>
      <c r="OGH60" s="785"/>
      <c r="OGI60" s="785"/>
      <c r="OGJ60" s="785"/>
      <c r="OGK60" s="785"/>
      <c r="OGL60" s="785"/>
      <c r="OGM60" s="785"/>
      <c r="OGN60" s="785"/>
      <c r="OGO60" s="785"/>
      <c r="OGP60" s="785"/>
      <c r="OGQ60" s="785"/>
      <c r="OGR60" s="785"/>
      <c r="OGS60" s="785"/>
      <c r="OGT60" s="785"/>
      <c r="OGU60" s="785"/>
      <c r="OGV60" s="785"/>
      <c r="OGW60" s="785"/>
      <c r="OGX60" s="785"/>
      <c r="OGY60" s="785"/>
      <c r="OGZ60" s="785"/>
      <c r="OHA60" s="785"/>
      <c r="OHB60" s="785"/>
      <c r="OHC60" s="785"/>
      <c r="OHD60" s="785"/>
      <c r="OHE60" s="785"/>
      <c r="OHF60" s="785"/>
      <c r="OHG60" s="785"/>
      <c r="OHH60" s="785"/>
      <c r="OHI60" s="785"/>
      <c r="OHJ60" s="785"/>
      <c r="OHK60" s="785"/>
      <c r="OHL60" s="785"/>
      <c r="OHM60" s="785"/>
      <c r="OHN60" s="785"/>
      <c r="OHO60" s="785"/>
      <c r="OHP60" s="785"/>
      <c r="OHQ60" s="785"/>
      <c r="OHR60" s="785"/>
      <c r="OHS60" s="785"/>
      <c r="OHT60" s="785"/>
      <c r="OHU60" s="785"/>
      <c r="OHV60" s="785"/>
      <c r="OHW60" s="785"/>
      <c r="OHX60" s="785"/>
      <c r="OHY60" s="785"/>
      <c r="OHZ60" s="785"/>
      <c r="OIA60" s="785"/>
      <c r="OIB60" s="785"/>
      <c r="OIC60" s="785"/>
      <c r="OID60" s="785"/>
      <c r="OIE60" s="785"/>
      <c r="OIF60" s="785"/>
      <c r="OIG60" s="785"/>
      <c r="OIH60" s="785"/>
      <c r="OII60" s="785"/>
      <c r="OIJ60" s="785"/>
      <c r="OIK60" s="785"/>
      <c r="OIL60" s="785"/>
      <c r="OIM60" s="785"/>
      <c r="OIN60" s="785"/>
      <c r="OIO60" s="785"/>
      <c r="OIP60" s="785"/>
      <c r="OIQ60" s="785"/>
      <c r="OIR60" s="785"/>
      <c r="OIS60" s="785"/>
      <c r="OIT60" s="785"/>
      <c r="OIU60" s="785"/>
      <c r="OIV60" s="785"/>
      <c r="OIW60" s="785"/>
      <c r="OIX60" s="785"/>
      <c r="OIY60" s="785"/>
      <c r="OIZ60" s="785"/>
      <c r="OJA60" s="785"/>
      <c r="OJB60" s="785"/>
      <c r="OJC60" s="785"/>
      <c r="OJD60" s="785"/>
      <c r="OJE60" s="785"/>
      <c r="OJF60" s="785"/>
      <c r="OJG60" s="785"/>
      <c r="OJH60" s="785"/>
      <c r="OJI60" s="785"/>
      <c r="OJJ60" s="785"/>
      <c r="OJK60" s="785"/>
      <c r="OJL60" s="785"/>
      <c r="OJM60" s="785"/>
      <c r="OJN60" s="785"/>
      <c r="OJO60" s="785"/>
      <c r="OJP60" s="785"/>
      <c r="OJQ60" s="785"/>
      <c r="OJR60" s="785"/>
      <c r="OJS60" s="785"/>
      <c r="OJT60" s="785"/>
      <c r="OJU60" s="785"/>
      <c r="OJV60" s="785"/>
      <c r="OJW60" s="785"/>
      <c r="OJX60" s="785"/>
      <c r="OJY60" s="785"/>
      <c r="OJZ60" s="785"/>
      <c r="OKA60" s="785"/>
      <c r="OKB60" s="785"/>
      <c r="OKC60" s="785"/>
      <c r="OKD60" s="785"/>
      <c r="OKE60" s="785"/>
      <c r="OKF60" s="785"/>
      <c r="OKG60" s="785"/>
      <c r="OKH60" s="785"/>
      <c r="OKI60" s="785"/>
      <c r="OKJ60" s="785"/>
      <c r="OKK60" s="785"/>
      <c r="OKL60" s="785"/>
      <c r="OKM60" s="785"/>
      <c r="OKN60" s="785"/>
      <c r="OKO60" s="785"/>
      <c r="OKP60" s="785"/>
      <c r="OKQ60" s="785"/>
      <c r="OKR60" s="785"/>
      <c r="OKS60" s="785"/>
      <c r="OKT60" s="785"/>
      <c r="OKU60" s="785"/>
      <c r="OKV60" s="785"/>
      <c r="OKW60" s="785"/>
      <c r="OKX60" s="785"/>
      <c r="OKY60" s="785"/>
      <c r="OKZ60" s="785"/>
      <c r="OLA60" s="785"/>
      <c r="OLB60" s="785"/>
      <c r="OLC60" s="785"/>
      <c r="OLD60" s="785"/>
      <c r="OLE60" s="785"/>
      <c r="OLF60" s="785"/>
      <c r="OLG60" s="785"/>
      <c r="OLH60" s="785"/>
      <c r="OLI60" s="785"/>
      <c r="OLJ60" s="785"/>
      <c r="OLK60" s="785"/>
      <c r="OLL60" s="785"/>
      <c r="OLM60" s="785"/>
      <c r="OLN60" s="785"/>
      <c r="OLO60" s="785"/>
      <c r="OLP60" s="785"/>
      <c r="OLQ60" s="785"/>
      <c r="OLR60" s="785"/>
      <c r="OLS60" s="785"/>
      <c r="OLT60" s="785"/>
      <c r="OLU60" s="785"/>
      <c r="OLV60" s="785"/>
      <c r="OLW60" s="785"/>
      <c r="OLX60" s="785"/>
      <c r="OLY60" s="785"/>
      <c r="OLZ60" s="785"/>
      <c r="OMA60" s="785"/>
      <c r="OMB60" s="785"/>
      <c r="OMC60" s="785"/>
      <c r="OMD60" s="785"/>
      <c r="OME60" s="785"/>
      <c r="OMF60" s="785"/>
      <c r="OMG60" s="785"/>
      <c r="OMH60" s="785"/>
      <c r="OMI60" s="785"/>
      <c r="OMJ60" s="785"/>
      <c r="OMK60" s="785"/>
      <c r="OML60" s="785"/>
      <c r="OMM60" s="785"/>
      <c r="OMN60" s="785"/>
      <c r="OMO60" s="785"/>
      <c r="OMP60" s="785"/>
      <c r="OMQ60" s="785"/>
      <c r="OMR60" s="785"/>
      <c r="OMS60" s="785"/>
      <c r="OMT60" s="785"/>
      <c r="OMU60" s="785"/>
      <c r="OMV60" s="785"/>
      <c r="OMW60" s="785"/>
      <c r="OMX60" s="785"/>
      <c r="OMY60" s="785"/>
      <c r="OMZ60" s="785"/>
      <c r="ONA60" s="785"/>
      <c r="ONB60" s="785"/>
      <c r="ONC60" s="785"/>
      <c r="OND60" s="785"/>
      <c r="ONE60" s="785"/>
      <c r="ONF60" s="785"/>
      <c r="ONG60" s="785"/>
      <c r="ONH60" s="785"/>
      <c r="ONI60" s="785"/>
      <c r="ONJ60" s="785"/>
      <c r="ONK60" s="785"/>
      <c r="ONL60" s="785"/>
      <c r="ONM60" s="785"/>
      <c r="ONN60" s="785"/>
      <c r="ONO60" s="785"/>
      <c r="ONP60" s="785"/>
      <c r="ONQ60" s="785"/>
      <c r="ONR60" s="785"/>
      <c r="ONS60" s="785"/>
      <c r="ONT60" s="785"/>
      <c r="ONU60" s="785"/>
      <c r="ONV60" s="785"/>
      <c r="ONW60" s="785"/>
      <c r="ONX60" s="785"/>
      <c r="ONY60" s="785"/>
      <c r="ONZ60" s="785"/>
      <c r="OOA60" s="785"/>
      <c r="OOB60" s="785"/>
      <c r="OOC60" s="785"/>
      <c r="OOD60" s="785"/>
      <c r="OOE60" s="785"/>
      <c r="OOF60" s="785"/>
      <c r="OOG60" s="785"/>
      <c r="OOH60" s="785"/>
      <c r="OOI60" s="785"/>
      <c r="OOJ60" s="785"/>
      <c r="OOK60" s="785"/>
      <c r="OOL60" s="785"/>
      <c r="OOM60" s="785"/>
      <c r="OON60" s="785"/>
      <c r="OOO60" s="785"/>
      <c r="OOP60" s="785"/>
      <c r="OOQ60" s="785"/>
      <c r="OOR60" s="785"/>
      <c r="OOS60" s="785"/>
      <c r="OOT60" s="785"/>
      <c r="OOU60" s="785"/>
      <c r="OOV60" s="785"/>
      <c r="OOW60" s="785"/>
      <c r="OOX60" s="785"/>
      <c r="OOY60" s="785"/>
      <c r="OOZ60" s="785"/>
      <c r="OPA60" s="785"/>
      <c r="OPB60" s="785"/>
      <c r="OPC60" s="785"/>
      <c r="OPD60" s="785"/>
      <c r="OPE60" s="785"/>
      <c r="OPF60" s="785"/>
      <c r="OPG60" s="785"/>
      <c r="OPH60" s="785"/>
      <c r="OPI60" s="785"/>
      <c r="OPJ60" s="785"/>
      <c r="OPK60" s="785"/>
      <c r="OPL60" s="785"/>
      <c r="OPM60" s="785"/>
      <c r="OPN60" s="785"/>
      <c r="OPO60" s="785"/>
      <c r="OPP60" s="785"/>
      <c r="OPQ60" s="785"/>
      <c r="OPR60" s="785"/>
      <c r="OPS60" s="785"/>
      <c r="OPT60" s="785"/>
      <c r="OPU60" s="785"/>
      <c r="OPV60" s="785"/>
      <c r="OPW60" s="785"/>
      <c r="OPX60" s="785"/>
      <c r="OPY60" s="785"/>
      <c r="OPZ60" s="785"/>
      <c r="OQA60" s="785"/>
      <c r="OQB60" s="785"/>
      <c r="OQC60" s="785"/>
      <c r="OQD60" s="785"/>
      <c r="OQE60" s="785"/>
      <c r="OQF60" s="785"/>
      <c r="OQG60" s="785"/>
      <c r="OQH60" s="785"/>
      <c r="OQI60" s="785"/>
      <c r="OQJ60" s="785"/>
      <c r="OQK60" s="785"/>
      <c r="OQL60" s="785"/>
      <c r="OQM60" s="785"/>
      <c r="OQN60" s="785"/>
      <c r="OQO60" s="785"/>
      <c r="OQP60" s="785"/>
      <c r="OQQ60" s="785"/>
      <c r="OQR60" s="785"/>
      <c r="OQS60" s="785"/>
      <c r="OQT60" s="785"/>
      <c r="OQU60" s="785"/>
      <c r="OQV60" s="785"/>
      <c r="OQW60" s="785"/>
      <c r="OQX60" s="785"/>
      <c r="OQY60" s="785"/>
      <c r="OQZ60" s="785"/>
      <c r="ORA60" s="785"/>
      <c r="ORB60" s="785"/>
      <c r="ORC60" s="785"/>
      <c r="ORD60" s="785"/>
      <c r="ORE60" s="785"/>
      <c r="ORF60" s="785"/>
      <c r="ORG60" s="785"/>
      <c r="ORH60" s="785"/>
      <c r="ORI60" s="785"/>
      <c r="ORJ60" s="785"/>
      <c r="ORK60" s="785"/>
      <c r="ORL60" s="785"/>
      <c r="ORM60" s="785"/>
      <c r="ORN60" s="785"/>
      <c r="ORO60" s="785"/>
      <c r="ORP60" s="785"/>
      <c r="ORQ60" s="785"/>
      <c r="ORR60" s="785"/>
      <c r="ORS60" s="785"/>
      <c r="ORT60" s="785"/>
      <c r="ORU60" s="785"/>
      <c r="ORV60" s="785"/>
      <c r="ORW60" s="785"/>
      <c r="ORX60" s="785"/>
      <c r="ORY60" s="785"/>
      <c r="ORZ60" s="785"/>
      <c r="OSA60" s="785"/>
      <c r="OSB60" s="785"/>
      <c r="OSC60" s="785"/>
      <c r="OSD60" s="785"/>
      <c r="OSE60" s="785"/>
      <c r="OSF60" s="785"/>
      <c r="OSG60" s="785"/>
      <c r="OSH60" s="785"/>
      <c r="OSI60" s="785"/>
      <c r="OSJ60" s="785"/>
      <c r="OSK60" s="785"/>
      <c r="OSL60" s="785"/>
      <c r="OSM60" s="785"/>
      <c r="OSN60" s="785"/>
      <c r="OSO60" s="785"/>
      <c r="OSP60" s="785"/>
      <c r="OSQ60" s="785"/>
      <c r="OSR60" s="785"/>
      <c r="OSS60" s="785"/>
      <c r="OST60" s="785"/>
      <c r="OSU60" s="785"/>
      <c r="OSV60" s="785"/>
      <c r="OSW60" s="785"/>
      <c r="OSX60" s="785"/>
      <c r="OSY60" s="785"/>
      <c r="OSZ60" s="785"/>
      <c r="OTA60" s="785"/>
      <c r="OTB60" s="785"/>
      <c r="OTC60" s="785"/>
      <c r="OTD60" s="785"/>
      <c r="OTE60" s="785"/>
      <c r="OTF60" s="785"/>
      <c r="OTG60" s="785"/>
      <c r="OTH60" s="785"/>
      <c r="OTI60" s="785"/>
      <c r="OTJ60" s="785"/>
      <c r="OTK60" s="785"/>
      <c r="OTL60" s="785"/>
      <c r="OTM60" s="785"/>
      <c r="OTN60" s="785"/>
      <c r="OTO60" s="785"/>
      <c r="OTP60" s="785"/>
      <c r="OTQ60" s="785"/>
      <c r="OTR60" s="785"/>
      <c r="OTS60" s="785"/>
      <c r="OTT60" s="785"/>
      <c r="OTU60" s="785"/>
      <c r="OTV60" s="785"/>
      <c r="OTW60" s="785"/>
      <c r="OTX60" s="785"/>
      <c r="OTY60" s="785"/>
      <c r="OTZ60" s="785"/>
      <c r="OUA60" s="785"/>
      <c r="OUB60" s="785"/>
      <c r="OUC60" s="785"/>
      <c r="OUD60" s="785"/>
      <c r="OUE60" s="785"/>
      <c r="OUF60" s="785"/>
      <c r="OUG60" s="785"/>
      <c r="OUH60" s="785"/>
      <c r="OUI60" s="785"/>
      <c r="OUJ60" s="785"/>
      <c r="OUK60" s="785"/>
      <c r="OUL60" s="785"/>
      <c r="OUM60" s="785"/>
      <c r="OUN60" s="785"/>
      <c r="OUO60" s="785"/>
      <c r="OUP60" s="785"/>
      <c r="OUQ60" s="785"/>
      <c r="OUR60" s="785"/>
      <c r="OUS60" s="785"/>
      <c r="OUT60" s="785"/>
      <c r="OUU60" s="785"/>
      <c r="OUV60" s="785"/>
      <c r="OUW60" s="785"/>
      <c r="OUX60" s="785"/>
      <c r="OUY60" s="785"/>
      <c r="OUZ60" s="785"/>
      <c r="OVA60" s="785"/>
      <c r="OVB60" s="785"/>
      <c r="OVC60" s="785"/>
      <c r="OVD60" s="785"/>
      <c r="OVE60" s="785"/>
      <c r="OVF60" s="785"/>
      <c r="OVG60" s="785"/>
      <c r="OVH60" s="785"/>
      <c r="OVI60" s="785"/>
      <c r="OVJ60" s="785"/>
      <c r="OVK60" s="785"/>
      <c r="OVL60" s="785"/>
      <c r="OVM60" s="785"/>
      <c r="OVN60" s="785"/>
      <c r="OVO60" s="785"/>
      <c r="OVP60" s="785"/>
      <c r="OVQ60" s="785"/>
      <c r="OVR60" s="785"/>
      <c r="OVS60" s="785"/>
      <c r="OVT60" s="785"/>
      <c r="OVU60" s="785"/>
      <c r="OVV60" s="785"/>
      <c r="OVW60" s="785"/>
      <c r="OVX60" s="785"/>
      <c r="OVY60" s="785"/>
      <c r="OVZ60" s="785"/>
      <c r="OWA60" s="785"/>
      <c r="OWB60" s="785"/>
      <c r="OWC60" s="785"/>
      <c r="OWD60" s="785"/>
      <c r="OWE60" s="785"/>
      <c r="OWF60" s="785"/>
      <c r="OWG60" s="785"/>
      <c r="OWH60" s="785"/>
      <c r="OWI60" s="785"/>
      <c r="OWJ60" s="785"/>
      <c r="OWK60" s="785"/>
      <c r="OWL60" s="785"/>
      <c r="OWM60" s="785"/>
      <c r="OWN60" s="785"/>
      <c r="OWO60" s="785"/>
      <c r="OWP60" s="785"/>
      <c r="OWQ60" s="785"/>
      <c r="OWR60" s="785"/>
      <c r="OWS60" s="785"/>
      <c r="OWT60" s="785"/>
      <c r="OWU60" s="785"/>
      <c r="OWV60" s="785"/>
      <c r="OWW60" s="785"/>
      <c r="OWX60" s="785"/>
      <c r="OWY60" s="785"/>
      <c r="OWZ60" s="785"/>
      <c r="OXA60" s="785"/>
      <c r="OXB60" s="785"/>
      <c r="OXC60" s="785"/>
      <c r="OXD60" s="785"/>
      <c r="OXE60" s="785"/>
      <c r="OXF60" s="785"/>
      <c r="OXG60" s="785"/>
      <c r="OXH60" s="785"/>
      <c r="OXI60" s="785"/>
      <c r="OXJ60" s="785"/>
      <c r="OXK60" s="785"/>
      <c r="OXL60" s="785"/>
      <c r="OXM60" s="785"/>
      <c r="OXN60" s="785"/>
      <c r="OXO60" s="785"/>
      <c r="OXP60" s="785"/>
      <c r="OXQ60" s="785"/>
      <c r="OXR60" s="785"/>
      <c r="OXS60" s="785"/>
      <c r="OXT60" s="785"/>
      <c r="OXU60" s="785"/>
      <c r="OXV60" s="785"/>
      <c r="OXW60" s="785"/>
      <c r="OXX60" s="785"/>
      <c r="OXY60" s="785"/>
      <c r="OXZ60" s="785"/>
      <c r="OYA60" s="785"/>
      <c r="OYB60" s="785"/>
      <c r="OYC60" s="785"/>
      <c r="OYD60" s="785"/>
      <c r="OYE60" s="785"/>
      <c r="OYF60" s="785"/>
      <c r="OYG60" s="785"/>
      <c r="OYH60" s="785"/>
      <c r="OYI60" s="785"/>
      <c r="OYJ60" s="785"/>
      <c r="OYK60" s="785"/>
      <c r="OYL60" s="785"/>
      <c r="OYM60" s="785"/>
      <c r="OYN60" s="785"/>
      <c r="OYO60" s="785"/>
      <c r="OYP60" s="785"/>
      <c r="OYQ60" s="785"/>
      <c r="OYR60" s="785"/>
      <c r="OYS60" s="785"/>
      <c r="OYT60" s="785"/>
      <c r="OYU60" s="785"/>
      <c r="OYV60" s="785"/>
      <c r="OYW60" s="785"/>
      <c r="OYX60" s="785"/>
      <c r="OYY60" s="785"/>
      <c r="OYZ60" s="785"/>
      <c r="OZA60" s="785"/>
      <c r="OZB60" s="785"/>
      <c r="OZC60" s="785"/>
      <c r="OZD60" s="785"/>
      <c r="OZE60" s="785"/>
      <c r="OZF60" s="785"/>
      <c r="OZG60" s="785"/>
      <c r="OZH60" s="785"/>
      <c r="OZI60" s="785"/>
      <c r="OZJ60" s="785"/>
      <c r="OZK60" s="785"/>
      <c r="OZL60" s="785"/>
      <c r="OZM60" s="785"/>
      <c r="OZN60" s="785"/>
      <c r="OZO60" s="785"/>
      <c r="OZP60" s="785"/>
      <c r="OZQ60" s="785"/>
      <c r="OZR60" s="785"/>
      <c r="OZS60" s="785"/>
      <c r="OZT60" s="785"/>
      <c r="OZU60" s="785"/>
      <c r="OZV60" s="785"/>
      <c r="OZW60" s="785"/>
      <c r="OZX60" s="785"/>
      <c r="OZY60" s="785"/>
      <c r="OZZ60" s="785"/>
      <c r="PAA60" s="785"/>
      <c r="PAB60" s="785"/>
      <c r="PAC60" s="785"/>
      <c r="PAD60" s="785"/>
      <c r="PAE60" s="785"/>
      <c r="PAF60" s="785"/>
      <c r="PAG60" s="785"/>
      <c r="PAH60" s="785"/>
      <c r="PAI60" s="785"/>
      <c r="PAJ60" s="785"/>
      <c r="PAK60" s="785"/>
      <c r="PAL60" s="785"/>
      <c r="PAM60" s="785"/>
      <c r="PAN60" s="785"/>
      <c r="PAO60" s="785"/>
      <c r="PAP60" s="785"/>
      <c r="PAQ60" s="785"/>
      <c r="PAR60" s="785"/>
      <c r="PAS60" s="785"/>
      <c r="PAT60" s="785"/>
      <c r="PAU60" s="785"/>
      <c r="PAV60" s="785"/>
      <c r="PAW60" s="785"/>
      <c r="PAX60" s="785"/>
      <c r="PAY60" s="785"/>
      <c r="PAZ60" s="785"/>
      <c r="PBA60" s="785"/>
      <c r="PBB60" s="785"/>
      <c r="PBC60" s="785"/>
      <c r="PBD60" s="785"/>
      <c r="PBE60" s="785"/>
      <c r="PBF60" s="785"/>
      <c r="PBG60" s="785"/>
      <c r="PBH60" s="785"/>
      <c r="PBI60" s="785"/>
      <c r="PBJ60" s="785"/>
      <c r="PBK60" s="785"/>
      <c r="PBL60" s="785"/>
      <c r="PBM60" s="785"/>
      <c r="PBN60" s="785"/>
      <c r="PBO60" s="785"/>
      <c r="PBP60" s="785"/>
      <c r="PBQ60" s="785"/>
      <c r="PBR60" s="785"/>
      <c r="PBS60" s="785"/>
      <c r="PBT60" s="785"/>
      <c r="PBU60" s="785"/>
      <c r="PBV60" s="785"/>
      <c r="PBW60" s="785"/>
      <c r="PBX60" s="785"/>
      <c r="PBY60" s="785"/>
      <c r="PBZ60" s="785"/>
      <c r="PCA60" s="785"/>
      <c r="PCB60" s="785"/>
      <c r="PCC60" s="785"/>
      <c r="PCD60" s="785"/>
      <c r="PCE60" s="785"/>
      <c r="PCF60" s="785"/>
      <c r="PCG60" s="785"/>
      <c r="PCH60" s="785"/>
      <c r="PCI60" s="785"/>
      <c r="PCJ60" s="785"/>
      <c r="PCK60" s="785"/>
      <c r="PCL60" s="785"/>
      <c r="PCM60" s="785"/>
      <c r="PCN60" s="785"/>
      <c r="PCO60" s="785"/>
      <c r="PCP60" s="785"/>
      <c r="PCQ60" s="785"/>
      <c r="PCR60" s="785"/>
      <c r="PCS60" s="785"/>
      <c r="PCT60" s="785"/>
      <c r="PCU60" s="785"/>
      <c r="PCV60" s="785"/>
      <c r="PCW60" s="785"/>
      <c r="PCX60" s="785"/>
      <c r="PCY60" s="785"/>
      <c r="PCZ60" s="785"/>
      <c r="PDA60" s="785"/>
      <c r="PDB60" s="785"/>
      <c r="PDC60" s="785"/>
      <c r="PDD60" s="785"/>
      <c r="PDE60" s="785"/>
      <c r="PDF60" s="785"/>
      <c r="PDG60" s="785"/>
      <c r="PDH60" s="785"/>
      <c r="PDI60" s="785"/>
      <c r="PDJ60" s="785"/>
      <c r="PDK60" s="785"/>
      <c r="PDL60" s="785"/>
      <c r="PDM60" s="785"/>
      <c r="PDN60" s="785"/>
      <c r="PDO60" s="785"/>
      <c r="PDP60" s="785"/>
      <c r="PDQ60" s="785"/>
      <c r="PDR60" s="785"/>
      <c r="PDS60" s="785"/>
      <c r="PDT60" s="785"/>
      <c r="PDU60" s="785"/>
      <c r="PDV60" s="785"/>
      <c r="PDW60" s="785"/>
      <c r="PDX60" s="785"/>
      <c r="PDY60" s="785"/>
      <c r="PDZ60" s="785"/>
      <c r="PEA60" s="785"/>
      <c r="PEB60" s="785"/>
      <c r="PEC60" s="785"/>
      <c r="PED60" s="785"/>
      <c r="PEE60" s="785"/>
      <c r="PEF60" s="785"/>
      <c r="PEG60" s="785"/>
      <c r="PEH60" s="785"/>
      <c r="PEI60" s="785"/>
      <c r="PEJ60" s="785"/>
      <c r="PEK60" s="785"/>
      <c r="PEL60" s="785"/>
      <c r="PEM60" s="785"/>
      <c r="PEN60" s="785"/>
      <c r="PEO60" s="785"/>
      <c r="PEP60" s="785"/>
      <c r="PEQ60" s="785"/>
      <c r="PER60" s="785"/>
      <c r="PES60" s="785"/>
      <c r="PET60" s="785"/>
      <c r="PEU60" s="785"/>
      <c r="PEV60" s="785"/>
      <c r="PEW60" s="785"/>
      <c r="PEX60" s="785"/>
      <c r="PEY60" s="785"/>
      <c r="PEZ60" s="785"/>
      <c r="PFA60" s="785"/>
      <c r="PFB60" s="785"/>
      <c r="PFC60" s="785"/>
      <c r="PFD60" s="785"/>
      <c r="PFE60" s="785"/>
      <c r="PFF60" s="785"/>
      <c r="PFG60" s="785"/>
      <c r="PFH60" s="785"/>
      <c r="PFI60" s="785"/>
      <c r="PFJ60" s="785"/>
      <c r="PFK60" s="785"/>
      <c r="PFL60" s="785"/>
      <c r="PFM60" s="785"/>
      <c r="PFN60" s="785"/>
      <c r="PFO60" s="785"/>
      <c r="PFP60" s="785"/>
      <c r="PFQ60" s="785"/>
      <c r="PFR60" s="785"/>
      <c r="PFS60" s="785"/>
      <c r="PFT60" s="785"/>
      <c r="PFU60" s="785"/>
      <c r="PFV60" s="785"/>
      <c r="PFW60" s="785"/>
      <c r="PFX60" s="785"/>
      <c r="PFY60" s="785"/>
      <c r="PFZ60" s="785"/>
      <c r="PGA60" s="785"/>
      <c r="PGB60" s="785"/>
      <c r="PGC60" s="785"/>
      <c r="PGD60" s="785"/>
      <c r="PGE60" s="785"/>
      <c r="PGF60" s="785"/>
      <c r="PGG60" s="785"/>
      <c r="PGH60" s="785"/>
      <c r="PGI60" s="785"/>
      <c r="PGJ60" s="785"/>
      <c r="PGK60" s="785"/>
      <c r="PGL60" s="785"/>
      <c r="PGM60" s="785"/>
      <c r="PGN60" s="785"/>
      <c r="PGO60" s="785"/>
      <c r="PGP60" s="785"/>
      <c r="PGQ60" s="785"/>
      <c r="PGR60" s="785"/>
      <c r="PGS60" s="785"/>
      <c r="PGT60" s="785"/>
      <c r="PGU60" s="785"/>
      <c r="PGV60" s="785"/>
      <c r="PGW60" s="785"/>
      <c r="PGX60" s="785"/>
      <c r="PGY60" s="785"/>
      <c r="PGZ60" s="785"/>
      <c r="PHA60" s="785"/>
      <c r="PHB60" s="785"/>
      <c r="PHC60" s="785"/>
      <c r="PHD60" s="785"/>
      <c r="PHE60" s="785"/>
      <c r="PHF60" s="785"/>
      <c r="PHG60" s="785"/>
      <c r="PHH60" s="785"/>
      <c r="PHI60" s="785"/>
      <c r="PHJ60" s="785"/>
      <c r="PHK60" s="785"/>
      <c r="PHL60" s="785"/>
      <c r="PHM60" s="785"/>
      <c r="PHN60" s="785"/>
      <c r="PHO60" s="785"/>
      <c r="PHP60" s="785"/>
      <c r="PHQ60" s="785"/>
      <c r="PHR60" s="785"/>
      <c r="PHS60" s="785"/>
      <c r="PHT60" s="785"/>
      <c r="PHU60" s="785"/>
      <c r="PHV60" s="785"/>
      <c r="PHW60" s="785"/>
      <c r="PHX60" s="785"/>
      <c r="PHY60" s="785"/>
      <c r="PHZ60" s="785"/>
      <c r="PIA60" s="785"/>
      <c r="PIB60" s="785"/>
      <c r="PIC60" s="785"/>
      <c r="PID60" s="785"/>
      <c r="PIE60" s="785"/>
      <c r="PIF60" s="785"/>
      <c r="PIG60" s="785"/>
      <c r="PIH60" s="785"/>
      <c r="PII60" s="785"/>
      <c r="PIJ60" s="785"/>
      <c r="PIK60" s="785"/>
      <c r="PIL60" s="785"/>
      <c r="PIM60" s="785"/>
      <c r="PIN60" s="785"/>
      <c r="PIO60" s="785"/>
      <c r="PIP60" s="785"/>
      <c r="PIQ60" s="785"/>
      <c r="PIR60" s="785"/>
      <c r="PIS60" s="785"/>
      <c r="PIT60" s="785"/>
      <c r="PIU60" s="785"/>
      <c r="PIV60" s="785"/>
      <c r="PIW60" s="785"/>
      <c r="PIX60" s="785"/>
      <c r="PIY60" s="785"/>
      <c r="PIZ60" s="785"/>
      <c r="PJA60" s="785"/>
      <c r="PJB60" s="785"/>
      <c r="PJC60" s="785"/>
      <c r="PJD60" s="785"/>
      <c r="PJE60" s="785"/>
      <c r="PJF60" s="785"/>
      <c r="PJG60" s="785"/>
      <c r="PJH60" s="785"/>
      <c r="PJI60" s="785"/>
      <c r="PJJ60" s="785"/>
      <c r="PJK60" s="785"/>
      <c r="PJL60" s="785"/>
      <c r="PJM60" s="785"/>
      <c r="PJN60" s="785"/>
      <c r="PJO60" s="785"/>
      <c r="PJP60" s="785"/>
      <c r="PJQ60" s="785"/>
      <c r="PJR60" s="785"/>
      <c r="PJS60" s="785"/>
      <c r="PJT60" s="785"/>
      <c r="PJU60" s="785"/>
      <c r="PJV60" s="785"/>
      <c r="PJW60" s="785"/>
      <c r="PJX60" s="785"/>
      <c r="PJY60" s="785"/>
      <c r="PJZ60" s="785"/>
      <c r="PKA60" s="785"/>
      <c r="PKB60" s="785"/>
      <c r="PKC60" s="785"/>
      <c r="PKD60" s="785"/>
      <c r="PKE60" s="785"/>
      <c r="PKF60" s="785"/>
      <c r="PKG60" s="785"/>
      <c r="PKH60" s="785"/>
      <c r="PKI60" s="785"/>
      <c r="PKJ60" s="785"/>
      <c r="PKK60" s="785"/>
      <c r="PKL60" s="785"/>
      <c r="PKM60" s="785"/>
      <c r="PKN60" s="785"/>
      <c r="PKO60" s="785"/>
      <c r="PKP60" s="785"/>
      <c r="PKQ60" s="785"/>
      <c r="PKR60" s="785"/>
      <c r="PKS60" s="785"/>
      <c r="PKT60" s="785"/>
      <c r="PKU60" s="785"/>
      <c r="PKV60" s="785"/>
      <c r="PKW60" s="785"/>
      <c r="PKX60" s="785"/>
      <c r="PKY60" s="785"/>
      <c r="PKZ60" s="785"/>
      <c r="PLA60" s="785"/>
      <c r="PLB60" s="785"/>
      <c r="PLC60" s="785"/>
      <c r="PLD60" s="785"/>
      <c r="PLE60" s="785"/>
      <c r="PLF60" s="785"/>
      <c r="PLG60" s="785"/>
      <c r="PLH60" s="785"/>
      <c r="PLI60" s="785"/>
      <c r="PLJ60" s="785"/>
      <c r="PLK60" s="785"/>
      <c r="PLL60" s="785"/>
      <c r="PLM60" s="785"/>
      <c r="PLN60" s="785"/>
      <c r="PLO60" s="785"/>
      <c r="PLP60" s="785"/>
      <c r="PLQ60" s="785"/>
      <c r="PLR60" s="785"/>
      <c r="PLS60" s="785"/>
      <c r="PLT60" s="785"/>
      <c r="PLU60" s="785"/>
      <c r="PLV60" s="785"/>
      <c r="PLW60" s="785"/>
      <c r="PLX60" s="785"/>
      <c r="PLY60" s="785"/>
      <c r="PLZ60" s="785"/>
      <c r="PMA60" s="785"/>
      <c r="PMB60" s="785"/>
      <c r="PMC60" s="785"/>
      <c r="PMD60" s="785"/>
      <c r="PME60" s="785"/>
      <c r="PMF60" s="785"/>
      <c r="PMG60" s="785"/>
      <c r="PMH60" s="785"/>
      <c r="PMI60" s="785"/>
      <c r="PMJ60" s="785"/>
      <c r="PMK60" s="785"/>
      <c r="PML60" s="785"/>
      <c r="PMM60" s="785"/>
      <c r="PMN60" s="785"/>
      <c r="PMO60" s="785"/>
      <c r="PMP60" s="785"/>
      <c r="PMQ60" s="785"/>
      <c r="PMR60" s="785"/>
      <c r="PMS60" s="785"/>
      <c r="PMT60" s="785"/>
      <c r="PMU60" s="785"/>
      <c r="PMV60" s="785"/>
      <c r="PMW60" s="785"/>
      <c r="PMX60" s="785"/>
      <c r="PMY60" s="785"/>
      <c r="PMZ60" s="785"/>
      <c r="PNA60" s="785"/>
      <c r="PNB60" s="785"/>
      <c r="PNC60" s="785"/>
      <c r="PND60" s="785"/>
      <c r="PNE60" s="785"/>
      <c r="PNF60" s="785"/>
      <c r="PNG60" s="785"/>
      <c r="PNH60" s="785"/>
      <c r="PNI60" s="785"/>
      <c r="PNJ60" s="785"/>
      <c r="PNK60" s="785"/>
      <c r="PNL60" s="785"/>
      <c r="PNM60" s="785"/>
      <c r="PNN60" s="785"/>
      <c r="PNO60" s="785"/>
      <c r="PNP60" s="785"/>
      <c r="PNQ60" s="785"/>
      <c r="PNR60" s="785"/>
      <c r="PNS60" s="785"/>
      <c r="PNT60" s="785"/>
      <c r="PNU60" s="785"/>
      <c r="PNV60" s="785"/>
      <c r="PNW60" s="785"/>
      <c r="PNX60" s="785"/>
      <c r="PNY60" s="785"/>
      <c r="PNZ60" s="785"/>
      <c r="POA60" s="785"/>
      <c r="POB60" s="785"/>
      <c r="POC60" s="785"/>
      <c r="POD60" s="785"/>
      <c r="POE60" s="785"/>
      <c r="POF60" s="785"/>
      <c r="POG60" s="785"/>
      <c r="POH60" s="785"/>
      <c r="POI60" s="785"/>
      <c r="POJ60" s="785"/>
      <c r="POK60" s="785"/>
      <c r="POL60" s="785"/>
      <c r="POM60" s="785"/>
      <c r="PON60" s="785"/>
      <c r="POO60" s="785"/>
      <c r="POP60" s="785"/>
      <c r="POQ60" s="785"/>
      <c r="POR60" s="785"/>
      <c r="POS60" s="785"/>
      <c r="POT60" s="785"/>
      <c r="POU60" s="785"/>
      <c r="POV60" s="785"/>
      <c r="POW60" s="785"/>
      <c r="POX60" s="785"/>
      <c r="POY60" s="785"/>
      <c r="POZ60" s="785"/>
      <c r="PPA60" s="785"/>
      <c r="PPB60" s="785"/>
      <c r="PPC60" s="785"/>
      <c r="PPD60" s="785"/>
      <c r="PPE60" s="785"/>
      <c r="PPF60" s="785"/>
      <c r="PPG60" s="785"/>
      <c r="PPH60" s="785"/>
      <c r="PPI60" s="785"/>
      <c r="PPJ60" s="785"/>
      <c r="PPK60" s="785"/>
      <c r="PPL60" s="785"/>
      <c r="PPM60" s="785"/>
      <c r="PPN60" s="785"/>
      <c r="PPO60" s="785"/>
      <c r="PPP60" s="785"/>
      <c r="PPQ60" s="785"/>
      <c r="PPR60" s="785"/>
      <c r="PPS60" s="785"/>
      <c r="PPT60" s="785"/>
      <c r="PPU60" s="785"/>
      <c r="PPV60" s="785"/>
      <c r="PPW60" s="785"/>
      <c r="PPX60" s="785"/>
      <c r="PPY60" s="785"/>
      <c r="PPZ60" s="785"/>
      <c r="PQA60" s="785"/>
      <c r="PQB60" s="785"/>
      <c r="PQC60" s="785"/>
      <c r="PQD60" s="785"/>
      <c r="PQE60" s="785"/>
      <c r="PQF60" s="785"/>
      <c r="PQG60" s="785"/>
      <c r="PQH60" s="785"/>
      <c r="PQI60" s="785"/>
      <c r="PQJ60" s="785"/>
      <c r="PQK60" s="785"/>
      <c r="PQL60" s="785"/>
      <c r="PQM60" s="785"/>
      <c r="PQN60" s="785"/>
      <c r="PQO60" s="785"/>
      <c r="PQP60" s="785"/>
      <c r="PQQ60" s="785"/>
      <c r="PQR60" s="785"/>
      <c r="PQS60" s="785"/>
      <c r="PQT60" s="785"/>
      <c r="PQU60" s="785"/>
      <c r="PQV60" s="785"/>
      <c r="PQW60" s="785"/>
      <c r="PQX60" s="785"/>
      <c r="PQY60" s="785"/>
      <c r="PQZ60" s="785"/>
      <c r="PRA60" s="785"/>
      <c r="PRB60" s="785"/>
      <c r="PRC60" s="785"/>
      <c r="PRD60" s="785"/>
      <c r="PRE60" s="785"/>
      <c r="PRF60" s="785"/>
      <c r="PRG60" s="785"/>
      <c r="PRH60" s="785"/>
      <c r="PRI60" s="785"/>
      <c r="PRJ60" s="785"/>
      <c r="PRK60" s="785"/>
      <c r="PRL60" s="785"/>
      <c r="PRM60" s="785"/>
      <c r="PRN60" s="785"/>
      <c r="PRO60" s="785"/>
      <c r="PRP60" s="785"/>
      <c r="PRQ60" s="785"/>
      <c r="PRR60" s="785"/>
      <c r="PRS60" s="785"/>
      <c r="PRT60" s="785"/>
      <c r="PRU60" s="785"/>
      <c r="PRV60" s="785"/>
      <c r="PRW60" s="785"/>
      <c r="PRX60" s="785"/>
      <c r="PRY60" s="785"/>
      <c r="PRZ60" s="785"/>
      <c r="PSA60" s="785"/>
      <c r="PSB60" s="785"/>
      <c r="PSC60" s="785"/>
      <c r="PSD60" s="785"/>
      <c r="PSE60" s="785"/>
      <c r="PSF60" s="785"/>
      <c r="PSG60" s="785"/>
      <c r="PSH60" s="785"/>
      <c r="PSI60" s="785"/>
      <c r="PSJ60" s="785"/>
      <c r="PSK60" s="785"/>
      <c r="PSL60" s="785"/>
      <c r="PSM60" s="785"/>
      <c r="PSN60" s="785"/>
      <c r="PSO60" s="785"/>
      <c r="PSP60" s="785"/>
      <c r="PSQ60" s="785"/>
      <c r="PSR60" s="785"/>
      <c r="PSS60" s="785"/>
      <c r="PST60" s="785"/>
      <c r="PSU60" s="785"/>
      <c r="PSV60" s="785"/>
      <c r="PSW60" s="785"/>
      <c r="PSX60" s="785"/>
      <c r="PSY60" s="785"/>
      <c r="PSZ60" s="785"/>
      <c r="PTA60" s="785"/>
      <c r="PTB60" s="785"/>
      <c r="PTC60" s="785"/>
      <c r="PTD60" s="785"/>
      <c r="PTE60" s="785"/>
      <c r="PTF60" s="785"/>
      <c r="PTG60" s="785"/>
      <c r="PTH60" s="785"/>
      <c r="PTI60" s="785"/>
      <c r="PTJ60" s="785"/>
      <c r="PTK60" s="785"/>
      <c r="PTL60" s="785"/>
      <c r="PTM60" s="785"/>
      <c r="PTN60" s="785"/>
      <c r="PTO60" s="785"/>
      <c r="PTP60" s="785"/>
      <c r="PTQ60" s="785"/>
      <c r="PTR60" s="785"/>
      <c r="PTS60" s="785"/>
      <c r="PTT60" s="785"/>
      <c r="PTU60" s="785"/>
      <c r="PTV60" s="785"/>
      <c r="PTW60" s="785"/>
      <c r="PTX60" s="785"/>
      <c r="PTY60" s="785"/>
      <c r="PTZ60" s="785"/>
      <c r="PUA60" s="785"/>
      <c r="PUB60" s="785"/>
      <c r="PUC60" s="785"/>
      <c r="PUD60" s="785"/>
      <c r="PUE60" s="785"/>
      <c r="PUF60" s="785"/>
      <c r="PUG60" s="785"/>
      <c r="PUH60" s="785"/>
      <c r="PUI60" s="785"/>
      <c r="PUJ60" s="785"/>
      <c r="PUK60" s="785"/>
      <c r="PUL60" s="785"/>
      <c r="PUM60" s="785"/>
      <c r="PUN60" s="785"/>
      <c r="PUO60" s="785"/>
      <c r="PUP60" s="785"/>
      <c r="PUQ60" s="785"/>
      <c r="PUR60" s="785"/>
      <c r="PUS60" s="785"/>
      <c r="PUT60" s="785"/>
      <c r="PUU60" s="785"/>
      <c r="PUV60" s="785"/>
      <c r="PUW60" s="785"/>
      <c r="PUX60" s="785"/>
      <c r="PUY60" s="785"/>
      <c r="PUZ60" s="785"/>
      <c r="PVA60" s="785"/>
      <c r="PVB60" s="785"/>
      <c r="PVC60" s="785"/>
      <c r="PVD60" s="785"/>
      <c r="PVE60" s="785"/>
      <c r="PVF60" s="785"/>
      <c r="PVG60" s="785"/>
      <c r="PVH60" s="785"/>
      <c r="PVI60" s="785"/>
      <c r="PVJ60" s="785"/>
      <c r="PVK60" s="785"/>
      <c r="PVL60" s="785"/>
      <c r="PVM60" s="785"/>
      <c r="PVN60" s="785"/>
      <c r="PVO60" s="785"/>
      <c r="PVP60" s="785"/>
      <c r="PVQ60" s="785"/>
      <c r="PVR60" s="785"/>
      <c r="PVS60" s="785"/>
      <c r="PVT60" s="785"/>
      <c r="PVU60" s="785"/>
      <c r="PVV60" s="785"/>
      <c r="PVW60" s="785"/>
      <c r="PVX60" s="785"/>
      <c r="PVY60" s="785"/>
      <c r="PVZ60" s="785"/>
      <c r="PWA60" s="785"/>
      <c r="PWB60" s="785"/>
      <c r="PWC60" s="785"/>
      <c r="PWD60" s="785"/>
      <c r="PWE60" s="785"/>
      <c r="PWF60" s="785"/>
      <c r="PWG60" s="785"/>
      <c r="PWH60" s="785"/>
      <c r="PWI60" s="785"/>
      <c r="PWJ60" s="785"/>
      <c r="PWK60" s="785"/>
      <c r="PWL60" s="785"/>
      <c r="PWM60" s="785"/>
      <c r="PWN60" s="785"/>
      <c r="PWO60" s="785"/>
      <c r="PWP60" s="785"/>
      <c r="PWQ60" s="785"/>
      <c r="PWR60" s="785"/>
      <c r="PWS60" s="785"/>
      <c r="PWT60" s="785"/>
      <c r="PWU60" s="785"/>
      <c r="PWV60" s="785"/>
      <c r="PWW60" s="785"/>
      <c r="PWX60" s="785"/>
      <c r="PWY60" s="785"/>
      <c r="PWZ60" s="785"/>
      <c r="PXA60" s="785"/>
      <c r="PXB60" s="785"/>
      <c r="PXC60" s="785"/>
      <c r="PXD60" s="785"/>
      <c r="PXE60" s="785"/>
      <c r="PXF60" s="785"/>
      <c r="PXG60" s="785"/>
      <c r="PXH60" s="785"/>
      <c r="PXI60" s="785"/>
      <c r="PXJ60" s="785"/>
      <c r="PXK60" s="785"/>
      <c r="PXL60" s="785"/>
      <c r="PXM60" s="785"/>
      <c r="PXN60" s="785"/>
      <c r="PXO60" s="785"/>
      <c r="PXP60" s="785"/>
      <c r="PXQ60" s="785"/>
      <c r="PXR60" s="785"/>
      <c r="PXS60" s="785"/>
      <c r="PXT60" s="785"/>
      <c r="PXU60" s="785"/>
      <c r="PXV60" s="785"/>
      <c r="PXW60" s="785"/>
      <c r="PXX60" s="785"/>
      <c r="PXY60" s="785"/>
      <c r="PXZ60" s="785"/>
      <c r="PYA60" s="785"/>
      <c r="PYB60" s="785"/>
      <c r="PYC60" s="785"/>
      <c r="PYD60" s="785"/>
      <c r="PYE60" s="785"/>
      <c r="PYF60" s="785"/>
      <c r="PYG60" s="785"/>
      <c r="PYH60" s="785"/>
      <c r="PYI60" s="785"/>
      <c r="PYJ60" s="785"/>
      <c r="PYK60" s="785"/>
      <c r="PYL60" s="785"/>
      <c r="PYM60" s="785"/>
      <c r="PYN60" s="785"/>
      <c r="PYO60" s="785"/>
      <c r="PYP60" s="785"/>
      <c r="PYQ60" s="785"/>
      <c r="PYR60" s="785"/>
      <c r="PYS60" s="785"/>
      <c r="PYT60" s="785"/>
      <c r="PYU60" s="785"/>
      <c r="PYV60" s="785"/>
      <c r="PYW60" s="785"/>
      <c r="PYX60" s="785"/>
      <c r="PYY60" s="785"/>
      <c r="PYZ60" s="785"/>
      <c r="PZA60" s="785"/>
      <c r="PZB60" s="785"/>
      <c r="PZC60" s="785"/>
      <c r="PZD60" s="785"/>
      <c r="PZE60" s="785"/>
      <c r="PZF60" s="785"/>
      <c r="PZG60" s="785"/>
      <c r="PZH60" s="785"/>
      <c r="PZI60" s="785"/>
      <c r="PZJ60" s="785"/>
      <c r="PZK60" s="785"/>
      <c r="PZL60" s="785"/>
      <c r="PZM60" s="785"/>
      <c r="PZN60" s="785"/>
      <c r="PZO60" s="785"/>
      <c r="PZP60" s="785"/>
      <c r="PZQ60" s="785"/>
      <c r="PZR60" s="785"/>
      <c r="PZS60" s="785"/>
      <c r="PZT60" s="785"/>
      <c r="PZU60" s="785"/>
      <c r="PZV60" s="785"/>
      <c r="PZW60" s="785"/>
      <c r="PZX60" s="785"/>
      <c r="PZY60" s="785"/>
      <c r="PZZ60" s="785"/>
      <c r="QAA60" s="785"/>
      <c r="QAB60" s="785"/>
      <c r="QAC60" s="785"/>
      <c r="QAD60" s="785"/>
      <c r="QAE60" s="785"/>
      <c r="QAF60" s="785"/>
      <c r="QAG60" s="785"/>
      <c r="QAH60" s="785"/>
      <c r="QAI60" s="785"/>
      <c r="QAJ60" s="785"/>
      <c r="QAK60" s="785"/>
      <c r="QAL60" s="785"/>
      <c r="QAM60" s="785"/>
      <c r="QAN60" s="785"/>
      <c r="QAO60" s="785"/>
      <c r="QAP60" s="785"/>
      <c r="QAQ60" s="785"/>
      <c r="QAR60" s="785"/>
      <c r="QAS60" s="785"/>
      <c r="QAT60" s="785"/>
      <c r="QAU60" s="785"/>
      <c r="QAV60" s="785"/>
      <c r="QAW60" s="785"/>
      <c r="QAX60" s="785"/>
      <c r="QAY60" s="785"/>
      <c r="QAZ60" s="785"/>
      <c r="QBA60" s="785"/>
      <c r="QBB60" s="785"/>
      <c r="QBC60" s="785"/>
      <c r="QBD60" s="785"/>
      <c r="QBE60" s="785"/>
      <c r="QBF60" s="785"/>
      <c r="QBG60" s="785"/>
      <c r="QBH60" s="785"/>
      <c r="QBI60" s="785"/>
      <c r="QBJ60" s="785"/>
      <c r="QBK60" s="785"/>
      <c r="QBL60" s="785"/>
      <c r="QBM60" s="785"/>
      <c r="QBN60" s="785"/>
      <c r="QBO60" s="785"/>
      <c r="QBP60" s="785"/>
      <c r="QBQ60" s="785"/>
      <c r="QBR60" s="785"/>
      <c r="QBS60" s="785"/>
      <c r="QBT60" s="785"/>
      <c r="QBU60" s="785"/>
      <c r="QBV60" s="785"/>
      <c r="QBW60" s="785"/>
      <c r="QBX60" s="785"/>
      <c r="QBY60" s="785"/>
      <c r="QBZ60" s="785"/>
      <c r="QCA60" s="785"/>
      <c r="QCB60" s="785"/>
      <c r="QCC60" s="785"/>
      <c r="QCD60" s="785"/>
      <c r="QCE60" s="785"/>
      <c r="QCF60" s="785"/>
      <c r="QCG60" s="785"/>
      <c r="QCH60" s="785"/>
      <c r="QCI60" s="785"/>
      <c r="QCJ60" s="785"/>
      <c r="QCK60" s="785"/>
      <c r="QCL60" s="785"/>
      <c r="QCM60" s="785"/>
      <c r="QCN60" s="785"/>
      <c r="QCO60" s="785"/>
      <c r="QCP60" s="785"/>
      <c r="QCQ60" s="785"/>
      <c r="QCR60" s="785"/>
      <c r="QCS60" s="785"/>
      <c r="QCT60" s="785"/>
      <c r="QCU60" s="785"/>
      <c r="QCV60" s="785"/>
      <c r="QCW60" s="785"/>
      <c r="QCX60" s="785"/>
      <c r="QCY60" s="785"/>
      <c r="QCZ60" s="785"/>
      <c r="QDA60" s="785"/>
      <c r="QDB60" s="785"/>
      <c r="QDC60" s="785"/>
      <c r="QDD60" s="785"/>
      <c r="QDE60" s="785"/>
      <c r="QDF60" s="785"/>
      <c r="QDG60" s="785"/>
      <c r="QDH60" s="785"/>
      <c r="QDI60" s="785"/>
      <c r="QDJ60" s="785"/>
      <c r="QDK60" s="785"/>
      <c r="QDL60" s="785"/>
      <c r="QDM60" s="785"/>
      <c r="QDN60" s="785"/>
      <c r="QDO60" s="785"/>
      <c r="QDP60" s="785"/>
      <c r="QDQ60" s="785"/>
      <c r="QDR60" s="785"/>
      <c r="QDS60" s="785"/>
      <c r="QDT60" s="785"/>
      <c r="QDU60" s="785"/>
      <c r="QDV60" s="785"/>
      <c r="QDW60" s="785"/>
      <c r="QDX60" s="785"/>
      <c r="QDY60" s="785"/>
      <c r="QDZ60" s="785"/>
      <c r="QEA60" s="785"/>
      <c r="QEB60" s="785"/>
      <c r="QEC60" s="785"/>
      <c r="QED60" s="785"/>
      <c r="QEE60" s="785"/>
      <c r="QEF60" s="785"/>
      <c r="QEG60" s="785"/>
      <c r="QEH60" s="785"/>
      <c r="QEI60" s="785"/>
      <c r="QEJ60" s="785"/>
      <c r="QEK60" s="785"/>
      <c r="QEL60" s="785"/>
      <c r="QEM60" s="785"/>
      <c r="QEN60" s="785"/>
      <c r="QEO60" s="785"/>
      <c r="QEP60" s="785"/>
      <c r="QEQ60" s="785"/>
      <c r="QER60" s="785"/>
      <c r="QES60" s="785"/>
      <c r="QET60" s="785"/>
      <c r="QEU60" s="785"/>
      <c r="QEV60" s="785"/>
      <c r="QEW60" s="785"/>
      <c r="QEX60" s="785"/>
      <c r="QEY60" s="785"/>
      <c r="QEZ60" s="785"/>
      <c r="QFA60" s="785"/>
      <c r="QFB60" s="785"/>
      <c r="QFC60" s="785"/>
      <c r="QFD60" s="785"/>
      <c r="QFE60" s="785"/>
      <c r="QFF60" s="785"/>
      <c r="QFG60" s="785"/>
      <c r="QFH60" s="785"/>
      <c r="QFI60" s="785"/>
      <c r="QFJ60" s="785"/>
      <c r="QFK60" s="785"/>
      <c r="QFL60" s="785"/>
      <c r="QFM60" s="785"/>
      <c r="QFN60" s="785"/>
      <c r="QFO60" s="785"/>
      <c r="QFP60" s="785"/>
      <c r="QFQ60" s="785"/>
      <c r="QFR60" s="785"/>
      <c r="QFS60" s="785"/>
      <c r="QFT60" s="785"/>
      <c r="QFU60" s="785"/>
      <c r="QFV60" s="785"/>
      <c r="QFW60" s="785"/>
      <c r="QFX60" s="785"/>
      <c r="QFY60" s="785"/>
      <c r="QFZ60" s="785"/>
      <c r="QGA60" s="785"/>
      <c r="QGB60" s="785"/>
      <c r="QGC60" s="785"/>
      <c r="QGD60" s="785"/>
      <c r="QGE60" s="785"/>
      <c r="QGF60" s="785"/>
      <c r="QGG60" s="785"/>
      <c r="QGH60" s="785"/>
      <c r="QGI60" s="785"/>
      <c r="QGJ60" s="785"/>
      <c r="QGK60" s="785"/>
      <c r="QGL60" s="785"/>
      <c r="QGM60" s="785"/>
      <c r="QGN60" s="785"/>
      <c r="QGO60" s="785"/>
      <c r="QGP60" s="785"/>
      <c r="QGQ60" s="785"/>
      <c r="QGR60" s="785"/>
      <c r="QGS60" s="785"/>
      <c r="QGT60" s="785"/>
      <c r="QGU60" s="785"/>
      <c r="QGV60" s="785"/>
      <c r="QGW60" s="785"/>
      <c r="QGX60" s="785"/>
      <c r="QGY60" s="785"/>
      <c r="QGZ60" s="785"/>
      <c r="QHA60" s="785"/>
      <c r="QHB60" s="785"/>
      <c r="QHC60" s="785"/>
      <c r="QHD60" s="785"/>
      <c r="QHE60" s="785"/>
      <c r="QHF60" s="785"/>
      <c r="QHG60" s="785"/>
      <c r="QHH60" s="785"/>
      <c r="QHI60" s="785"/>
      <c r="QHJ60" s="785"/>
      <c r="QHK60" s="785"/>
      <c r="QHL60" s="785"/>
      <c r="QHM60" s="785"/>
      <c r="QHN60" s="785"/>
      <c r="QHO60" s="785"/>
      <c r="QHP60" s="785"/>
      <c r="QHQ60" s="785"/>
      <c r="QHR60" s="785"/>
      <c r="QHS60" s="785"/>
      <c r="QHT60" s="785"/>
      <c r="QHU60" s="785"/>
      <c r="QHV60" s="785"/>
      <c r="QHW60" s="785"/>
      <c r="QHX60" s="785"/>
      <c r="QHY60" s="785"/>
      <c r="QHZ60" s="785"/>
      <c r="QIA60" s="785"/>
      <c r="QIB60" s="785"/>
      <c r="QIC60" s="785"/>
      <c r="QID60" s="785"/>
      <c r="QIE60" s="785"/>
      <c r="QIF60" s="785"/>
      <c r="QIG60" s="785"/>
      <c r="QIH60" s="785"/>
      <c r="QII60" s="785"/>
      <c r="QIJ60" s="785"/>
      <c r="QIK60" s="785"/>
      <c r="QIL60" s="785"/>
      <c r="QIM60" s="785"/>
      <c r="QIN60" s="785"/>
      <c r="QIO60" s="785"/>
      <c r="QIP60" s="785"/>
      <c r="QIQ60" s="785"/>
      <c r="QIR60" s="785"/>
      <c r="QIS60" s="785"/>
      <c r="QIT60" s="785"/>
      <c r="QIU60" s="785"/>
      <c r="QIV60" s="785"/>
      <c r="QIW60" s="785"/>
      <c r="QIX60" s="785"/>
      <c r="QIY60" s="785"/>
      <c r="QIZ60" s="785"/>
      <c r="QJA60" s="785"/>
      <c r="QJB60" s="785"/>
      <c r="QJC60" s="785"/>
      <c r="QJD60" s="785"/>
      <c r="QJE60" s="785"/>
      <c r="QJF60" s="785"/>
      <c r="QJG60" s="785"/>
      <c r="QJH60" s="785"/>
      <c r="QJI60" s="785"/>
      <c r="QJJ60" s="785"/>
      <c r="QJK60" s="785"/>
      <c r="QJL60" s="785"/>
      <c r="QJM60" s="785"/>
      <c r="QJN60" s="785"/>
      <c r="QJO60" s="785"/>
      <c r="QJP60" s="785"/>
      <c r="QJQ60" s="785"/>
      <c r="QJR60" s="785"/>
      <c r="QJS60" s="785"/>
      <c r="QJT60" s="785"/>
      <c r="QJU60" s="785"/>
      <c r="QJV60" s="785"/>
      <c r="QJW60" s="785"/>
      <c r="QJX60" s="785"/>
      <c r="QJY60" s="785"/>
      <c r="QJZ60" s="785"/>
      <c r="QKA60" s="785"/>
      <c r="QKB60" s="785"/>
      <c r="QKC60" s="785"/>
      <c r="QKD60" s="785"/>
      <c r="QKE60" s="785"/>
      <c r="QKF60" s="785"/>
      <c r="QKG60" s="785"/>
      <c r="QKH60" s="785"/>
      <c r="QKI60" s="785"/>
      <c r="QKJ60" s="785"/>
      <c r="QKK60" s="785"/>
      <c r="QKL60" s="785"/>
      <c r="QKM60" s="785"/>
      <c r="QKN60" s="785"/>
      <c r="QKO60" s="785"/>
      <c r="QKP60" s="785"/>
      <c r="QKQ60" s="785"/>
      <c r="QKR60" s="785"/>
      <c r="QKS60" s="785"/>
      <c r="QKT60" s="785"/>
      <c r="QKU60" s="785"/>
      <c r="QKV60" s="785"/>
      <c r="QKW60" s="785"/>
      <c r="QKX60" s="785"/>
      <c r="QKY60" s="785"/>
      <c r="QKZ60" s="785"/>
      <c r="QLA60" s="785"/>
      <c r="QLB60" s="785"/>
      <c r="QLC60" s="785"/>
      <c r="QLD60" s="785"/>
      <c r="QLE60" s="785"/>
      <c r="QLF60" s="785"/>
      <c r="QLG60" s="785"/>
      <c r="QLH60" s="785"/>
      <c r="QLI60" s="785"/>
      <c r="QLJ60" s="785"/>
      <c r="QLK60" s="785"/>
      <c r="QLL60" s="785"/>
      <c r="QLM60" s="785"/>
      <c r="QLN60" s="785"/>
      <c r="QLO60" s="785"/>
      <c r="QLP60" s="785"/>
      <c r="QLQ60" s="785"/>
      <c r="QLR60" s="785"/>
      <c r="QLS60" s="785"/>
      <c r="QLT60" s="785"/>
      <c r="QLU60" s="785"/>
      <c r="QLV60" s="785"/>
      <c r="QLW60" s="785"/>
      <c r="QLX60" s="785"/>
      <c r="QLY60" s="785"/>
      <c r="QLZ60" s="785"/>
      <c r="QMA60" s="785"/>
      <c r="QMB60" s="785"/>
      <c r="QMC60" s="785"/>
      <c r="QMD60" s="785"/>
      <c r="QME60" s="785"/>
      <c r="QMF60" s="785"/>
      <c r="QMG60" s="785"/>
      <c r="QMH60" s="785"/>
      <c r="QMI60" s="785"/>
      <c r="QMJ60" s="785"/>
      <c r="QMK60" s="785"/>
      <c r="QML60" s="785"/>
      <c r="QMM60" s="785"/>
      <c r="QMN60" s="785"/>
      <c r="QMO60" s="785"/>
      <c r="QMP60" s="785"/>
      <c r="QMQ60" s="785"/>
      <c r="QMR60" s="785"/>
      <c r="QMS60" s="785"/>
      <c r="QMT60" s="785"/>
      <c r="QMU60" s="785"/>
      <c r="QMV60" s="785"/>
      <c r="QMW60" s="785"/>
      <c r="QMX60" s="785"/>
      <c r="QMY60" s="785"/>
      <c r="QMZ60" s="785"/>
      <c r="QNA60" s="785"/>
      <c r="QNB60" s="785"/>
      <c r="QNC60" s="785"/>
      <c r="QND60" s="785"/>
      <c r="QNE60" s="785"/>
      <c r="QNF60" s="785"/>
      <c r="QNG60" s="785"/>
      <c r="QNH60" s="785"/>
      <c r="QNI60" s="785"/>
      <c r="QNJ60" s="785"/>
      <c r="QNK60" s="785"/>
      <c r="QNL60" s="785"/>
      <c r="QNM60" s="785"/>
      <c r="QNN60" s="785"/>
      <c r="QNO60" s="785"/>
      <c r="QNP60" s="785"/>
      <c r="QNQ60" s="785"/>
      <c r="QNR60" s="785"/>
      <c r="QNS60" s="785"/>
      <c r="QNT60" s="785"/>
      <c r="QNU60" s="785"/>
      <c r="QNV60" s="785"/>
      <c r="QNW60" s="785"/>
      <c r="QNX60" s="785"/>
      <c r="QNY60" s="785"/>
      <c r="QNZ60" s="785"/>
      <c r="QOA60" s="785"/>
      <c r="QOB60" s="785"/>
      <c r="QOC60" s="785"/>
      <c r="QOD60" s="785"/>
      <c r="QOE60" s="785"/>
      <c r="QOF60" s="785"/>
      <c r="QOG60" s="785"/>
      <c r="QOH60" s="785"/>
      <c r="QOI60" s="785"/>
      <c r="QOJ60" s="785"/>
      <c r="QOK60" s="785"/>
      <c r="QOL60" s="785"/>
      <c r="QOM60" s="785"/>
      <c r="QON60" s="785"/>
      <c r="QOO60" s="785"/>
      <c r="QOP60" s="785"/>
      <c r="QOQ60" s="785"/>
      <c r="QOR60" s="785"/>
      <c r="QOS60" s="785"/>
      <c r="QOT60" s="785"/>
      <c r="QOU60" s="785"/>
      <c r="QOV60" s="785"/>
      <c r="QOW60" s="785"/>
      <c r="QOX60" s="785"/>
      <c r="QOY60" s="785"/>
      <c r="QOZ60" s="785"/>
      <c r="QPA60" s="785"/>
      <c r="QPB60" s="785"/>
      <c r="QPC60" s="785"/>
      <c r="QPD60" s="785"/>
      <c r="QPE60" s="785"/>
      <c r="QPF60" s="785"/>
      <c r="QPG60" s="785"/>
      <c r="QPH60" s="785"/>
      <c r="QPI60" s="785"/>
      <c r="QPJ60" s="785"/>
      <c r="QPK60" s="785"/>
      <c r="QPL60" s="785"/>
      <c r="QPM60" s="785"/>
      <c r="QPN60" s="785"/>
      <c r="QPO60" s="785"/>
      <c r="QPP60" s="785"/>
      <c r="QPQ60" s="785"/>
      <c r="QPR60" s="785"/>
      <c r="QPS60" s="785"/>
      <c r="QPT60" s="785"/>
      <c r="QPU60" s="785"/>
      <c r="QPV60" s="785"/>
      <c r="QPW60" s="785"/>
      <c r="QPX60" s="785"/>
      <c r="QPY60" s="785"/>
      <c r="QPZ60" s="785"/>
      <c r="QQA60" s="785"/>
      <c r="QQB60" s="785"/>
      <c r="QQC60" s="785"/>
      <c r="QQD60" s="785"/>
      <c r="QQE60" s="785"/>
      <c r="QQF60" s="785"/>
      <c r="QQG60" s="785"/>
      <c r="QQH60" s="785"/>
      <c r="QQI60" s="785"/>
      <c r="QQJ60" s="785"/>
      <c r="QQK60" s="785"/>
      <c r="QQL60" s="785"/>
      <c r="QQM60" s="785"/>
      <c r="QQN60" s="785"/>
      <c r="QQO60" s="785"/>
      <c r="QQP60" s="785"/>
      <c r="QQQ60" s="785"/>
      <c r="QQR60" s="785"/>
      <c r="QQS60" s="785"/>
      <c r="QQT60" s="785"/>
      <c r="QQU60" s="785"/>
      <c r="QQV60" s="785"/>
      <c r="QQW60" s="785"/>
      <c r="QQX60" s="785"/>
      <c r="QQY60" s="785"/>
      <c r="QQZ60" s="785"/>
      <c r="QRA60" s="785"/>
      <c r="QRB60" s="785"/>
      <c r="QRC60" s="785"/>
      <c r="QRD60" s="785"/>
      <c r="QRE60" s="785"/>
      <c r="QRF60" s="785"/>
      <c r="QRG60" s="785"/>
      <c r="QRH60" s="785"/>
      <c r="QRI60" s="785"/>
      <c r="QRJ60" s="785"/>
      <c r="QRK60" s="785"/>
      <c r="QRL60" s="785"/>
      <c r="QRM60" s="785"/>
      <c r="QRN60" s="785"/>
      <c r="QRO60" s="785"/>
      <c r="QRP60" s="785"/>
      <c r="QRQ60" s="785"/>
      <c r="QRR60" s="785"/>
      <c r="QRS60" s="785"/>
      <c r="QRT60" s="785"/>
      <c r="QRU60" s="785"/>
      <c r="QRV60" s="785"/>
      <c r="QRW60" s="785"/>
      <c r="QRX60" s="785"/>
      <c r="QRY60" s="785"/>
      <c r="QRZ60" s="785"/>
      <c r="QSA60" s="785"/>
      <c r="QSB60" s="785"/>
      <c r="QSC60" s="785"/>
      <c r="QSD60" s="785"/>
      <c r="QSE60" s="785"/>
      <c r="QSF60" s="785"/>
      <c r="QSG60" s="785"/>
      <c r="QSH60" s="785"/>
      <c r="QSI60" s="785"/>
      <c r="QSJ60" s="785"/>
      <c r="QSK60" s="785"/>
      <c r="QSL60" s="785"/>
      <c r="QSM60" s="785"/>
      <c r="QSN60" s="785"/>
      <c r="QSO60" s="785"/>
      <c r="QSP60" s="785"/>
      <c r="QSQ60" s="785"/>
      <c r="QSR60" s="785"/>
      <c r="QSS60" s="785"/>
      <c r="QST60" s="785"/>
      <c r="QSU60" s="785"/>
      <c r="QSV60" s="785"/>
      <c r="QSW60" s="785"/>
      <c r="QSX60" s="785"/>
      <c r="QSY60" s="785"/>
      <c r="QSZ60" s="785"/>
      <c r="QTA60" s="785"/>
      <c r="QTB60" s="785"/>
      <c r="QTC60" s="785"/>
      <c r="QTD60" s="785"/>
      <c r="QTE60" s="785"/>
      <c r="QTF60" s="785"/>
      <c r="QTG60" s="785"/>
      <c r="QTH60" s="785"/>
      <c r="QTI60" s="785"/>
      <c r="QTJ60" s="785"/>
      <c r="QTK60" s="785"/>
      <c r="QTL60" s="785"/>
      <c r="QTM60" s="785"/>
      <c r="QTN60" s="785"/>
      <c r="QTO60" s="785"/>
      <c r="QTP60" s="785"/>
      <c r="QTQ60" s="785"/>
      <c r="QTR60" s="785"/>
      <c r="QTS60" s="785"/>
      <c r="QTT60" s="785"/>
      <c r="QTU60" s="785"/>
      <c r="QTV60" s="785"/>
      <c r="QTW60" s="785"/>
      <c r="QTX60" s="785"/>
      <c r="QTY60" s="785"/>
      <c r="QTZ60" s="785"/>
      <c r="QUA60" s="785"/>
      <c r="QUB60" s="785"/>
      <c r="QUC60" s="785"/>
      <c r="QUD60" s="785"/>
      <c r="QUE60" s="785"/>
      <c r="QUF60" s="785"/>
      <c r="QUG60" s="785"/>
      <c r="QUH60" s="785"/>
      <c r="QUI60" s="785"/>
      <c r="QUJ60" s="785"/>
      <c r="QUK60" s="785"/>
      <c r="QUL60" s="785"/>
      <c r="QUM60" s="785"/>
      <c r="QUN60" s="785"/>
      <c r="QUO60" s="785"/>
      <c r="QUP60" s="785"/>
      <c r="QUQ60" s="785"/>
      <c r="QUR60" s="785"/>
      <c r="QUS60" s="785"/>
      <c r="QUT60" s="785"/>
      <c r="QUU60" s="785"/>
      <c r="QUV60" s="785"/>
      <c r="QUW60" s="785"/>
      <c r="QUX60" s="785"/>
      <c r="QUY60" s="785"/>
      <c r="QUZ60" s="785"/>
      <c r="QVA60" s="785"/>
      <c r="QVB60" s="785"/>
      <c r="QVC60" s="785"/>
      <c r="QVD60" s="785"/>
      <c r="QVE60" s="785"/>
      <c r="QVF60" s="785"/>
      <c r="QVG60" s="785"/>
      <c r="QVH60" s="785"/>
      <c r="QVI60" s="785"/>
      <c r="QVJ60" s="785"/>
      <c r="QVK60" s="785"/>
      <c r="QVL60" s="785"/>
      <c r="QVM60" s="785"/>
      <c r="QVN60" s="785"/>
      <c r="QVO60" s="785"/>
      <c r="QVP60" s="785"/>
      <c r="QVQ60" s="785"/>
      <c r="QVR60" s="785"/>
      <c r="QVS60" s="785"/>
      <c r="QVT60" s="785"/>
      <c r="QVU60" s="785"/>
      <c r="QVV60" s="785"/>
      <c r="QVW60" s="785"/>
      <c r="QVX60" s="785"/>
      <c r="QVY60" s="785"/>
      <c r="QVZ60" s="785"/>
      <c r="QWA60" s="785"/>
      <c r="QWB60" s="785"/>
      <c r="QWC60" s="785"/>
      <c r="QWD60" s="785"/>
      <c r="QWE60" s="785"/>
      <c r="QWF60" s="785"/>
      <c r="QWG60" s="785"/>
      <c r="QWH60" s="785"/>
      <c r="QWI60" s="785"/>
      <c r="QWJ60" s="785"/>
      <c r="QWK60" s="785"/>
      <c r="QWL60" s="785"/>
      <c r="QWM60" s="785"/>
      <c r="QWN60" s="785"/>
      <c r="QWO60" s="785"/>
      <c r="QWP60" s="785"/>
      <c r="QWQ60" s="785"/>
      <c r="QWR60" s="785"/>
      <c r="QWS60" s="785"/>
      <c r="QWT60" s="785"/>
      <c r="QWU60" s="785"/>
      <c r="QWV60" s="785"/>
      <c r="QWW60" s="785"/>
      <c r="QWX60" s="785"/>
      <c r="QWY60" s="785"/>
      <c r="QWZ60" s="785"/>
      <c r="QXA60" s="785"/>
      <c r="QXB60" s="785"/>
      <c r="QXC60" s="785"/>
      <c r="QXD60" s="785"/>
      <c r="QXE60" s="785"/>
      <c r="QXF60" s="785"/>
      <c r="QXG60" s="785"/>
      <c r="QXH60" s="785"/>
      <c r="QXI60" s="785"/>
      <c r="QXJ60" s="785"/>
      <c r="QXK60" s="785"/>
      <c r="QXL60" s="785"/>
      <c r="QXM60" s="785"/>
      <c r="QXN60" s="785"/>
      <c r="QXO60" s="785"/>
      <c r="QXP60" s="785"/>
      <c r="QXQ60" s="785"/>
      <c r="QXR60" s="785"/>
      <c r="QXS60" s="785"/>
      <c r="QXT60" s="785"/>
      <c r="QXU60" s="785"/>
      <c r="QXV60" s="785"/>
      <c r="QXW60" s="785"/>
      <c r="QXX60" s="785"/>
      <c r="QXY60" s="785"/>
      <c r="QXZ60" s="785"/>
      <c r="QYA60" s="785"/>
      <c r="QYB60" s="785"/>
      <c r="QYC60" s="785"/>
      <c r="QYD60" s="785"/>
      <c r="QYE60" s="785"/>
      <c r="QYF60" s="785"/>
      <c r="QYG60" s="785"/>
      <c r="QYH60" s="785"/>
      <c r="QYI60" s="785"/>
      <c r="QYJ60" s="785"/>
      <c r="QYK60" s="785"/>
      <c r="QYL60" s="785"/>
      <c r="QYM60" s="785"/>
      <c r="QYN60" s="785"/>
      <c r="QYO60" s="785"/>
      <c r="QYP60" s="785"/>
      <c r="QYQ60" s="785"/>
      <c r="QYR60" s="785"/>
      <c r="QYS60" s="785"/>
      <c r="QYT60" s="785"/>
      <c r="QYU60" s="785"/>
      <c r="QYV60" s="785"/>
      <c r="QYW60" s="785"/>
      <c r="QYX60" s="785"/>
      <c r="QYY60" s="785"/>
      <c r="QYZ60" s="785"/>
      <c r="QZA60" s="785"/>
      <c r="QZB60" s="785"/>
      <c r="QZC60" s="785"/>
      <c r="QZD60" s="785"/>
      <c r="QZE60" s="785"/>
      <c r="QZF60" s="785"/>
      <c r="QZG60" s="785"/>
      <c r="QZH60" s="785"/>
      <c r="QZI60" s="785"/>
      <c r="QZJ60" s="785"/>
      <c r="QZK60" s="785"/>
      <c r="QZL60" s="785"/>
      <c r="QZM60" s="785"/>
      <c r="QZN60" s="785"/>
      <c r="QZO60" s="785"/>
      <c r="QZP60" s="785"/>
      <c r="QZQ60" s="785"/>
      <c r="QZR60" s="785"/>
      <c r="QZS60" s="785"/>
      <c r="QZT60" s="785"/>
      <c r="QZU60" s="785"/>
      <c r="QZV60" s="785"/>
      <c r="QZW60" s="785"/>
      <c r="QZX60" s="785"/>
      <c r="QZY60" s="785"/>
      <c r="QZZ60" s="785"/>
      <c r="RAA60" s="785"/>
      <c r="RAB60" s="785"/>
      <c r="RAC60" s="785"/>
      <c r="RAD60" s="785"/>
      <c r="RAE60" s="785"/>
      <c r="RAF60" s="785"/>
      <c r="RAG60" s="785"/>
      <c r="RAH60" s="785"/>
      <c r="RAI60" s="785"/>
      <c r="RAJ60" s="785"/>
      <c r="RAK60" s="785"/>
      <c r="RAL60" s="785"/>
      <c r="RAM60" s="785"/>
      <c r="RAN60" s="785"/>
      <c r="RAO60" s="785"/>
      <c r="RAP60" s="785"/>
      <c r="RAQ60" s="785"/>
      <c r="RAR60" s="785"/>
      <c r="RAS60" s="785"/>
      <c r="RAT60" s="785"/>
      <c r="RAU60" s="785"/>
      <c r="RAV60" s="785"/>
      <c r="RAW60" s="785"/>
      <c r="RAX60" s="785"/>
      <c r="RAY60" s="785"/>
      <c r="RAZ60" s="785"/>
      <c r="RBA60" s="785"/>
      <c r="RBB60" s="785"/>
      <c r="RBC60" s="785"/>
      <c r="RBD60" s="785"/>
      <c r="RBE60" s="785"/>
      <c r="RBF60" s="785"/>
      <c r="RBG60" s="785"/>
      <c r="RBH60" s="785"/>
      <c r="RBI60" s="785"/>
      <c r="RBJ60" s="785"/>
      <c r="RBK60" s="785"/>
      <c r="RBL60" s="785"/>
      <c r="RBM60" s="785"/>
      <c r="RBN60" s="785"/>
      <c r="RBO60" s="785"/>
      <c r="RBP60" s="785"/>
      <c r="RBQ60" s="785"/>
      <c r="RBR60" s="785"/>
      <c r="RBS60" s="785"/>
      <c r="RBT60" s="785"/>
      <c r="RBU60" s="785"/>
      <c r="RBV60" s="785"/>
      <c r="RBW60" s="785"/>
      <c r="RBX60" s="785"/>
      <c r="RBY60" s="785"/>
      <c r="RBZ60" s="785"/>
      <c r="RCA60" s="785"/>
      <c r="RCB60" s="785"/>
      <c r="RCC60" s="785"/>
      <c r="RCD60" s="785"/>
      <c r="RCE60" s="785"/>
      <c r="RCF60" s="785"/>
      <c r="RCG60" s="785"/>
      <c r="RCH60" s="785"/>
      <c r="RCI60" s="785"/>
      <c r="RCJ60" s="785"/>
      <c r="RCK60" s="785"/>
      <c r="RCL60" s="785"/>
      <c r="RCM60" s="785"/>
      <c r="RCN60" s="785"/>
      <c r="RCO60" s="785"/>
      <c r="RCP60" s="785"/>
      <c r="RCQ60" s="785"/>
      <c r="RCR60" s="785"/>
      <c r="RCS60" s="785"/>
      <c r="RCT60" s="785"/>
      <c r="RCU60" s="785"/>
      <c r="RCV60" s="785"/>
      <c r="RCW60" s="785"/>
      <c r="RCX60" s="785"/>
      <c r="RCY60" s="785"/>
      <c r="RCZ60" s="785"/>
      <c r="RDA60" s="785"/>
      <c r="RDB60" s="785"/>
      <c r="RDC60" s="785"/>
      <c r="RDD60" s="785"/>
      <c r="RDE60" s="785"/>
      <c r="RDF60" s="785"/>
      <c r="RDG60" s="785"/>
      <c r="RDH60" s="785"/>
      <c r="RDI60" s="785"/>
      <c r="RDJ60" s="785"/>
      <c r="RDK60" s="785"/>
      <c r="RDL60" s="785"/>
      <c r="RDM60" s="785"/>
      <c r="RDN60" s="785"/>
      <c r="RDO60" s="785"/>
      <c r="RDP60" s="785"/>
      <c r="RDQ60" s="785"/>
      <c r="RDR60" s="785"/>
      <c r="RDS60" s="785"/>
      <c r="RDT60" s="785"/>
      <c r="RDU60" s="785"/>
      <c r="RDV60" s="785"/>
      <c r="RDW60" s="785"/>
      <c r="RDX60" s="785"/>
      <c r="RDY60" s="785"/>
      <c r="RDZ60" s="785"/>
      <c r="REA60" s="785"/>
      <c r="REB60" s="785"/>
      <c r="REC60" s="785"/>
      <c r="RED60" s="785"/>
      <c r="REE60" s="785"/>
      <c r="REF60" s="785"/>
      <c r="REG60" s="785"/>
      <c r="REH60" s="785"/>
      <c r="REI60" s="785"/>
      <c r="REJ60" s="785"/>
      <c r="REK60" s="785"/>
      <c r="REL60" s="785"/>
      <c r="REM60" s="785"/>
      <c r="REN60" s="785"/>
      <c r="REO60" s="785"/>
      <c r="REP60" s="785"/>
      <c r="REQ60" s="785"/>
      <c r="RER60" s="785"/>
      <c r="RES60" s="785"/>
      <c r="RET60" s="785"/>
      <c r="REU60" s="785"/>
      <c r="REV60" s="785"/>
      <c r="REW60" s="785"/>
      <c r="REX60" s="785"/>
      <c r="REY60" s="785"/>
      <c r="REZ60" s="785"/>
      <c r="RFA60" s="785"/>
      <c r="RFB60" s="785"/>
      <c r="RFC60" s="785"/>
      <c r="RFD60" s="785"/>
      <c r="RFE60" s="785"/>
      <c r="RFF60" s="785"/>
      <c r="RFG60" s="785"/>
      <c r="RFH60" s="785"/>
      <c r="RFI60" s="785"/>
      <c r="RFJ60" s="785"/>
      <c r="RFK60" s="785"/>
      <c r="RFL60" s="785"/>
      <c r="RFM60" s="785"/>
      <c r="RFN60" s="785"/>
      <c r="RFO60" s="785"/>
      <c r="RFP60" s="785"/>
      <c r="RFQ60" s="785"/>
      <c r="RFR60" s="785"/>
      <c r="RFS60" s="785"/>
      <c r="RFT60" s="785"/>
      <c r="RFU60" s="785"/>
      <c r="RFV60" s="785"/>
      <c r="RFW60" s="785"/>
      <c r="RFX60" s="785"/>
      <c r="RFY60" s="785"/>
      <c r="RFZ60" s="785"/>
      <c r="RGA60" s="785"/>
      <c r="RGB60" s="785"/>
      <c r="RGC60" s="785"/>
      <c r="RGD60" s="785"/>
      <c r="RGE60" s="785"/>
      <c r="RGF60" s="785"/>
      <c r="RGG60" s="785"/>
      <c r="RGH60" s="785"/>
      <c r="RGI60" s="785"/>
      <c r="RGJ60" s="785"/>
      <c r="RGK60" s="785"/>
      <c r="RGL60" s="785"/>
      <c r="RGM60" s="785"/>
      <c r="RGN60" s="785"/>
      <c r="RGO60" s="785"/>
      <c r="RGP60" s="785"/>
      <c r="RGQ60" s="785"/>
      <c r="RGR60" s="785"/>
      <c r="RGS60" s="785"/>
      <c r="RGT60" s="785"/>
      <c r="RGU60" s="785"/>
      <c r="RGV60" s="785"/>
      <c r="RGW60" s="785"/>
      <c r="RGX60" s="785"/>
      <c r="RGY60" s="785"/>
      <c r="RGZ60" s="785"/>
      <c r="RHA60" s="785"/>
      <c r="RHB60" s="785"/>
      <c r="RHC60" s="785"/>
      <c r="RHD60" s="785"/>
      <c r="RHE60" s="785"/>
      <c r="RHF60" s="785"/>
      <c r="RHG60" s="785"/>
      <c r="RHH60" s="785"/>
      <c r="RHI60" s="785"/>
      <c r="RHJ60" s="785"/>
      <c r="RHK60" s="785"/>
      <c r="RHL60" s="785"/>
      <c r="RHM60" s="785"/>
      <c r="RHN60" s="785"/>
      <c r="RHO60" s="785"/>
      <c r="RHP60" s="785"/>
      <c r="RHQ60" s="785"/>
      <c r="RHR60" s="785"/>
      <c r="RHS60" s="785"/>
      <c r="RHT60" s="785"/>
      <c r="RHU60" s="785"/>
      <c r="RHV60" s="785"/>
      <c r="RHW60" s="785"/>
      <c r="RHX60" s="785"/>
      <c r="RHY60" s="785"/>
      <c r="RHZ60" s="785"/>
      <c r="RIA60" s="785"/>
      <c r="RIB60" s="785"/>
      <c r="RIC60" s="785"/>
      <c r="RID60" s="785"/>
      <c r="RIE60" s="785"/>
      <c r="RIF60" s="785"/>
      <c r="RIG60" s="785"/>
      <c r="RIH60" s="785"/>
      <c r="RII60" s="785"/>
      <c r="RIJ60" s="785"/>
      <c r="RIK60" s="785"/>
      <c r="RIL60" s="785"/>
      <c r="RIM60" s="785"/>
      <c r="RIN60" s="785"/>
      <c r="RIO60" s="785"/>
      <c r="RIP60" s="785"/>
      <c r="RIQ60" s="785"/>
      <c r="RIR60" s="785"/>
      <c r="RIS60" s="785"/>
      <c r="RIT60" s="785"/>
      <c r="RIU60" s="785"/>
      <c r="RIV60" s="785"/>
      <c r="RIW60" s="785"/>
      <c r="RIX60" s="785"/>
      <c r="RIY60" s="785"/>
      <c r="RIZ60" s="785"/>
      <c r="RJA60" s="785"/>
      <c r="RJB60" s="785"/>
      <c r="RJC60" s="785"/>
      <c r="RJD60" s="785"/>
      <c r="RJE60" s="785"/>
      <c r="RJF60" s="785"/>
      <c r="RJG60" s="785"/>
      <c r="RJH60" s="785"/>
      <c r="RJI60" s="785"/>
      <c r="RJJ60" s="785"/>
      <c r="RJK60" s="785"/>
      <c r="RJL60" s="785"/>
      <c r="RJM60" s="785"/>
      <c r="RJN60" s="785"/>
      <c r="RJO60" s="785"/>
      <c r="RJP60" s="785"/>
      <c r="RJQ60" s="785"/>
      <c r="RJR60" s="785"/>
      <c r="RJS60" s="785"/>
      <c r="RJT60" s="785"/>
      <c r="RJU60" s="785"/>
      <c r="RJV60" s="785"/>
      <c r="RJW60" s="785"/>
      <c r="RJX60" s="785"/>
      <c r="RJY60" s="785"/>
      <c r="RJZ60" s="785"/>
      <c r="RKA60" s="785"/>
      <c r="RKB60" s="785"/>
      <c r="RKC60" s="785"/>
      <c r="RKD60" s="785"/>
      <c r="RKE60" s="785"/>
      <c r="RKF60" s="785"/>
      <c r="RKG60" s="785"/>
      <c r="RKH60" s="785"/>
      <c r="RKI60" s="785"/>
      <c r="RKJ60" s="785"/>
      <c r="RKK60" s="785"/>
      <c r="RKL60" s="785"/>
      <c r="RKM60" s="785"/>
      <c r="RKN60" s="785"/>
      <c r="RKO60" s="785"/>
      <c r="RKP60" s="785"/>
      <c r="RKQ60" s="785"/>
      <c r="RKR60" s="785"/>
      <c r="RKS60" s="785"/>
      <c r="RKT60" s="785"/>
      <c r="RKU60" s="785"/>
      <c r="RKV60" s="785"/>
      <c r="RKW60" s="785"/>
      <c r="RKX60" s="785"/>
      <c r="RKY60" s="785"/>
      <c r="RKZ60" s="785"/>
      <c r="RLA60" s="785"/>
      <c r="RLB60" s="785"/>
      <c r="RLC60" s="785"/>
      <c r="RLD60" s="785"/>
      <c r="RLE60" s="785"/>
      <c r="RLF60" s="785"/>
      <c r="RLG60" s="785"/>
      <c r="RLH60" s="785"/>
      <c r="RLI60" s="785"/>
      <c r="RLJ60" s="785"/>
      <c r="RLK60" s="785"/>
      <c r="RLL60" s="785"/>
      <c r="RLM60" s="785"/>
      <c r="RLN60" s="785"/>
      <c r="RLO60" s="785"/>
      <c r="RLP60" s="785"/>
      <c r="RLQ60" s="785"/>
      <c r="RLR60" s="785"/>
      <c r="RLS60" s="785"/>
      <c r="RLT60" s="785"/>
      <c r="RLU60" s="785"/>
      <c r="RLV60" s="785"/>
      <c r="RLW60" s="785"/>
      <c r="RLX60" s="785"/>
      <c r="RLY60" s="785"/>
      <c r="RLZ60" s="785"/>
      <c r="RMA60" s="785"/>
      <c r="RMB60" s="785"/>
      <c r="RMC60" s="785"/>
      <c r="RMD60" s="785"/>
      <c r="RME60" s="785"/>
      <c r="RMF60" s="785"/>
      <c r="RMG60" s="785"/>
      <c r="RMH60" s="785"/>
      <c r="RMI60" s="785"/>
      <c r="RMJ60" s="785"/>
      <c r="RMK60" s="785"/>
      <c r="RML60" s="785"/>
      <c r="RMM60" s="785"/>
      <c r="RMN60" s="785"/>
      <c r="RMO60" s="785"/>
      <c r="RMP60" s="785"/>
      <c r="RMQ60" s="785"/>
      <c r="RMR60" s="785"/>
      <c r="RMS60" s="785"/>
      <c r="RMT60" s="785"/>
      <c r="RMU60" s="785"/>
      <c r="RMV60" s="785"/>
      <c r="RMW60" s="785"/>
      <c r="RMX60" s="785"/>
      <c r="RMY60" s="785"/>
      <c r="RMZ60" s="785"/>
      <c r="RNA60" s="785"/>
      <c r="RNB60" s="785"/>
      <c r="RNC60" s="785"/>
      <c r="RND60" s="785"/>
      <c r="RNE60" s="785"/>
      <c r="RNF60" s="785"/>
      <c r="RNG60" s="785"/>
      <c r="RNH60" s="785"/>
      <c r="RNI60" s="785"/>
      <c r="RNJ60" s="785"/>
      <c r="RNK60" s="785"/>
      <c r="RNL60" s="785"/>
      <c r="RNM60" s="785"/>
      <c r="RNN60" s="785"/>
      <c r="RNO60" s="785"/>
      <c r="RNP60" s="785"/>
      <c r="RNQ60" s="785"/>
      <c r="RNR60" s="785"/>
      <c r="RNS60" s="785"/>
      <c r="RNT60" s="785"/>
      <c r="RNU60" s="785"/>
      <c r="RNV60" s="785"/>
      <c r="RNW60" s="785"/>
      <c r="RNX60" s="785"/>
      <c r="RNY60" s="785"/>
      <c r="RNZ60" s="785"/>
      <c r="ROA60" s="785"/>
      <c r="ROB60" s="785"/>
      <c r="ROC60" s="785"/>
      <c r="ROD60" s="785"/>
      <c r="ROE60" s="785"/>
      <c r="ROF60" s="785"/>
      <c r="ROG60" s="785"/>
      <c r="ROH60" s="785"/>
      <c r="ROI60" s="785"/>
      <c r="ROJ60" s="785"/>
      <c r="ROK60" s="785"/>
      <c r="ROL60" s="785"/>
      <c r="ROM60" s="785"/>
      <c r="RON60" s="785"/>
      <c r="ROO60" s="785"/>
      <c r="ROP60" s="785"/>
      <c r="ROQ60" s="785"/>
      <c r="ROR60" s="785"/>
      <c r="ROS60" s="785"/>
      <c r="ROT60" s="785"/>
      <c r="ROU60" s="785"/>
      <c r="ROV60" s="785"/>
      <c r="ROW60" s="785"/>
      <c r="ROX60" s="785"/>
      <c r="ROY60" s="785"/>
      <c r="ROZ60" s="785"/>
      <c r="RPA60" s="785"/>
      <c r="RPB60" s="785"/>
      <c r="RPC60" s="785"/>
      <c r="RPD60" s="785"/>
      <c r="RPE60" s="785"/>
      <c r="RPF60" s="785"/>
      <c r="RPG60" s="785"/>
      <c r="RPH60" s="785"/>
      <c r="RPI60" s="785"/>
      <c r="RPJ60" s="785"/>
      <c r="RPK60" s="785"/>
      <c r="RPL60" s="785"/>
      <c r="RPM60" s="785"/>
      <c r="RPN60" s="785"/>
      <c r="RPO60" s="785"/>
      <c r="RPP60" s="785"/>
      <c r="RPQ60" s="785"/>
      <c r="RPR60" s="785"/>
      <c r="RPS60" s="785"/>
      <c r="RPT60" s="785"/>
      <c r="RPU60" s="785"/>
      <c r="RPV60" s="785"/>
      <c r="RPW60" s="785"/>
      <c r="RPX60" s="785"/>
      <c r="RPY60" s="785"/>
      <c r="RPZ60" s="785"/>
      <c r="RQA60" s="785"/>
      <c r="RQB60" s="785"/>
      <c r="RQC60" s="785"/>
      <c r="RQD60" s="785"/>
      <c r="RQE60" s="785"/>
      <c r="RQF60" s="785"/>
      <c r="RQG60" s="785"/>
      <c r="RQH60" s="785"/>
      <c r="RQI60" s="785"/>
      <c r="RQJ60" s="785"/>
      <c r="RQK60" s="785"/>
      <c r="RQL60" s="785"/>
      <c r="RQM60" s="785"/>
      <c r="RQN60" s="785"/>
      <c r="RQO60" s="785"/>
      <c r="RQP60" s="785"/>
      <c r="RQQ60" s="785"/>
      <c r="RQR60" s="785"/>
      <c r="RQS60" s="785"/>
      <c r="RQT60" s="785"/>
      <c r="RQU60" s="785"/>
      <c r="RQV60" s="785"/>
      <c r="RQW60" s="785"/>
      <c r="RQX60" s="785"/>
      <c r="RQY60" s="785"/>
      <c r="RQZ60" s="785"/>
      <c r="RRA60" s="785"/>
      <c r="RRB60" s="785"/>
      <c r="RRC60" s="785"/>
      <c r="RRD60" s="785"/>
      <c r="RRE60" s="785"/>
      <c r="RRF60" s="785"/>
      <c r="RRG60" s="785"/>
      <c r="RRH60" s="785"/>
      <c r="RRI60" s="785"/>
      <c r="RRJ60" s="785"/>
      <c r="RRK60" s="785"/>
      <c r="RRL60" s="785"/>
      <c r="RRM60" s="785"/>
      <c r="RRN60" s="785"/>
      <c r="RRO60" s="785"/>
      <c r="RRP60" s="785"/>
      <c r="RRQ60" s="785"/>
      <c r="RRR60" s="785"/>
      <c r="RRS60" s="785"/>
      <c r="RRT60" s="785"/>
      <c r="RRU60" s="785"/>
      <c r="RRV60" s="785"/>
      <c r="RRW60" s="785"/>
      <c r="RRX60" s="785"/>
      <c r="RRY60" s="785"/>
      <c r="RRZ60" s="785"/>
      <c r="RSA60" s="785"/>
      <c r="RSB60" s="785"/>
      <c r="RSC60" s="785"/>
      <c r="RSD60" s="785"/>
      <c r="RSE60" s="785"/>
      <c r="RSF60" s="785"/>
      <c r="RSG60" s="785"/>
      <c r="RSH60" s="785"/>
      <c r="RSI60" s="785"/>
      <c r="RSJ60" s="785"/>
      <c r="RSK60" s="785"/>
      <c r="RSL60" s="785"/>
      <c r="RSM60" s="785"/>
      <c r="RSN60" s="785"/>
      <c r="RSO60" s="785"/>
      <c r="RSP60" s="785"/>
      <c r="RSQ60" s="785"/>
      <c r="RSR60" s="785"/>
      <c r="RSS60" s="785"/>
      <c r="RST60" s="785"/>
      <c r="RSU60" s="785"/>
      <c r="RSV60" s="785"/>
      <c r="RSW60" s="785"/>
      <c r="RSX60" s="785"/>
      <c r="RSY60" s="785"/>
      <c r="RSZ60" s="785"/>
      <c r="RTA60" s="785"/>
      <c r="RTB60" s="785"/>
      <c r="RTC60" s="785"/>
      <c r="RTD60" s="785"/>
      <c r="RTE60" s="785"/>
      <c r="RTF60" s="785"/>
      <c r="RTG60" s="785"/>
      <c r="RTH60" s="785"/>
      <c r="RTI60" s="785"/>
      <c r="RTJ60" s="785"/>
      <c r="RTK60" s="785"/>
      <c r="RTL60" s="785"/>
      <c r="RTM60" s="785"/>
      <c r="RTN60" s="785"/>
      <c r="RTO60" s="785"/>
      <c r="RTP60" s="785"/>
      <c r="RTQ60" s="785"/>
      <c r="RTR60" s="785"/>
      <c r="RTS60" s="785"/>
      <c r="RTT60" s="785"/>
      <c r="RTU60" s="785"/>
      <c r="RTV60" s="785"/>
      <c r="RTW60" s="785"/>
      <c r="RTX60" s="785"/>
      <c r="RTY60" s="785"/>
      <c r="RTZ60" s="785"/>
      <c r="RUA60" s="785"/>
      <c r="RUB60" s="785"/>
      <c r="RUC60" s="785"/>
      <c r="RUD60" s="785"/>
      <c r="RUE60" s="785"/>
      <c r="RUF60" s="785"/>
      <c r="RUG60" s="785"/>
      <c r="RUH60" s="785"/>
      <c r="RUI60" s="785"/>
      <c r="RUJ60" s="785"/>
      <c r="RUK60" s="785"/>
      <c r="RUL60" s="785"/>
      <c r="RUM60" s="785"/>
      <c r="RUN60" s="785"/>
      <c r="RUO60" s="785"/>
      <c r="RUP60" s="785"/>
      <c r="RUQ60" s="785"/>
      <c r="RUR60" s="785"/>
      <c r="RUS60" s="785"/>
      <c r="RUT60" s="785"/>
      <c r="RUU60" s="785"/>
      <c r="RUV60" s="785"/>
      <c r="RUW60" s="785"/>
      <c r="RUX60" s="785"/>
      <c r="RUY60" s="785"/>
      <c r="RUZ60" s="785"/>
      <c r="RVA60" s="785"/>
      <c r="RVB60" s="785"/>
      <c r="RVC60" s="785"/>
      <c r="RVD60" s="785"/>
      <c r="RVE60" s="785"/>
      <c r="RVF60" s="785"/>
      <c r="RVG60" s="785"/>
      <c r="RVH60" s="785"/>
      <c r="RVI60" s="785"/>
      <c r="RVJ60" s="785"/>
      <c r="RVK60" s="785"/>
      <c r="RVL60" s="785"/>
      <c r="RVM60" s="785"/>
      <c r="RVN60" s="785"/>
      <c r="RVO60" s="785"/>
      <c r="RVP60" s="785"/>
      <c r="RVQ60" s="785"/>
      <c r="RVR60" s="785"/>
      <c r="RVS60" s="785"/>
      <c r="RVT60" s="785"/>
      <c r="RVU60" s="785"/>
      <c r="RVV60" s="785"/>
      <c r="RVW60" s="785"/>
      <c r="RVX60" s="785"/>
      <c r="RVY60" s="785"/>
      <c r="RVZ60" s="785"/>
      <c r="RWA60" s="785"/>
      <c r="RWB60" s="785"/>
      <c r="RWC60" s="785"/>
      <c r="RWD60" s="785"/>
      <c r="RWE60" s="785"/>
      <c r="RWF60" s="785"/>
      <c r="RWG60" s="785"/>
      <c r="RWH60" s="785"/>
      <c r="RWI60" s="785"/>
      <c r="RWJ60" s="785"/>
      <c r="RWK60" s="785"/>
      <c r="RWL60" s="785"/>
      <c r="RWM60" s="785"/>
      <c r="RWN60" s="785"/>
      <c r="RWO60" s="785"/>
      <c r="RWP60" s="785"/>
      <c r="RWQ60" s="785"/>
      <c r="RWR60" s="785"/>
      <c r="RWS60" s="785"/>
      <c r="RWT60" s="785"/>
      <c r="RWU60" s="785"/>
      <c r="RWV60" s="785"/>
      <c r="RWW60" s="785"/>
      <c r="RWX60" s="785"/>
      <c r="RWY60" s="785"/>
      <c r="RWZ60" s="785"/>
      <c r="RXA60" s="785"/>
      <c r="RXB60" s="785"/>
      <c r="RXC60" s="785"/>
      <c r="RXD60" s="785"/>
      <c r="RXE60" s="785"/>
      <c r="RXF60" s="785"/>
      <c r="RXG60" s="785"/>
      <c r="RXH60" s="785"/>
      <c r="RXI60" s="785"/>
      <c r="RXJ60" s="785"/>
      <c r="RXK60" s="785"/>
      <c r="RXL60" s="785"/>
      <c r="RXM60" s="785"/>
      <c r="RXN60" s="785"/>
      <c r="RXO60" s="785"/>
      <c r="RXP60" s="785"/>
      <c r="RXQ60" s="785"/>
      <c r="RXR60" s="785"/>
      <c r="RXS60" s="785"/>
      <c r="RXT60" s="785"/>
      <c r="RXU60" s="785"/>
      <c r="RXV60" s="785"/>
      <c r="RXW60" s="785"/>
      <c r="RXX60" s="785"/>
      <c r="RXY60" s="785"/>
      <c r="RXZ60" s="785"/>
      <c r="RYA60" s="785"/>
      <c r="RYB60" s="785"/>
      <c r="RYC60" s="785"/>
      <c r="RYD60" s="785"/>
      <c r="RYE60" s="785"/>
      <c r="RYF60" s="785"/>
      <c r="RYG60" s="785"/>
      <c r="RYH60" s="785"/>
      <c r="RYI60" s="785"/>
      <c r="RYJ60" s="785"/>
      <c r="RYK60" s="785"/>
      <c r="RYL60" s="785"/>
      <c r="RYM60" s="785"/>
      <c r="RYN60" s="785"/>
      <c r="RYO60" s="785"/>
      <c r="RYP60" s="785"/>
      <c r="RYQ60" s="785"/>
      <c r="RYR60" s="785"/>
      <c r="RYS60" s="785"/>
      <c r="RYT60" s="785"/>
      <c r="RYU60" s="785"/>
      <c r="RYV60" s="785"/>
      <c r="RYW60" s="785"/>
      <c r="RYX60" s="785"/>
      <c r="RYY60" s="785"/>
      <c r="RYZ60" s="785"/>
      <c r="RZA60" s="785"/>
      <c r="RZB60" s="785"/>
      <c r="RZC60" s="785"/>
      <c r="RZD60" s="785"/>
      <c r="RZE60" s="785"/>
      <c r="RZF60" s="785"/>
      <c r="RZG60" s="785"/>
      <c r="RZH60" s="785"/>
      <c r="RZI60" s="785"/>
      <c r="RZJ60" s="785"/>
      <c r="RZK60" s="785"/>
      <c r="RZL60" s="785"/>
      <c r="RZM60" s="785"/>
      <c r="RZN60" s="785"/>
      <c r="RZO60" s="785"/>
      <c r="RZP60" s="785"/>
      <c r="RZQ60" s="785"/>
      <c r="RZR60" s="785"/>
      <c r="RZS60" s="785"/>
      <c r="RZT60" s="785"/>
      <c r="RZU60" s="785"/>
      <c r="RZV60" s="785"/>
      <c r="RZW60" s="785"/>
      <c r="RZX60" s="785"/>
      <c r="RZY60" s="785"/>
      <c r="RZZ60" s="785"/>
      <c r="SAA60" s="785"/>
      <c r="SAB60" s="785"/>
      <c r="SAC60" s="785"/>
      <c r="SAD60" s="785"/>
      <c r="SAE60" s="785"/>
      <c r="SAF60" s="785"/>
      <c r="SAG60" s="785"/>
      <c r="SAH60" s="785"/>
      <c r="SAI60" s="785"/>
      <c r="SAJ60" s="785"/>
      <c r="SAK60" s="785"/>
      <c r="SAL60" s="785"/>
      <c r="SAM60" s="785"/>
      <c r="SAN60" s="785"/>
      <c r="SAO60" s="785"/>
      <c r="SAP60" s="785"/>
      <c r="SAQ60" s="785"/>
      <c r="SAR60" s="785"/>
      <c r="SAS60" s="785"/>
      <c r="SAT60" s="785"/>
      <c r="SAU60" s="785"/>
      <c r="SAV60" s="785"/>
      <c r="SAW60" s="785"/>
      <c r="SAX60" s="785"/>
      <c r="SAY60" s="785"/>
      <c r="SAZ60" s="785"/>
      <c r="SBA60" s="785"/>
      <c r="SBB60" s="785"/>
      <c r="SBC60" s="785"/>
      <c r="SBD60" s="785"/>
      <c r="SBE60" s="785"/>
      <c r="SBF60" s="785"/>
      <c r="SBG60" s="785"/>
      <c r="SBH60" s="785"/>
      <c r="SBI60" s="785"/>
      <c r="SBJ60" s="785"/>
      <c r="SBK60" s="785"/>
      <c r="SBL60" s="785"/>
      <c r="SBM60" s="785"/>
      <c r="SBN60" s="785"/>
      <c r="SBO60" s="785"/>
      <c r="SBP60" s="785"/>
      <c r="SBQ60" s="785"/>
      <c r="SBR60" s="785"/>
      <c r="SBS60" s="785"/>
      <c r="SBT60" s="785"/>
      <c r="SBU60" s="785"/>
      <c r="SBV60" s="785"/>
      <c r="SBW60" s="785"/>
      <c r="SBX60" s="785"/>
      <c r="SBY60" s="785"/>
      <c r="SBZ60" s="785"/>
      <c r="SCA60" s="785"/>
      <c r="SCB60" s="785"/>
      <c r="SCC60" s="785"/>
      <c r="SCD60" s="785"/>
      <c r="SCE60" s="785"/>
      <c r="SCF60" s="785"/>
      <c r="SCG60" s="785"/>
      <c r="SCH60" s="785"/>
      <c r="SCI60" s="785"/>
      <c r="SCJ60" s="785"/>
      <c r="SCK60" s="785"/>
      <c r="SCL60" s="785"/>
      <c r="SCM60" s="785"/>
      <c r="SCN60" s="785"/>
      <c r="SCO60" s="785"/>
      <c r="SCP60" s="785"/>
      <c r="SCQ60" s="785"/>
      <c r="SCR60" s="785"/>
      <c r="SCS60" s="785"/>
      <c r="SCT60" s="785"/>
      <c r="SCU60" s="785"/>
      <c r="SCV60" s="785"/>
      <c r="SCW60" s="785"/>
      <c r="SCX60" s="785"/>
      <c r="SCY60" s="785"/>
      <c r="SCZ60" s="785"/>
      <c r="SDA60" s="785"/>
      <c r="SDB60" s="785"/>
      <c r="SDC60" s="785"/>
      <c r="SDD60" s="785"/>
      <c r="SDE60" s="785"/>
      <c r="SDF60" s="785"/>
      <c r="SDG60" s="785"/>
      <c r="SDH60" s="785"/>
      <c r="SDI60" s="785"/>
      <c r="SDJ60" s="785"/>
      <c r="SDK60" s="785"/>
      <c r="SDL60" s="785"/>
      <c r="SDM60" s="785"/>
      <c r="SDN60" s="785"/>
      <c r="SDO60" s="785"/>
      <c r="SDP60" s="785"/>
      <c r="SDQ60" s="785"/>
      <c r="SDR60" s="785"/>
      <c r="SDS60" s="785"/>
      <c r="SDT60" s="785"/>
      <c r="SDU60" s="785"/>
      <c r="SDV60" s="785"/>
      <c r="SDW60" s="785"/>
      <c r="SDX60" s="785"/>
      <c r="SDY60" s="785"/>
      <c r="SDZ60" s="785"/>
      <c r="SEA60" s="785"/>
      <c r="SEB60" s="785"/>
      <c r="SEC60" s="785"/>
      <c r="SED60" s="785"/>
      <c r="SEE60" s="785"/>
      <c r="SEF60" s="785"/>
      <c r="SEG60" s="785"/>
      <c r="SEH60" s="785"/>
      <c r="SEI60" s="785"/>
      <c r="SEJ60" s="785"/>
      <c r="SEK60" s="785"/>
      <c r="SEL60" s="785"/>
      <c r="SEM60" s="785"/>
      <c r="SEN60" s="785"/>
      <c r="SEO60" s="785"/>
      <c r="SEP60" s="785"/>
      <c r="SEQ60" s="785"/>
      <c r="SER60" s="785"/>
      <c r="SES60" s="785"/>
      <c r="SET60" s="785"/>
      <c r="SEU60" s="785"/>
      <c r="SEV60" s="785"/>
      <c r="SEW60" s="785"/>
      <c r="SEX60" s="785"/>
      <c r="SEY60" s="785"/>
      <c r="SEZ60" s="785"/>
      <c r="SFA60" s="785"/>
      <c r="SFB60" s="785"/>
      <c r="SFC60" s="785"/>
      <c r="SFD60" s="785"/>
      <c r="SFE60" s="785"/>
      <c r="SFF60" s="785"/>
      <c r="SFG60" s="785"/>
      <c r="SFH60" s="785"/>
      <c r="SFI60" s="785"/>
      <c r="SFJ60" s="785"/>
      <c r="SFK60" s="785"/>
      <c r="SFL60" s="785"/>
      <c r="SFM60" s="785"/>
      <c r="SFN60" s="785"/>
      <c r="SFO60" s="785"/>
      <c r="SFP60" s="785"/>
      <c r="SFQ60" s="785"/>
      <c r="SFR60" s="785"/>
      <c r="SFS60" s="785"/>
      <c r="SFT60" s="785"/>
      <c r="SFU60" s="785"/>
      <c r="SFV60" s="785"/>
      <c r="SFW60" s="785"/>
      <c r="SFX60" s="785"/>
      <c r="SFY60" s="785"/>
      <c r="SFZ60" s="785"/>
      <c r="SGA60" s="785"/>
      <c r="SGB60" s="785"/>
      <c r="SGC60" s="785"/>
      <c r="SGD60" s="785"/>
      <c r="SGE60" s="785"/>
      <c r="SGF60" s="785"/>
      <c r="SGG60" s="785"/>
      <c r="SGH60" s="785"/>
      <c r="SGI60" s="785"/>
      <c r="SGJ60" s="785"/>
      <c r="SGK60" s="785"/>
      <c r="SGL60" s="785"/>
      <c r="SGM60" s="785"/>
      <c r="SGN60" s="785"/>
      <c r="SGO60" s="785"/>
      <c r="SGP60" s="785"/>
      <c r="SGQ60" s="785"/>
      <c r="SGR60" s="785"/>
      <c r="SGS60" s="785"/>
      <c r="SGT60" s="785"/>
      <c r="SGU60" s="785"/>
      <c r="SGV60" s="785"/>
      <c r="SGW60" s="785"/>
      <c r="SGX60" s="785"/>
      <c r="SGY60" s="785"/>
      <c r="SGZ60" s="785"/>
      <c r="SHA60" s="785"/>
      <c r="SHB60" s="785"/>
      <c r="SHC60" s="785"/>
      <c r="SHD60" s="785"/>
      <c r="SHE60" s="785"/>
      <c r="SHF60" s="785"/>
      <c r="SHG60" s="785"/>
      <c r="SHH60" s="785"/>
      <c r="SHI60" s="785"/>
      <c r="SHJ60" s="785"/>
      <c r="SHK60" s="785"/>
      <c r="SHL60" s="785"/>
      <c r="SHM60" s="785"/>
      <c r="SHN60" s="785"/>
      <c r="SHO60" s="785"/>
      <c r="SHP60" s="785"/>
      <c r="SHQ60" s="785"/>
      <c r="SHR60" s="785"/>
      <c r="SHS60" s="785"/>
      <c r="SHT60" s="785"/>
      <c r="SHU60" s="785"/>
      <c r="SHV60" s="785"/>
      <c r="SHW60" s="785"/>
      <c r="SHX60" s="785"/>
      <c r="SHY60" s="785"/>
      <c r="SHZ60" s="785"/>
      <c r="SIA60" s="785"/>
      <c r="SIB60" s="785"/>
      <c r="SIC60" s="785"/>
      <c r="SID60" s="785"/>
      <c r="SIE60" s="785"/>
      <c r="SIF60" s="785"/>
      <c r="SIG60" s="785"/>
      <c r="SIH60" s="785"/>
      <c r="SII60" s="785"/>
      <c r="SIJ60" s="785"/>
      <c r="SIK60" s="785"/>
      <c r="SIL60" s="785"/>
      <c r="SIM60" s="785"/>
      <c r="SIN60" s="785"/>
      <c r="SIO60" s="785"/>
      <c r="SIP60" s="785"/>
      <c r="SIQ60" s="785"/>
      <c r="SIR60" s="785"/>
      <c r="SIS60" s="785"/>
      <c r="SIT60" s="785"/>
      <c r="SIU60" s="785"/>
      <c r="SIV60" s="785"/>
      <c r="SIW60" s="785"/>
      <c r="SIX60" s="785"/>
      <c r="SIY60" s="785"/>
      <c r="SIZ60" s="785"/>
      <c r="SJA60" s="785"/>
      <c r="SJB60" s="785"/>
      <c r="SJC60" s="785"/>
      <c r="SJD60" s="785"/>
      <c r="SJE60" s="785"/>
      <c r="SJF60" s="785"/>
      <c r="SJG60" s="785"/>
      <c r="SJH60" s="785"/>
      <c r="SJI60" s="785"/>
      <c r="SJJ60" s="785"/>
      <c r="SJK60" s="785"/>
      <c r="SJL60" s="785"/>
      <c r="SJM60" s="785"/>
      <c r="SJN60" s="785"/>
      <c r="SJO60" s="785"/>
      <c r="SJP60" s="785"/>
      <c r="SJQ60" s="785"/>
      <c r="SJR60" s="785"/>
      <c r="SJS60" s="785"/>
      <c r="SJT60" s="785"/>
      <c r="SJU60" s="785"/>
      <c r="SJV60" s="785"/>
      <c r="SJW60" s="785"/>
      <c r="SJX60" s="785"/>
      <c r="SJY60" s="785"/>
      <c r="SJZ60" s="785"/>
      <c r="SKA60" s="785"/>
      <c r="SKB60" s="785"/>
      <c r="SKC60" s="785"/>
      <c r="SKD60" s="785"/>
      <c r="SKE60" s="785"/>
      <c r="SKF60" s="785"/>
      <c r="SKG60" s="785"/>
      <c r="SKH60" s="785"/>
      <c r="SKI60" s="785"/>
      <c r="SKJ60" s="785"/>
      <c r="SKK60" s="785"/>
      <c r="SKL60" s="785"/>
      <c r="SKM60" s="785"/>
      <c r="SKN60" s="785"/>
      <c r="SKO60" s="785"/>
      <c r="SKP60" s="785"/>
      <c r="SKQ60" s="785"/>
      <c r="SKR60" s="785"/>
      <c r="SKS60" s="785"/>
      <c r="SKT60" s="785"/>
      <c r="SKU60" s="785"/>
      <c r="SKV60" s="785"/>
      <c r="SKW60" s="785"/>
      <c r="SKX60" s="785"/>
      <c r="SKY60" s="785"/>
      <c r="SKZ60" s="785"/>
      <c r="SLA60" s="785"/>
      <c r="SLB60" s="785"/>
      <c r="SLC60" s="785"/>
      <c r="SLD60" s="785"/>
      <c r="SLE60" s="785"/>
      <c r="SLF60" s="785"/>
      <c r="SLG60" s="785"/>
      <c r="SLH60" s="785"/>
      <c r="SLI60" s="785"/>
      <c r="SLJ60" s="785"/>
      <c r="SLK60" s="785"/>
      <c r="SLL60" s="785"/>
      <c r="SLM60" s="785"/>
      <c r="SLN60" s="785"/>
      <c r="SLO60" s="785"/>
      <c r="SLP60" s="785"/>
      <c r="SLQ60" s="785"/>
      <c r="SLR60" s="785"/>
      <c r="SLS60" s="785"/>
      <c r="SLT60" s="785"/>
      <c r="SLU60" s="785"/>
      <c r="SLV60" s="785"/>
      <c r="SLW60" s="785"/>
      <c r="SLX60" s="785"/>
      <c r="SLY60" s="785"/>
      <c r="SLZ60" s="785"/>
      <c r="SMA60" s="785"/>
      <c r="SMB60" s="785"/>
      <c r="SMC60" s="785"/>
      <c r="SMD60" s="785"/>
      <c r="SME60" s="785"/>
      <c r="SMF60" s="785"/>
      <c r="SMG60" s="785"/>
      <c r="SMH60" s="785"/>
      <c r="SMI60" s="785"/>
      <c r="SMJ60" s="785"/>
      <c r="SMK60" s="785"/>
      <c r="SML60" s="785"/>
      <c r="SMM60" s="785"/>
      <c r="SMN60" s="785"/>
      <c r="SMO60" s="785"/>
      <c r="SMP60" s="785"/>
      <c r="SMQ60" s="785"/>
      <c r="SMR60" s="785"/>
      <c r="SMS60" s="785"/>
      <c r="SMT60" s="785"/>
      <c r="SMU60" s="785"/>
      <c r="SMV60" s="785"/>
      <c r="SMW60" s="785"/>
      <c r="SMX60" s="785"/>
      <c r="SMY60" s="785"/>
      <c r="SMZ60" s="785"/>
      <c r="SNA60" s="785"/>
      <c r="SNB60" s="785"/>
      <c r="SNC60" s="785"/>
      <c r="SND60" s="785"/>
      <c r="SNE60" s="785"/>
      <c r="SNF60" s="785"/>
      <c r="SNG60" s="785"/>
      <c r="SNH60" s="785"/>
      <c r="SNI60" s="785"/>
      <c r="SNJ60" s="785"/>
      <c r="SNK60" s="785"/>
      <c r="SNL60" s="785"/>
      <c r="SNM60" s="785"/>
      <c r="SNN60" s="785"/>
      <c r="SNO60" s="785"/>
      <c r="SNP60" s="785"/>
      <c r="SNQ60" s="785"/>
      <c r="SNR60" s="785"/>
      <c r="SNS60" s="785"/>
      <c r="SNT60" s="785"/>
      <c r="SNU60" s="785"/>
      <c r="SNV60" s="785"/>
      <c r="SNW60" s="785"/>
      <c r="SNX60" s="785"/>
      <c r="SNY60" s="785"/>
      <c r="SNZ60" s="785"/>
      <c r="SOA60" s="785"/>
      <c r="SOB60" s="785"/>
      <c r="SOC60" s="785"/>
      <c r="SOD60" s="785"/>
      <c r="SOE60" s="785"/>
      <c r="SOF60" s="785"/>
      <c r="SOG60" s="785"/>
      <c r="SOH60" s="785"/>
      <c r="SOI60" s="785"/>
      <c r="SOJ60" s="785"/>
      <c r="SOK60" s="785"/>
      <c r="SOL60" s="785"/>
      <c r="SOM60" s="785"/>
      <c r="SON60" s="785"/>
      <c r="SOO60" s="785"/>
      <c r="SOP60" s="785"/>
      <c r="SOQ60" s="785"/>
      <c r="SOR60" s="785"/>
      <c r="SOS60" s="785"/>
      <c r="SOT60" s="785"/>
      <c r="SOU60" s="785"/>
      <c r="SOV60" s="785"/>
      <c r="SOW60" s="785"/>
      <c r="SOX60" s="785"/>
      <c r="SOY60" s="785"/>
      <c r="SOZ60" s="785"/>
      <c r="SPA60" s="785"/>
      <c r="SPB60" s="785"/>
      <c r="SPC60" s="785"/>
      <c r="SPD60" s="785"/>
      <c r="SPE60" s="785"/>
      <c r="SPF60" s="785"/>
      <c r="SPG60" s="785"/>
      <c r="SPH60" s="785"/>
      <c r="SPI60" s="785"/>
      <c r="SPJ60" s="785"/>
      <c r="SPK60" s="785"/>
      <c r="SPL60" s="785"/>
      <c r="SPM60" s="785"/>
      <c r="SPN60" s="785"/>
      <c r="SPO60" s="785"/>
      <c r="SPP60" s="785"/>
      <c r="SPQ60" s="785"/>
      <c r="SPR60" s="785"/>
      <c r="SPS60" s="785"/>
      <c r="SPT60" s="785"/>
      <c r="SPU60" s="785"/>
      <c r="SPV60" s="785"/>
      <c r="SPW60" s="785"/>
      <c r="SPX60" s="785"/>
      <c r="SPY60" s="785"/>
      <c r="SPZ60" s="785"/>
      <c r="SQA60" s="785"/>
      <c r="SQB60" s="785"/>
      <c r="SQC60" s="785"/>
      <c r="SQD60" s="785"/>
      <c r="SQE60" s="785"/>
      <c r="SQF60" s="785"/>
      <c r="SQG60" s="785"/>
      <c r="SQH60" s="785"/>
      <c r="SQI60" s="785"/>
      <c r="SQJ60" s="785"/>
      <c r="SQK60" s="785"/>
      <c r="SQL60" s="785"/>
      <c r="SQM60" s="785"/>
      <c r="SQN60" s="785"/>
      <c r="SQO60" s="785"/>
      <c r="SQP60" s="785"/>
      <c r="SQQ60" s="785"/>
      <c r="SQR60" s="785"/>
      <c r="SQS60" s="785"/>
      <c r="SQT60" s="785"/>
      <c r="SQU60" s="785"/>
      <c r="SQV60" s="785"/>
      <c r="SQW60" s="785"/>
      <c r="SQX60" s="785"/>
      <c r="SQY60" s="785"/>
      <c r="SQZ60" s="785"/>
      <c r="SRA60" s="785"/>
      <c r="SRB60" s="785"/>
      <c r="SRC60" s="785"/>
      <c r="SRD60" s="785"/>
      <c r="SRE60" s="785"/>
      <c r="SRF60" s="785"/>
      <c r="SRG60" s="785"/>
      <c r="SRH60" s="785"/>
      <c r="SRI60" s="785"/>
      <c r="SRJ60" s="785"/>
      <c r="SRK60" s="785"/>
      <c r="SRL60" s="785"/>
      <c r="SRM60" s="785"/>
      <c r="SRN60" s="785"/>
      <c r="SRO60" s="785"/>
      <c r="SRP60" s="785"/>
      <c r="SRQ60" s="785"/>
      <c r="SRR60" s="785"/>
      <c r="SRS60" s="785"/>
      <c r="SRT60" s="785"/>
      <c r="SRU60" s="785"/>
      <c r="SRV60" s="785"/>
      <c r="SRW60" s="785"/>
      <c r="SRX60" s="785"/>
      <c r="SRY60" s="785"/>
      <c r="SRZ60" s="785"/>
      <c r="SSA60" s="785"/>
      <c r="SSB60" s="785"/>
      <c r="SSC60" s="785"/>
      <c r="SSD60" s="785"/>
      <c r="SSE60" s="785"/>
      <c r="SSF60" s="785"/>
      <c r="SSG60" s="785"/>
      <c r="SSH60" s="785"/>
      <c r="SSI60" s="785"/>
      <c r="SSJ60" s="785"/>
      <c r="SSK60" s="785"/>
      <c r="SSL60" s="785"/>
      <c r="SSM60" s="785"/>
      <c r="SSN60" s="785"/>
      <c r="SSO60" s="785"/>
      <c r="SSP60" s="785"/>
      <c r="SSQ60" s="785"/>
      <c r="SSR60" s="785"/>
      <c r="SSS60" s="785"/>
      <c r="SST60" s="785"/>
      <c r="SSU60" s="785"/>
      <c r="SSV60" s="785"/>
      <c r="SSW60" s="785"/>
      <c r="SSX60" s="785"/>
      <c r="SSY60" s="785"/>
      <c r="SSZ60" s="785"/>
      <c r="STA60" s="785"/>
      <c r="STB60" s="785"/>
      <c r="STC60" s="785"/>
      <c r="STD60" s="785"/>
      <c r="STE60" s="785"/>
      <c r="STF60" s="785"/>
      <c r="STG60" s="785"/>
      <c r="STH60" s="785"/>
      <c r="STI60" s="785"/>
      <c r="STJ60" s="785"/>
      <c r="STK60" s="785"/>
      <c r="STL60" s="785"/>
      <c r="STM60" s="785"/>
      <c r="STN60" s="785"/>
      <c r="STO60" s="785"/>
      <c r="STP60" s="785"/>
      <c r="STQ60" s="785"/>
      <c r="STR60" s="785"/>
      <c r="STS60" s="785"/>
      <c r="STT60" s="785"/>
      <c r="STU60" s="785"/>
      <c r="STV60" s="785"/>
      <c r="STW60" s="785"/>
      <c r="STX60" s="785"/>
      <c r="STY60" s="785"/>
      <c r="STZ60" s="785"/>
      <c r="SUA60" s="785"/>
      <c r="SUB60" s="785"/>
      <c r="SUC60" s="785"/>
      <c r="SUD60" s="785"/>
      <c r="SUE60" s="785"/>
      <c r="SUF60" s="785"/>
      <c r="SUG60" s="785"/>
      <c r="SUH60" s="785"/>
      <c r="SUI60" s="785"/>
      <c r="SUJ60" s="785"/>
      <c r="SUK60" s="785"/>
      <c r="SUL60" s="785"/>
      <c r="SUM60" s="785"/>
      <c r="SUN60" s="785"/>
      <c r="SUO60" s="785"/>
      <c r="SUP60" s="785"/>
      <c r="SUQ60" s="785"/>
      <c r="SUR60" s="785"/>
      <c r="SUS60" s="785"/>
      <c r="SUT60" s="785"/>
      <c r="SUU60" s="785"/>
      <c r="SUV60" s="785"/>
      <c r="SUW60" s="785"/>
      <c r="SUX60" s="785"/>
      <c r="SUY60" s="785"/>
      <c r="SUZ60" s="785"/>
      <c r="SVA60" s="785"/>
      <c r="SVB60" s="785"/>
      <c r="SVC60" s="785"/>
      <c r="SVD60" s="785"/>
      <c r="SVE60" s="785"/>
      <c r="SVF60" s="785"/>
      <c r="SVG60" s="785"/>
      <c r="SVH60" s="785"/>
      <c r="SVI60" s="785"/>
      <c r="SVJ60" s="785"/>
      <c r="SVK60" s="785"/>
      <c r="SVL60" s="785"/>
      <c r="SVM60" s="785"/>
      <c r="SVN60" s="785"/>
      <c r="SVO60" s="785"/>
      <c r="SVP60" s="785"/>
      <c r="SVQ60" s="785"/>
      <c r="SVR60" s="785"/>
      <c r="SVS60" s="785"/>
      <c r="SVT60" s="785"/>
      <c r="SVU60" s="785"/>
      <c r="SVV60" s="785"/>
      <c r="SVW60" s="785"/>
      <c r="SVX60" s="785"/>
      <c r="SVY60" s="785"/>
      <c r="SVZ60" s="785"/>
      <c r="SWA60" s="785"/>
      <c r="SWB60" s="785"/>
      <c r="SWC60" s="785"/>
      <c r="SWD60" s="785"/>
      <c r="SWE60" s="785"/>
      <c r="SWF60" s="785"/>
      <c r="SWG60" s="785"/>
      <c r="SWH60" s="785"/>
      <c r="SWI60" s="785"/>
      <c r="SWJ60" s="785"/>
      <c r="SWK60" s="785"/>
      <c r="SWL60" s="785"/>
      <c r="SWM60" s="785"/>
      <c r="SWN60" s="785"/>
      <c r="SWO60" s="785"/>
      <c r="SWP60" s="785"/>
      <c r="SWQ60" s="785"/>
      <c r="SWR60" s="785"/>
      <c r="SWS60" s="785"/>
      <c r="SWT60" s="785"/>
      <c r="SWU60" s="785"/>
      <c r="SWV60" s="785"/>
      <c r="SWW60" s="785"/>
      <c r="SWX60" s="785"/>
      <c r="SWY60" s="785"/>
      <c r="SWZ60" s="785"/>
      <c r="SXA60" s="785"/>
      <c r="SXB60" s="785"/>
      <c r="SXC60" s="785"/>
      <c r="SXD60" s="785"/>
      <c r="SXE60" s="785"/>
      <c r="SXF60" s="785"/>
      <c r="SXG60" s="785"/>
      <c r="SXH60" s="785"/>
      <c r="SXI60" s="785"/>
      <c r="SXJ60" s="785"/>
      <c r="SXK60" s="785"/>
      <c r="SXL60" s="785"/>
      <c r="SXM60" s="785"/>
      <c r="SXN60" s="785"/>
      <c r="SXO60" s="785"/>
      <c r="SXP60" s="785"/>
      <c r="SXQ60" s="785"/>
      <c r="SXR60" s="785"/>
      <c r="SXS60" s="785"/>
      <c r="SXT60" s="785"/>
      <c r="SXU60" s="785"/>
      <c r="SXV60" s="785"/>
      <c r="SXW60" s="785"/>
      <c r="SXX60" s="785"/>
      <c r="SXY60" s="785"/>
      <c r="SXZ60" s="785"/>
      <c r="SYA60" s="785"/>
      <c r="SYB60" s="785"/>
      <c r="SYC60" s="785"/>
      <c r="SYD60" s="785"/>
      <c r="SYE60" s="785"/>
      <c r="SYF60" s="785"/>
      <c r="SYG60" s="785"/>
      <c r="SYH60" s="785"/>
      <c r="SYI60" s="785"/>
      <c r="SYJ60" s="785"/>
      <c r="SYK60" s="785"/>
      <c r="SYL60" s="785"/>
      <c r="SYM60" s="785"/>
      <c r="SYN60" s="785"/>
      <c r="SYO60" s="785"/>
      <c r="SYP60" s="785"/>
      <c r="SYQ60" s="785"/>
      <c r="SYR60" s="785"/>
      <c r="SYS60" s="785"/>
      <c r="SYT60" s="785"/>
      <c r="SYU60" s="785"/>
      <c r="SYV60" s="785"/>
      <c r="SYW60" s="785"/>
      <c r="SYX60" s="785"/>
      <c r="SYY60" s="785"/>
      <c r="SYZ60" s="785"/>
      <c r="SZA60" s="785"/>
      <c r="SZB60" s="785"/>
      <c r="SZC60" s="785"/>
      <c r="SZD60" s="785"/>
      <c r="SZE60" s="785"/>
      <c r="SZF60" s="785"/>
      <c r="SZG60" s="785"/>
      <c r="SZH60" s="785"/>
      <c r="SZI60" s="785"/>
      <c r="SZJ60" s="785"/>
      <c r="SZK60" s="785"/>
      <c r="SZL60" s="785"/>
      <c r="SZM60" s="785"/>
      <c r="SZN60" s="785"/>
      <c r="SZO60" s="785"/>
      <c r="SZP60" s="785"/>
      <c r="SZQ60" s="785"/>
      <c r="SZR60" s="785"/>
      <c r="SZS60" s="785"/>
      <c r="SZT60" s="785"/>
      <c r="SZU60" s="785"/>
      <c r="SZV60" s="785"/>
      <c r="SZW60" s="785"/>
      <c r="SZX60" s="785"/>
      <c r="SZY60" s="785"/>
      <c r="SZZ60" s="785"/>
      <c r="TAA60" s="785"/>
      <c r="TAB60" s="785"/>
      <c r="TAC60" s="785"/>
      <c r="TAD60" s="785"/>
      <c r="TAE60" s="785"/>
      <c r="TAF60" s="785"/>
      <c r="TAG60" s="785"/>
      <c r="TAH60" s="785"/>
      <c r="TAI60" s="785"/>
      <c r="TAJ60" s="785"/>
      <c r="TAK60" s="785"/>
      <c r="TAL60" s="785"/>
      <c r="TAM60" s="785"/>
      <c r="TAN60" s="785"/>
      <c r="TAO60" s="785"/>
      <c r="TAP60" s="785"/>
      <c r="TAQ60" s="785"/>
      <c r="TAR60" s="785"/>
      <c r="TAS60" s="785"/>
      <c r="TAT60" s="785"/>
      <c r="TAU60" s="785"/>
      <c r="TAV60" s="785"/>
      <c r="TAW60" s="785"/>
      <c r="TAX60" s="785"/>
      <c r="TAY60" s="785"/>
      <c r="TAZ60" s="785"/>
      <c r="TBA60" s="785"/>
      <c r="TBB60" s="785"/>
      <c r="TBC60" s="785"/>
      <c r="TBD60" s="785"/>
      <c r="TBE60" s="785"/>
      <c r="TBF60" s="785"/>
      <c r="TBG60" s="785"/>
      <c r="TBH60" s="785"/>
      <c r="TBI60" s="785"/>
      <c r="TBJ60" s="785"/>
      <c r="TBK60" s="785"/>
      <c r="TBL60" s="785"/>
      <c r="TBM60" s="785"/>
      <c r="TBN60" s="785"/>
      <c r="TBO60" s="785"/>
      <c r="TBP60" s="785"/>
      <c r="TBQ60" s="785"/>
      <c r="TBR60" s="785"/>
      <c r="TBS60" s="785"/>
      <c r="TBT60" s="785"/>
      <c r="TBU60" s="785"/>
      <c r="TBV60" s="785"/>
      <c r="TBW60" s="785"/>
      <c r="TBX60" s="785"/>
      <c r="TBY60" s="785"/>
      <c r="TBZ60" s="785"/>
      <c r="TCA60" s="785"/>
      <c r="TCB60" s="785"/>
      <c r="TCC60" s="785"/>
      <c r="TCD60" s="785"/>
      <c r="TCE60" s="785"/>
      <c r="TCF60" s="785"/>
      <c r="TCG60" s="785"/>
      <c r="TCH60" s="785"/>
      <c r="TCI60" s="785"/>
      <c r="TCJ60" s="785"/>
      <c r="TCK60" s="785"/>
      <c r="TCL60" s="785"/>
      <c r="TCM60" s="785"/>
      <c r="TCN60" s="785"/>
      <c r="TCO60" s="785"/>
      <c r="TCP60" s="785"/>
      <c r="TCQ60" s="785"/>
      <c r="TCR60" s="785"/>
      <c r="TCS60" s="785"/>
      <c r="TCT60" s="785"/>
      <c r="TCU60" s="785"/>
      <c r="TCV60" s="785"/>
      <c r="TCW60" s="785"/>
      <c r="TCX60" s="785"/>
      <c r="TCY60" s="785"/>
      <c r="TCZ60" s="785"/>
      <c r="TDA60" s="785"/>
      <c r="TDB60" s="785"/>
      <c r="TDC60" s="785"/>
      <c r="TDD60" s="785"/>
      <c r="TDE60" s="785"/>
      <c r="TDF60" s="785"/>
      <c r="TDG60" s="785"/>
      <c r="TDH60" s="785"/>
      <c r="TDI60" s="785"/>
      <c r="TDJ60" s="785"/>
      <c r="TDK60" s="785"/>
      <c r="TDL60" s="785"/>
      <c r="TDM60" s="785"/>
      <c r="TDN60" s="785"/>
      <c r="TDO60" s="785"/>
      <c r="TDP60" s="785"/>
      <c r="TDQ60" s="785"/>
      <c r="TDR60" s="785"/>
      <c r="TDS60" s="785"/>
      <c r="TDT60" s="785"/>
      <c r="TDU60" s="785"/>
      <c r="TDV60" s="785"/>
      <c r="TDW60" s="785"/>
      <c r="TDX60" s="785"/>
      <c r="TDY60" s="785"/>
      <c r="TDZ60" s="785"/>
      <c r="TEA60" s="785"/>
      <c r="TEB60" s="785"/>
      <c r="TEC60" s="785"/>
      <c r="TED60" s="785"/>
      <c r="TEE60" s="785"/>
      <c r="TEF60" s="785"/>
      <c r="TEG60" s="785"/>
      <c r="TEH60" s="785"/>
      <c r="TEI60" s="785"/>
      <c r="TEJ60" s="785"/>
      <c r="TEK60" s="785"/>
      <c r="TEL60" s="785"/>
      <c r="TEM60" s="785"/>
      <c r="TEN60" s="785"/>
      <c r="TEO60" s="785"/>
      <c r="TEP60" s="785"/>
      <c r="TEQ60" s="785"/>
      <c r="TER60" s="785"/>
      <c r="TES60" s="785"/>
      <c r="TET60" s="785"/>
      <c r="TEU60" s="785"/>
      <c r="TEV60" s="785"/>
      <c r="TEW60" s="785"/>
      <c r="TEX60" s="785"/>
      <c r="TEY60" s="785"/>
      <c r="TEZ60" s="785"/>
      <c r="TFA60" s="785"/>
      <c r="TFB60" s="785"/>
      <c r="TFC60" s="785"/>
      <c r="TFD60" s="785"/>
      <c r="TFE60" s="785"/>
      <c r="TFF60" s="785"/>
      <c r="TFG60" s="785"/>
      <c r="TFH60" s="785"/>
      <c r="TFI60" s="785"/>
      <c r="TFJ60" s="785"/>
      <c r="TFK60" s="785"/>
      <c r="TFL60" s="785"/>
      <c r="TFM60" s="785"/>
      <c r="TFN60" s="785"/>
      <c r="TFO60" s="785"/>
      <c r="TFP60" s="785"/>
      <c r="TFQ60" s="785"/>
      <c r="TFR60" s="785"/>
      <c r="TFS60" s="785"/>
      <c r="TFT60" s="785"/>
      <c r="TFU60" s="785"/>
      <c r="TFV60" s="785"/>
      <c r="TFW60" s="785"/>
      <c r="TFX60" s="785"/>
      <c r="TFY60" s="785"/>
      <c r="TFZ60" s="785"/>
      <c r="TGA60" s="785"/>
      <c r="TGB60" s="785"/>
      <c r="TGC60" s="785"/>
      <c r="TGD60" s="785"/>
      <c r="TGE60" s="785"/>
      <c r="TGF60" s="785"/>
      <c r="TGG60" s="785"/>
      <c r="TGH60" s="785"/>
      <c r="TGI60" s="785"/>
      <c r="TGJ60" s="785"/>
      <c r="TGK60" s="785"/>
      <c r="TGL60" s="785"/>
      <c r="TGM60" s="785"/>
      <c r="TGN60" s="785"/>
      <c r="TGO60" s="785"/>
      <c r="TGP60" s="785"/>
      <c r="TGQ60" s="785"/>
      <c r="TGR60" s="785"/>
      <c r="TGS60" s="785"/>
      <c r="TGT60" s="785"/>
      <c r="TGU60" s="785"/>
      <c r="TGV60" s="785"/>
      <c r="TGW60" s="785"/>
      <c r="TGX60" s="785"/>
      <c r="TGY60" s="785"/>
      <c r="TGZ60" s="785"/>
      <c r="THA60" s="785"/>
      <c r="THB60" s="785"/>
      <c r="THC60" s="785"/>
      <c r="THD60" s="785"/>
      <c r="THE60" s="785"/>
      <c r="THF60" s="785"/>
      <c r="THG60" s="785"/>
      <c r="THH60" s="785"/>
      <c r="THI60" s="785"/>
      <c r="THJ60" s="785"/>
      <c r="THK60" s="785"/>
      <c r="THL60" s="785"/>
      <c r="THM60" s="785"/>
      <c r="THN60" s="785"/>
      <c r="THO60" s="785"/>
      <c r="THP60" s="785"/>
      <c r="THQ60" s="785"/>
      <c r="THR60" s="785"/>
      <c r="THS60" s="785"/>
      <c r="THT60" s="785"/>
      <c r="THU60" s="785"/>
      <c r="THV60" s="785"/>
      <c r="THW60" s="785"/>
      <c r="THX60" s="785"/>
      <c r="THY60" s="785"/>
      <c r="THZ60" s="785"/>
      <c r="TIA60" s="785"/>
      <c r="TIB60" s="785"/>
      <c r="TIC60" s="785"/>
      <c r="TID60" s="785"/>
      <c r="TIE60" s="785"/>
      <c r="TIF60" s="785"/>
      <c r="TIG60" s="785"/>
      <c r="TIH60" s="785"/>
      <c r="TII60" s="785"/>
      <c r="TIJ60" s="785"/>
      <c r="TIK60" s="785"/>
      <c r="TIL60" s="785"/>
      <c r="TIM60" s="785"/>
      <c r="TIN60" s="785"/>
      <c r="TIO60" s="785"/>
      <c r="TIP60" s="785"/>
      <c r="TIQ60" s="785"/>
      <c r="TIR60" s="785"/>
      <c r="TIS60" s="785"/>
      <c r="TIT60" s="785"/>
      <c r="TIU60" s="785"/>
      <c r="TIV60" s="785"/>
      <c r="TIW60" s="785"/>
      <c r="TIX60" s="785"/>
      <c r="TIY60" s="785"/>
      <c r="TIZ60" s="785"/>
      <c r="TJA60" s="785"/>
      <c r="TJB60" s="785"/>
      <c r="TJC60" s="785"/>
      <c r="TJD60" s="785"/>
      <c r="TJE60" s="785"/>
      <c r="TJF60" s="785"/>
      <c r="TJG60" s="785"/>
      <c r="TJH60" s="785"/>
      <c r="TJI60" s="785"/>
      <c r="TJJ60" s="785"/>
      <c r="TJK60" s="785"/>
      <c r="TJL60" s="785"/>
      <c r="TJM60" s="785"/>
      <c r="TJN60" s="785"/>
      <c r="TJO60" s="785"/>
      <c r="TJP60" s="785"/>
      <c r="TJQ60" s="785"/>
      <c r="TJR60" s="785"/>
      <c r="TJS60" s="785"/>
      <c r="TJT60" s="785"/>
      <c r="TJU60" s="785"/>
      <c r="TJV60" s="785"/>
      <c r="TJW60" s="785"/>
      <c r="TJX60" s="785"/>
      <c r="TJY60" s="785"/>
      <c r="TJZ60" s="785"/>
      <c r="TKA60" s="785"/>
      <c r="TKB60" s="785"/>
      <c r="TKC60" s="785"/>
      <c r="TKD60" s="785"/>
      <c r="TKE60" s="785"/>
      <c r="TKF60" s="785"/>
      <c r="TKG60" s="785"/>
      <c r="TKH60" s="785"/>
      <c r="TKI60" s="785"/>
      <c r="TKJ60" s="785"/>
      <c r="TKK60" s="785"/>
      <c r="TKL60" s="785"/>
      <c r="TKM60" s="785"/>
      <c r="TKN60" s="785"/>
      <c r="TKO60" s="785"/>
      <c r="TKP60" s="785"/>
      <c r="TKQ60" s="785"/>
      <c r="TKR60" s="785"/>
      <c r="TKS60" s="785"/>
      <c r="TKT60" s="785"/>
      <c r="TKU60" s="785"/>
      <c r="TKV60" s="785"/>
      <c r="TKW60" s="785"/>
      <c r="TKX60" s="785"/>
      <c r="TKY60" s="785"/>
      <c r="TKZ60" s="785"/>
      <c r="TLA60" s="785"/>
      <c r="TLB60" s="785"/>
      <c r="TLC60" s="785"/>
      <c r="TLD60" s="785"/>
      <c r="TLE60" s="785"/>
      <c r="TLF60" s="785"/>
      <c r="TLG60" s="785"/>
      <c r="TLH60" s="785"/>
      <c r="TLI60" s="785"/>
      <c r="TLJ60" s="785"/>
      <c r="TLK60" s="785"/>
      <c r="TLL60" s="785"/>
      <c r="TLM60" s="785"/>
      <c r="TLN60" s="785"/>
      <c r="TLO60" s="785"/>
      <c r="TLP60" s="785"/>
      <c r="TLQ60" s="785"/>
      <c r="TLR60" s="785"/>
      <c r="TLS60" s="785"/>
      <c r="TLT60" s="785"/>
      <c r="TLU60" s="785"/>
      <c r="TLV60" s="785"/>
      <c r="TLW60" s="785"/>
      <c r="TLX60" s="785"/>
      <c r="TLY60" s="785"/>
      <c r="TLZ60" s="785"/>
      <c r="TMA60" s="785"/>
      <c r="TMB60" s="785"/>
      <c r="TMC60" s="785"/>
      <c r="TMD60" s="785"/>
      <c r="TME60" s="785"/>
      <c r="TMF60" s="785"/>
      <c r="TMG60" s="785"/>
      <c r="TMH60" s="785"/>
      <c r="TMI60" s="785"/>
      <c r="TMJ60" s="785"/>
      <c r="TMK60" s="785"/>
      <c r="TML60" s="785"/>
      <c r="TMM60" s="785"/>
      <c r="TMN60" s="785"/>
      <c r="TMO60" s="785"/>
      <c r="TMP60" s="785"/>
      <c r="TMQ60" s="785"/>
      <c r="TMR60" s="785"/>
      <c r="TMS60" s="785"/>
      <c r="TMT60" s="785"/>
      <c r="TMU60" s="785"/>
      <c r="TMV60" s="785"/>
      <c r="TMW60" s="785"/>
      <c r="TMX60" s="785"/>
      <c r="TMY60" s="785"/>
      <c r="TMZ60" s="785"/>
      <c r="TNA60" s="785"/>
      <c r="TNB60" s="785"/>
      <c r="TNC60" s="785"/>
      <c r="TND60" s="785"/>
      <c r="TNE60" s="785"/>
      <c r="TNF60" s="785"/>
      <c r="TNG60" s="785"/>
      <c r="TNH60" s="785"/>
      <c r="TNI60" s="785"/>
      <c r="TNJ60" s="785"/>
      <c r="TNK60" s="785"/>
      <c r="TNL60" s="785"/>
      <c r="TNM60" s="785"/>
      <c r="TNN60" s="785"/>
      <c r="TNO60" s="785"/>
      <c r="TNP60" s="785"/>
      <c r="TNQ60" s="785"/>
      <c r="TNR60" s="785"/>
      <c r="TNS60" s="785"/>
      <c r="TNT60" s="785"/>
      <c r="TNU60" s="785"/>
      <c r="TNV60" s="785"/>
      <c r="TNW60" s="785"/>
      <c r="TNX60" s="785"/>
      <c r="TNY60" s="785"/>
      <c r="TNZ60" s="785"/>
      <c r="TOA60" s="785"/>
      <c r="TOB60" s="785"/>
      <c r="TOC60" s="785"/>
      <c r="TOD60" s="785"/>
      <c r="TOE60" s="785"/>
      <c r="TOF60" s="785"/>
      <c r="TOG60" s="785"/>
      <c r="TOH60" s="785"/>
      <c r="TOI60" s="785"/>
      <c r="TOJ60" s="785"/>
      <c r="TOK60" s="785"/>
      <c r="TOL60" s="785"/>
      <c r="TOM60" s="785"/>
      <c r="TON60" s="785"/>
      <c r="TOO60" s="785"/>
      <c r="TOP60" s="785"/>
      <c r="TOQ60" s="785"/>
      <c r="TOR60" s="785"/>
      <c r="TOS60" s="785"/>
      <c r="TOT60" s="785"/>
      <c r="TOU60" s="785"/>
      <c r="TOV60" s="785"/>
      <c r="TOW60" s="785"/>
      <c r="TOX60" s="785"/>
      <c r="TOY60" s="785"/>
      <c r="TOZ60" s="785"/>
      <c r="TPA60" s="785"/>
      <c r="TPB60" s="785"/>
      <c r="TPC60" s="785"/>
      <c r="TPD60" s="785"/>
      <c r="TPE60" s="785"/>
      <c r="TPF60" s="785"/>
      <c r="TPG60" s="785"/>
      <c r="TPH60" s="785"/>
      <c r="TPI60" s="785"/>
      <c r="TPJ60" s="785"/>
      <c r="TPK60" s="785"/>
      <c r="TPL60" s="785"/>
      <c r="TPM60" s="785"/>
      <c r="TPN60" s="785"/>
      <c r="TPO60" s="785"/>
      <c r="TPP60" s="785"/>
      <c r="TPQ60" s="785"/>
      <c r="TPR60" s="785"/>
      <c r="TPS60" s="785"/>
      <c r="TPT60" s="785"/>
      <c r="TPU60" s="785"/>
      <c r="TPV60" s="785"/>
      <c r="TPW60" s="785"/>
      <c r="TPX60" s="785"/>
      <c r="TPY60" s="785"/>
      <c r="TPZ60" s="785"/>
      <c r="TQA60" s="785"/>
      <c r="TQB60" s="785"/>
      <c r="TQC60" s="785"/>
      <c r="TQD60" s="785"/>
      <c r="TQE60" s="785"/>
      <c r="TQF60" s="785"/>
      <c r="TQG60" s="785"/>
      <c r="TQH60" s="785"/>
      <c r="TQI60" s="785"/>
      <c r="TQJ60" s="785"/>
      <c r="TQK60" s="785"/>
      <c r="TQL60" s="785"/>
      <c r="TQM60" s="785"/>
      <c r="TQN60" s="785"/>
      <c r="TQO60" s="785"/>
      <c r="TQP60" s="785"/>
      <c r="TQQ60" s="785"/>
      <c r="TQR60" s="785"/>
      <c r="TQS60" s="785"/>
      <c r="TQT60" s="785"/>
      <c r="TQU60" s="785"/>
      <c r="TQV60" s="785"/>
      <c r="TQW60" s="785"/>
      <c r="TQX60" s="785"/>
      <c r="TQY60" s="785"/>
      <c r="TQZ60" s="785"/>
      <c r="TRA60" s="785"/>
      <c r="TRB60" s="785"/>
      <c r="TRC60" s="785"/>
      <c r="TRD60" s="785"/>
      <c r="TRE60" s="785"/>
      <c r="TRF60" s="785"/>
      <c r="TRG60" s="785"/>
      <c r="TRH60" s="785"/>
      <c r="TRI60" s="785"/>
      <c r="TRJ60" s="785"/>
      <c r="TRK60" s="785"/>
      <c r="TRL60" s="785"/>
      <c r="TRM60" s="785"/>
      <c r="TRN60" s="785"/>
      <c r="TRO60" s="785"/>
      <c r="TRP60" s="785"/>
      <c r="TRQ60" s="785"/>
      <c r="TRR60" s="785"/>
      <c r="TRS60" s="785"/>
      <c r="TRT60" s="785"/>
      <c r="TRU60" s="785"/>
      <c r="TRV60" s="785"/>
      <c r="TRW60" s="785"/>
      <c r="TRX60" s="785"/>
      <c r="TRY60" s="785"/>
      <c r="TRZ60" s="785"/>
      <c r="TSA60" s="785"/>
      <c r="TSB60" s="785"/>
      <c r="TSC60" s="785"/>
      <c r="TSD60" s="785"/>
      <c r="TSE60" s="785"/>
      <c r="TSF60" s="785"/>
      <c r="TSG60" s="785"/>
      <c r="TSH60" s="785"/>
      <c r="TSI60" s="785"/>
      <c r="TSJ60" s="785"/>
      <c r="TSK60" s="785"/>
      <c r="TSL60" s="785"/>
      <c r="TSM60" s="785"/>
      <c r="TSN60" s="785"/>
      <c r="TSO60" s="785"/>
      <c r="TSP60" s="785"/>
      <c r="TSQ60" s="785"/>
      <c r="TSR60" s="785"/>
      <c r="TSS60" s="785"/>
      <c r="TST60" s="785"/>
      <c r="TSU60" s="785"/>
      <c r="TSV60" s="785"/>
      <c r="TSW60" s="785"/>
      <c r="TSX60" s="785"/>
      <c r="TSY60" s="785"/>
      <c r="TSZ60" s="785"/>
      <c r="TTA60" s="785"/>
      <c r="TTB60" s="785"/>
      <c r="TTC60" s="785"/>
      <c r="TTD60" s="785"/>
      <c r="TTE60" s="785"/>
      <c r="TTF60" s="785"/>
      <c r="TTG60" s="785"/>
      <c r="TTH60" s="785"/>
      <c r="TTI60" s="785"/>
      <c r="TTJ60" s="785"/>
      <c r="TTK60" s="785"/>
      <c r="TTL60" s="785"/>
      <c r="TTM60" s="785"/>
      <c r="TTN60" s="785"/>
      <c r="TTO60" s="785"/>
      <c r="TTP60" s="785"/>
      <c r="TTQ60" s="785"/>
      <c r="TTR60" s="785"/>
      <c r="TTS60" s="785"/>
      <c r="TTT60" s="785"/>
      <c r="TTU60" s="785"/>
      <c r="TTV60" s="785"/>
      <c r="TTW60" s="785"/>
      <c r="TTX60" s="785"/>
      <c r="TTY60" s="785"/>
      <c r="TTZ60" s="785"/>
      <c r="TUA60" s="785"/>
      <c r="TUB60" s="785"/>
      <c r="TUC60" s="785"/>
      <c r="TUD60" s="785"/>
      <c r="TUE60" s="785"/>
      <c r="TUF60" s="785"/>
      <c r="TUG60" s="785"/>
      <c r="TUH60" s="785"/>
      <c r="TUI60" s="785"/>
      <c r="TUJ60" s="785"/>
      <c r="TUK60" s="785"/>
      <c r="TUL60" s="785"/>
      <c r="TUM60" s="785"/>
      <c r="TUN60" s="785"/>
      <c r="TUO60" s="785"/>
      <c r="TUP60" s="785"/>
      <c r="TUQ60" s="785"/>
      <c r="TUR60" s="785"/>
      <c r="TUS60" s="785"/>
      <c r="TUT60" s="785"/>
      <c r="TUU60" s="785"/>
      <c r="TUV60" s="785"/>
      <c r="TUW60" s="785"/>
      <c r="TUX60" s="785"/>
      <c r="TUY60" s="785"/>
      <c r="TUZ60" s="785"/>
      <c r="TVA60" s="785"/>
      <c r="TVB60" s="785"/>
      <c r="TVC60" s="785"/>
      <c r="TVD60" s="785"/>
      <c r="TVE60" s="785"/>
      <c r="TVF60" s="785"/>
      <c r="TVG60" s="785"/>
      <c r="TVH60" s="785"/>
      <c r="TVI60" s="785"/>
      <c r="TVJ60" s="785"/>
      <c r="TVK60" s="785"/>
      <c r="TVL60" s="785"/>
      <c r="TVM60" s="785"/>
      <c r="TVN60" s="785"/>
      <c r="TVO60" s="785"/>
      <c r="TVP60" s="785"/>
      <c r="TVQ60" s="785"/>
      <c r="TVR60" s="785"/>
      <c r="TVS60" s="785"/>
      <c r="TVT60" s="785"/>
      <c r="TVU60" s="785"/>
      <c r="TVV60" s="785"/>
      <c r="TVW60" s="785"/>
      <c r="TVX60" s="785"/>
      <c r="TVY60" s="785"/>
      <c r="TVZ60" s="785"/>
      <c r="TWA60" s="785"/>
      <c r="TWB60" s="785"/>
      <c r="TWC60" s="785"/>
      <c r="TWD60" s="785"/>
      <c r="TWE60" s="785"/>
      <c r="TWF60" s="785"/>
      <c r="TWG60" s="785"/>
      <c r="TWH60" s="785"/>
      <c r="TWI60" s="785"/>
      <c r="TWJ60" s="785"/>
      <c r="TWK60" s="785"/>
      <c r="TWL60" s="785"/>
      <c r="TWM60" s="785"/>
      <c r="TWN60" s="785"/>
      <c r="TWO60" s="785"/>
      <c r="TWP60" s="785"/>
      <c r="TWQ60" s="785"/>
      <c r="TWR60" s="785"/>
      <c r="TWS60" s="785"/>
      <c r="TWT60" s="785"/>
      <c r="TWU60" s="785"/>
      <c r="TWV60" s="785"/>
      <c r="TWW60" s="785"/>
      <c r="TWX60" s="785"/>
      <c r="TWY60" s="785"/>
      <c r="TWZ60" s="785"/>
      <c r="TXA60" s="785"/>
      <c r="TXB60" s="785"/>
      <c r="TXC60" s="785"/>
      <c r="TXD60" s="785"/>
      <c r="TXE60" s="785"/>
      <c r="TXF60" s="785"/>
      <c r="TXG60" s="785"/>
      <c r="TXH60" s="785"/>
      <c r="TXI60" s="785"/>
      <c r="TXJ60" s="785"/>
      <c r="TXK60" s="785"/>
      <c r="TXL60" s="785"/>
      <c r="TXM60" s="785"/>
      <c r="TXN60" s="785"/>
      <c r="TXO60" s="785"/>
      <c r="TXP60" s="785"/>
      <c r="TXQ60" s="785"/>
      <c r="TXR60" s="785"/>
      <c r="TXS60" s="785"/>
      <c r="TXT60" s="785"/>
      <c r="TXU60" s="785"/>
      <c r="TXV60" s="785"/>
      <c r="TXW60" s="785"/>
      <c r="TXX60" s="785"/>
      <c r="TXY60" s="785"/>
      <c r="TXZ60" s="785"/>
      <c r="TYA60" s="785"/>
      <c r="TYB60" s="785"/>
      <c r="TYC60" s="785"/>
      <c r="TYD60" s="785"/>
      <c r="TYE60" s="785"/>
      <c r="TYF60" s="785"/>
      <c r="TYG60" s="785"/>
      <c r="TYH60" s="785"/>
      <c r="TYI60" s="785"/>
      <c r="TYJ60" s="785"/>
      <c r="TYK60" s="785"/>
      <c r="TYL60" s="785"/>
      <c r="TYM60" s="785"/>
      <c r="TYN60" s="785"/>
      <c r="TYO60" s="785"/>
      <c r="TYP60" s="785"/>
      <c r="TYQ60" s="785"/>
      <c r="TYR60" s="785"/>
      <c r="TYS60" s="785"/>
      <c r="TYT60" s="785"/>
      <c r="TYU60" s="785"/>
      <c r="TYV60" s="785"/>
      <c r="TYW60" s="785"/>
      <c r="TYX60" s="785"/>
      <c r="TYY60" s="785"/>
      <c r="TYZ60" s="785"/>
      <c r="TZA60" s="785"/>
      <c r="TZB60" s="785"/>
      <c r="TZC60" s="785"/>
      <c r="TZD60" s="785"/>
      <c r="TZE60" s="785"/>
      <c r="TZF60" s="785"/>
      <c r="TZG60" s="785"/>
      <c r="TZH60" s="785"/>
      <c r="TZI60" s="785"/>
      <c r="TZJ60" s="785"/>
      <c r="TZK60" s="785"/>
      <c r="TZL60" s="785"/>
      <c r="TZM60" s="785"/>
      <c r="TZN60" s="785"/>
      <c r="TZO60" s="785"/>
      <c r="TZP60" s="785"/>
      <c r="TZQ60" s="785"/>
      <c r="TZR60" s="785"/>
      <c r="TZS60" s="785"/>
      <c r="TZT60" s="785"/>
      <c r="TZU60" s="785"/>
      <c r="TZV60" s="785"/>
      <c r="TZW60" s="785"/>
      <c r="TZX60" s="785"/>
      <c r="TZY60" s="785"/>
      <c r="TZZ60" s="785"/>
      <c r="UAA60" s="785"/>
      <c r="UAB60" s="785"/>
      <c r="UAC60" s="785"/>
      <c r="UAD60" s="785"/>
      <c r="UAE60" s="785"/>
      <c r="UAF60" s="785"/>
      <c r="UAG60" s="785"/>
      <c r="UAH60" s="785"/>
      <c r="UAI60" s="785"/>
      <c r="UAJ60" s="785"/>
      <c r="UAK60" s="785"/>
      <c r="UAL60" s="785"/>
      <c r="UAM60" s="785"/>
      <c r="UAN60" s="785"/>
      <c r="UAO60" s="785"/>
      <c r="UAP60" s="785"/>
      <c r="UAQ60" s="785"/>
      <c r="UAR60" s="785"/>
      <c r="UAS60" s="785"/>
      <c r="UAT60" s="785"/>
      <c r="UAU60" s="785"/>
      <c r="UAV60" s="785"/>
      <c r="UAW60" s="785"/>
      <c r="UAX60" s="785"/>
      <c r="UAY60" s="785"/>
      <c r="UAZ60" s="785"/>
      <c r="UBA60" s="785"/>
      <c r="UBB60" s="785"/>
      <c r="UBC60" s="785"/>
      <c r="UBD60" s="785"/>
      <c r="UBE60" s="785"/>
      <c r="UBF60" s="785"/>
      <c r="UBG60" s="785"/>
      <c r="UBH60" s="785"/>
      <c r="UBI60" s="785"/>
      <c r="UBJ60" s="785"/>
      <c r="UBK60" s="785"/>
      <c r="UBL60" s="785"/>
      <c r="UBM60" s="785"/>
      <c r="UBN60" s="785"/>
      <c r="UBO60" s="785"/>
      <c r="UBP60" s="785"/>
      <c r="UBQ60" s="785"/>
      <c r="UBR60" s="785"/>
      <c r="UBS60" s="785"/>
      <c r="UBT60" s="785"/>
      <c r="UBU60" s="785"/>
      <c r="UBV60" s="785"/>
      <c r="UBW60" s="785"/>
      <c r="UBX60" s="785"/>
      <c r="UBY60" s="785"/>
      <c r="UBZ60" s="785"/>
      <c r="UCA60" s="785"/>
      <c r="UCB60" s="785"/>
      <c r="UCC60" s="785"/>
      <c r="UCD60" s="785"/>
      <c r="UCE60" s="785"/>
      <c r="UCF60" s="785"/>
      <c r="UCG60" s="785"/>
      <c r="UCH60" s="785"/>
      <c r="UCI60" s="785"/>
      <c r="UCJ60" s="785"/>
      <c r="UCK60" s="785"/>
      <c r="UCL60" s="785"/>
      <c r="UCM60" s="785"/>
      <c r="UCN60" s="785"/>
      <c r="UCO60" s="785"/>
      <c r="UCP60" s="785"/>
      <c r="UCQ60" s="785"/>
      <c r="UCR60" s="785"/>
      <c r="UCS60" s="785"/>
      <c r="UCT60" s="785"/>
      <c r="UCU60" s="785"/>
      <c r="UCV60" s="785"/>
      <c r="UCW60" s="785"/>
      <c r="UCX60" s="785"/>
      <c r="UCY60" s="785"/>
      <c r="UCZ60" s="785"/>
      <c r="UDA60" s="785"/>
      <c r="UDB60" s="785"/>
      <c r="UDC60" s="785"/>
      <c r="UDD60" s="785"/>
      <c r="UDE60" s="785"/>
      <c r="UDF60" s="785"/>
      <c r="UDG60" s="785"/>
      <c r="UDH60" s="785"/>
      <c r="UDI60" s="785"/>
      <c r="UDJ60" s="785"/>
      <c r="UDK60" s="785"/>
      <c r="UDL60" s="785"/>
      <c r="UDM60" s="785"/>
      <c r="UDN60" s="785"/>
      <c r="UDO60" s="785"/>
      <c r="UDP60" s="785"/>
      <c r="UDQ60" s="785"/>
      <c r="UDR60" s="785"/>
      <c r="UDS60" s="785"/>
      <c r="UDT60" s="785"/>
      <c r="UDU60" s="785"/>
      <c r="UDV60" s="785"/>
      <c r="UDW60" s="785"/>
      <c r="UDX60" s="785"/>
      <c r="UDY60" s="785"/>
      <c r="UDZ60" s="785"/>
      <c r="UEA60" s="785"/>
      <c r="UEB60" s="785"/>
      <c r="UEC60" s="785"/>
      <c r="UED60" s="785"/>
      <c r="UEE60" s="785"/>
      <c r="UEF60" s="785"/>
      <c r="UEG60" s="785"/>
      <c r="UEH60" s="785"/>
      <c r="UEI60" s="785"/>
      <c r="UEJ60" s="785"/>
      <c r="UEK60" s="785"/>
      <c r="UEL60" s="785"/>
      <c r="UEM60" s="785"/>
      <c r="UEN60" s="785"/>
      <c r="UEO60" s="785"/>
      <c r="UEP60" s="785"/>
      <c r="UEQ60" s="785"/>
      <c r="UER60" s="785"/>
      <c r="UES60" s="785"/>
      <c r="UET60" s="785"/>
      <c r="UEU60" s="785"/>
      <c r="UEV60" s="785"/>
      <c r="UEW60" s="785"/>
      <c r="UEX60" s="785"/>
      <c r="UEY60" s="785"/>
      <c r="UEZ60" s="785"/>
      <c r="UFA60" s="785"/>
      <c r="UFB60" s="785"/>
      <c r="UFC60" s="785"/>
      <c r="UFD60" s="785"/>
      <c r="UFE60" s="785"/>
      <c r="UFF60" s="785"/>
      <c r="UFG60" s="785"/>
      <c r="UFH60" s="785"/>
      <c r="UFI60" s="785"/>
      <c r="UFJ60" s="785"/>
      <c r="UFK60" s="785"/>
      <c r="UFL60" s="785"/>
      <c r="UFM60" s="785"/>
      <c r="UFN60" s="785"/>
      <c r="UFO60" s="785"/>
      <c r="UFP60" s="785"/>
      <c r="UFQ60" s="785"/>
      <c r="UFR60" s="785"/>
      <c r="UFS60" s="785"/>
      <c r="UFT60" s="785"/>
      <c r="UFU60" s="785"/>
      <c r="UFV60" s="785"/>
      <c r="UFW60" s="785"/>
      <c r="UFX60" s="785"/>
      <c r="UFY60" s="785"/>
      <c r="UFZ60" s="785"/>
      <c r="UGA60" s="785"/>
      <c r="UGB60" s="785"/>
      <c r="UGC60" s="785"/>
      <c r="UGD60" s="785"/>
      <c r="UGE60" s="785"/>
      <c r="UGF60" s="785"/>
      <c r="UGG60" s="785"/>
      <c r="UGH60" s="785"/>
      <c r="UGI60" s="785"/>
      <c r="UGJ60" s="785"/>
      <c r="UGK60" s="785"/>
      <c r="UGL60" s="785"/>
      <c r="UGM60" s="785"/>
      <c r="UGN60" s="785"/>
      <c r="UGO60" s="785"/>
      <c r="UGP60" s="785"/>
      <c r="UGQ60" s="785"/>
      <c r="UGR60" s="785"/>
      <c r="UGS60" s="785"/>
      <c r="UGT60" s="785"/>
      <c r="UGU60" s="785"/>
      <c r="UGV60" s="785"/>
      <c r="UGW60" s="785"/>
      <c r="UGX60" s="785"/>
      <c r="UGY60" s="785"/>
      <c r="UGZ60" s="785"/>
      <c r="UHA60" s="785"/>
      <c r="UHB60" s="785"/>
      <c r="UHC60" s="785"/>
      <c r="UHD60" s="785"/>
      <c r="UHE60" s="785"/>
      <c r="UHF60" s="785"/>
      <c r="UHG60" s="785"/>
      <c r="UHH60" s="785"/>
      <c r="UHI60" s="785"/>
      <c r="UHJ60" s="785"/>
      <c r="UHK60" s="785"/>
      <c r="UHL60" s="785"/>
      <c r="UHM60" s="785"/>
      <c r="UHN60" s="785"/>
      <c r="UHO60" s="785"/>
      <c r="UHP60" s="785"/>
      <c r="UHQ60" s="785"/>
      <c r="UHR60" s="785"/>
      <c r="UHS60" s="785"/>
      <c r="UHT60" s="785"/>
      <c r="UHU60" s="785"/>
      <c r="UHV60" s="785"/>
      <c r="UHW60" s="785"/>
      <c r="UHX60" s="785"/>
      <c r="UHY60" s="785"/>
      <c r="UHZ60" s="785"/>
      <c r="UIA60" s="785"/>
      <c r="UIB60" s="785"/>
      <c r="UIC60" s="785"/>
      <c r="UID60" s="785"/>
      <c r="UIE60" s="785"/>
      <c r="UIF60" s="785"/>
      <c r="UIG60" s="785"/>
      <c r="UIH60" s="785"/>
      <c r="UII60" s="785"/>
      <c r="UIJ60" s="785"/>
      <c r="UIK60" s="785"/>
      <c r="UIL60" s="785"/>
      <c r="UIM60" s="785"/>
      <c r="UIN60" s="785"/>
      <c r="UIO60" s="785"/>
      <c r="UIP60" s="785"/>
      <c r="UIQ60" s="785"/>
      <c r="UIR60" s="785"/>
      <c r="UIS60" s="785"/>
      <c r="UIT60" s="785"/>
      <c r="UIU60" s="785"/>
      <c r="UIV60" s="785"/>
      <c r="UIW60" s="785"/>
      <c r="UIX60" s="785"/>
      <c r="UIY60" s="785"/>
      <c r="UIZ60" s="785"/>
      <c r="UJA60" s="785"/>
      <c r="UJB60" s="785"/>
      <c r="UJC60" s="785"/>
      <c r="UJD60" s="785"/>
      <c r="UJE60" s="785"/>
      <c r="UJF60" s="785"/>
      <c r="UJG60" s="785"/>
      <c r="UJH60" s="785"/>
      <c r="UJI60" s="785"/>
      <c r="UJJ60" s="785"/>
      <c r="UJK60" s="785"/>
      <c r="UJL60" s="785"/>
      <c r="UJM60" s="785"/>
      <c r="UJN60" s="785"/>
      <c r="UJO60" s="785"/>
      <c r="UJP60" s="785"/>
      <c r="UJQ60" s="785"/>
      <c r="UJR60" s="785"/>
      <c r="UJS60" s="785"/>
      <c r="UJT60" s="785"/>
      <c r="UJU60" s="785"/>
      <c r="UJV60" s="785"/>
      <c r="UJW60" s="785"/>
      <c r="UJX60" s="785"/>
      <c r="UJY60" s="785"/>
      <c r="UJZ60" s="785"/>
      <c r="UKA60" s="785"/>
      <c r="UKB60" s="785"/>
      <c r="UKC60" s="785"/>
      <c r="UKD60" s="785"/>
      <c r="UKE60" s="785"/>
      <c r="UKF60" s="785"/>
      <c r="UKG60" s="785"/>
      <c r="UKH60" s="785"/>
      <c r="UKI60" s="785"/>
      <c r="UKJ60" s="785"/>
      <c r="UKK60" s="785"/>
      <c r="UKL60" s="785"/>
      <c r="UKM60" s="785"/>
      <c r="UKN60" s="785"/>
      <c r="UKO60" s="785"/>
      <c r="UKP60" s="785"/>
      <c r="UKQ60" s="785"/>
      <c r="UKR60" s="785"/>
      <c r="UKS60" s="785"/>
      <c r="UKT60" s="785"/>
      <c r="UKU60" s="785"/>
      <c r="UKV60" s="785"/>
      <c r="UKW60" s="785"/>
      <c r="UKX60" s="785"/>
      <c r="UKY60" s="785"/>
      <c r="UKZ60" s="785"/>
      <c r="ULA60" s="785"/>
      <c r="ULB60" s="785"/>
      <c r="ULC60" s="785"/>
      <c r="ULD60" s="785"/>
      <c r="ULE60" s="785"/>
      <c r="ULF60" s="785"/>
      <c r="ULG60" s="785"/>
      <c r="ULH60" s="785"/>
      <c r="ULI60" s="785"/>
      <c r="ULJ60" s="785"/>
      <c r="ULK60" s="785"/>
      <c r="ULL60" s="785"/>
      <c r="ULM60" s="785"/>
      <c r="ULN60" s="785"/>
      <c r="ULO60" s="785"/>
      <c r="ULP60" s="785"/>
      <c r="ULQ60" s="785"/>
      <c r="ULR60" s="785"/>
      <c r="ULS60" s="785"/>
      <c r="ULT60" s="785"/>
      <c r="ULU60" s="785"/>
      <c r="ULV60" s="785"/>
      <c r="ULW60" s="785"/>
      <c r="ULX60" s="785"/>
      <c r="ULY60" s="785"/>
      <c r="ULZ60" s="785"/>
      <c r="UMA60" s="785"/>
      <c r="UMB60" s="785"/>
      <c r="UMC60" s="785"/>
      <c r="UMD60" s="785"/>
      <c r="UME60" s="785"/>
      <c r="UMF60" s="785"/>
      <c r="UMG60" s="785"/>
      <c r="UMH60" s="785"/>
      <c r="UMI60" s="785"/>
      <c r="UMJ60" s="785"/>
      <c r="UMK60" s="785"/>
      <c r="UML60" s="785"/>
      <c r="UMM60" s="785"/>
      <c r="UMN60" s="785"/>
      <c r="UMO60" s="785"/>
      <c r="UMP60" s="785"/>
      <c r="UMQ60" s="785"/>
      <c r="UMR60" s="785"/>
      <c r="UMS60" s="785"/>
      <c r="UMT60" s="785"/>
      <c r="UMU60" s="785"/>
      <c r="UMV60" s="785"/>
      <c r="UMW60" s="785"/>
      <c r="UMX60" s="785"/>
      <c r="UMY60" s="785"/>
      <c r="UMZ60" s="785"/>
      <c r="UNA60" s="785"/>
      <c r="UNB60" s="785"/>
      <c r="UNC60" s="785"/>
      <c r="UND60" s="785"/>
      <c r="UNE60" s="785"/>
      <c r="UNF60" s="785"/>
      <c r="UNG60" s="785"/>
      <c r="UNH60" s="785"/>
      <c r="UNI60" s="785"/>
      <c r="UNJ60" s="785"/>
      <c r="UNK60" s="785"/>
      <c r="UNL60" s="785"/>
      <c r="UNM60" s="785"/>
      <c r="UNN60" s="785"/>
      <c r="UNO60" s="785"/>
      <c r="UNP60" s="785"/>
      <c r="UNQ60" s="785"/>
      <c r="UNR60" s="785"/>
      <c r="UNS60" s="785"/>
      <c r="UNT60" s="785"/>
      <c r="UNU60" s="785"/>
      <c r="UNV60" s="785"/>
      <c r="UNW60" s="785"/>
      <c r="UNX60" s="785"/>
      <c r="UNY60" s="785"/>
      <c r="UNZ60" s="785"/>
      <c r="UOA60" s="785"/>
      <c r="UOB60" s="785"/>
      <c r="UOC60" s="785"/>
      <c r="UOD60" s="785"/>
      <c r="UOE60" s="785"/>
      <c r="UOF60" s="785"/>
      <c r="UOG60" s="785"/>
      <c r="UOH60" s="785"/>
      <c r="UOI60" s="785"/>
      <c r="UOJ60" s="785"/>
      <c r="UOK60" s="785"/>
      <c r="UOL60" s="785"/>
      <c r="UOM60" s="785"/>
      <c r="UON60" s="785"/>
      <c r="UOO60" s="785"/>
      <c r="UOP60" s="785"/>
      <c r="UOQ60" s="785"/>
      <c r="UOR60" s="785"/>
      <c r="UOS60" s="785"/>
      <c r="UOT60" s="785"/>
      <c r="UOU60" s="785"/>
      <c r="UOV60" s="785"/>
      <c r="UOW60" s="785"/>
      <c r="UOX60" s="785"/>
      <c r="UOY60" s="785"/>
      <c r="UOZ60" s="785"/>
      <c r="UPA60" s="785"/>
      <c r="UPB60" s="785"/>
      <c r="UPC60" s="785"/>
      <c r="UPD60" s="785"/>
      <c r="UPE60" s="785"/>
      <c r="UPF60" s="785"/>
      <c r="UPG60" s="785"/>
      <c r="UPH60" s="785"/>
      <c r="UPI60" s="785"/>
      <c r="UPJ60" s="785"/>
      <c r="UPK60" s="785"/>
      <c r="UPL60" s="785"/>
      <c r="UPM60" s="785"/>
      <c r="UPN60" s="785"/>
      <c r="UPO60" s="785"/>
      <c r="UPP60" s="785"/>
      <c r="UPQ60" s="785"/>
      <c r="UPR60" s="785"/>
      <c r="UPS60" s="785"/>
      <c r="UPT60" s="785"/>
      <c r="UPU60" s="785"/>
      <c r="UPV60" s="785"/>
      <c r="UPW60" s="785"/>
      <c r="UPX60" s="785"/>
      <c r="UPY60" s="785"/>
      <c r="UPZ60" s="785"/>
      <c r="UQA60" s="785"/>
      <c r="UQB60" s="785"/>
      <c r="UQC60" s="785"/>
      <c r="UQD60" s="785"/>
      <c r="UQE60" s="785"/>
      <c r="UQF60" s="785"/>
      <c r="UQG60" s="785"/>
      <c r="UQH60" s="785"/>
      <c r="UQI60" s="785"/>
      <c r="UQJ60" s="785"/>
      <c r="UQK60" s="785"/>
      <c r="UQL60" s="785"/>
      <c r="UQM60" s="785"/>
      <c r="UQN60" s="785"/>
      <c r="UQO60" s="785"/>
      <c r="UQP60" s="785"/>
      <c r="UQQ60" s="785"/>
      <c r="UQR60" s="785"/>
      <c r="UQS60" s="785"/>
      <c r="UQT60" s="785"/>
      <c r="UQU60" s="785"/>
      <c r="UQV60" s="785"/>
      <c r="UQW60" s="785"/>
      <c r="UQX60" s="785"/>
      <c r="UQY60" s="785"/>
      <c r="UQZ60" s="785"/>
      <c r="URA60" s="785"/>
      <c r="URB60" s="785"/>
      <c r="URC60" s="785"/>
      <c r="URD60" s="785"/>
      <c r="URE60" s="785"/>
      <c r="URF60" s="785"/>
      <c r="URG60" s="785"/>
      <c r="URH60" s="785"/>
      <c r="URI60" s="785"/>
      <c r="URJ60" s="785"/>
      <c r="URK60" s="785"/>
      <c r="URL60" s="785"/>
      <c r="URM60" s="785"/>
      <c r="URN60" s="785"/>
      <c r="URO60" s="785"/>
      <c r="URP60" s="785"/>
      <c r="URQ60" s="785"/>
      <c r="URR60" s="785"/>
      <c r="URS60" s="785"/>
      <c r="URT60" s="785"/>
      <c r="URU60" s="785"/>
      <c r="URV60" s="785"/>
      <c r="URW60" s="785"/>
      <c r="URX60" s="785"/>
      <c r="URY60" s="785"/>
      <c r="URZ60" s="785"/>
      <c r="USA60" s="785"/>
      <c r="USB60" s="785"/>
      <c r="USC60" s="785"/>
      <c r="USD60" s="785"/>
      <c r="USE60" s="785"/>
      <c r="USF60" s="785"/>
      <c r="USG60" s="785"/>
      <c r="USH60" s="785"/>
      <c r="USI60" s="785"/>
      <c r="USJ60" s="785"/>
      <c r="USK60" s="785"/>
      <c r="USL60" s="785"/>
      <c r="USM60" s="785"/>
      <c r="USN60" s="785"/>
      <c r="USO60" s="785"/>
      <c r="USP60" s="785"/>
      <c r="USQ60" s="785"/>
      <c r="USR60" s="785"/>
      <c r="USS60" s="785"/>
      <c r="UST60" s="785"/>
      <c r="USU60" s="785"/>
      <c r="USV60" s="785"/>
      <c r="USW60" s="785"/>
      <c r="USX60" s="785"/>
      <c r="USY60" s="785"/>
      <c r="USZ60" s="785"/>
      <c r="UTA60" s="785"/>
      <c r="UTB60" s="785"/>
      <c r="UTC60" s="785"/>
      <c r="UTD60" s="785"/>
      <c r="UTE60" s="785"/>
      <c r="UTF60" s="785"/>
      <c r="UTG60" s="785"/>
      <c r="UTH60" s="785"/>
      <c r="UTI60" s="785"/>
      <c r="UTJ60" s="785"/>
      <c r="UTK60" s="785"/>
      <c r="UTL60" s="785"/>
      <c r="UTM60" s="785"/>
      <c r="UTN60" s="785"/>
      <c r="UTO60" s="785"/>
      <c r="UTP60" s="785"/>
      <c r="UTQ60" s="785"/>
      <c r="UTR60" s="785"/>
      <c r="UTS60" s="785"/>
      <c r="UTT60" s="785"/>
      <c r="UTU60" s="785"/>
      <c r="UTV60" s="785"/>
      <c r="UTW60" s="785"/>
      <c r="UTX60" s="785"/>
      <c r="UTY60" s="785"/>
      <c r="UTZ60" s="785"/>
      <c r="UUA60" s="785"/>
      <c r="UUB60" s="785"/>
      <c r="UUC60" s="785"/>
      <c r="UUD60" s="785"/>
      <c r="UUE60" s="785"/>
      <c r="UUF60" s="785"/>
      <c r="UUG60" s="785"/>
      <c r="UUH60" s="785"/>
      <c r="UUI60" s="785"/>
      <c r="UUJ60" s="785"/>
      <c r="UUK60" s="785"/>
      <c r="UUL60" s="785"/>
      <c r="UUM60" s="785"/>
      <c r="UUN60" s="785"/>
      <c r="UUO60" s="785"/>
      <c r="UUP60" s="785"/>
      <c r="UUQ60" s="785"/>
      <c r="UUR60" s="785"/>
      <c r="UUS60" s="785"/>
      <c r="UUT60" s="785"/>
      <c r="UUU60" s="785"/>
      <c r="UUV60" s="785"/>
      <c r="UUW60" s="785"/>
      <c r="UUX60" s="785"/>
      <c r="UUY60" s="785"/>
      <c r="UUZ60" s="785"/>
      <c r="UVA60" s="785"/>
      <c r="UVB60" s="785"/>
      <c r="UVC60" s="785"/>
      <c r="UVD60" s="785"/>
      <c r="UVE60" s="785"/>
      <c r="UVF60" s="785"/>
      <c r="UVG60" s="785"/>
      <c r="UVH60" s="785"/>
      <c r="UVI60" s="785"/>
      <c r="UVJ60" s="785"/>
      <c r="UVK60" s="785"/>
      <c r="UVL60" s="785"/>
      <c r="UVM60" s="785"/>
      <c r="UVN60" s="785"/>
      <c r="UVO60" s="785"/>
      <c r="UVP60" s="785"/>
      <c r="UVQ60" s="785"/>
      <c r="UVR60" s="785"/>
      <c r="UVS60" s="785"/>
      <c r="UVT60" s="785"/>
      <c r="UVU60" s="785"/>
      <c r="UVV60" s="785"/>
      <c r="UVW60" s="785"/>
      <c r="UVX60" s="785"/>
      <c r="UVY60" s="785"/>
      <c r="UVZ60" s="785"/>
      <c r="UWA60" s="785"/>
      <c r="UWB60" s="785"/>
      <c r="UWC60" s="785"/>
      <c r="UWD60" s="785"/>
      <c r="UWE60" s="785"/>
      <c r="UWF60" s="785"/>
      <c r="UWG60" s="785"/>
      <c r="UWH60" s="785"/>
      <c r="UWI60" s="785"/>
      <c r="UWJ60" s="785"/>
      <c r="UWK60" s="785"/>
      <c r="UWL60" s="785"/>
      <c r="UWM60" s="785"/>
      <c r="UWN60" s="785"/>
      <c r="UWO60" s="785"/>
      <c r="UWP60" s="785"/>
      <c r="UWQ60" s="785"/>
      <c r="UWR60" s="785"/>
      <c r="UWS60" s="785"/>
      <c r="UWT60" s="785"/>
      <c r="UWU60" s="785"/>
      <c r="UWV60" s="785"/>
      <c r="UWW60" s="785"/>
      <c r="UWX60" s="785"/>
      <c r="UWY60" s="785"/>
      <c r="UWZ60" s="785"/>
      <c r="UXA60" s="785"/>
      <c r="UXB60" s="785"/>
      <c r="UXC60" s="785"/>
      <c r="UXD60" s="785"/>
      <c r="UXE60" s="785"/>
      <c r="UXF60" s="785"/>
      <c r="UXG60" s="785"/>
      <c r="UXH60" s="785"/>
      <c r="UXI60" s="785"/>
      <c r="UXJ60" s="785"/>
      <c r="UXK60" s="785"/>
      <c r="UXL60" s="785"/>
      <c r="UXM60" s="785"/>
      <c r="UXN60" s="785"/>
      <c r="UXO60" s="785"/>
      <c r="UXP60" s="785"/>
      <c r="UXQ60" s="785"/>
      <c r="UXR60" s="785"/>
      <c r="UXS60" s="785"/>
      <c r="UXT60" s="785"/>
      <c r="UXU60" s="785"/>
      <c r="UXV60" s="785"/>
      <c r="UXW60" s="785"/>
      <c r="UXX60" s="785"/>
      <c r="UXY60" s="785"/>
      <c r="UXZ60" s="785"/>
      <c r="UYA60" s="785"/>
      <c r="UYB60" s="785"/>
      <c r="UYC60" s="785"/>
      <c r="UYD60" s="785"/>
      <c r="UYE60" s="785"/>
      <c r="UYF60" s="785"/>
      <c r="UYG60" s="785"/>
      <c r="UYH60" s="785"/>
      <c r="UYI60" s="785"/>
      <c r="UYJ60" s="785"/>
      <c r="UYK60" s="785"/>
      <c r="UYL60" s="785"/>
      <c r="UYM60" s="785"/>
      <c r="UYN60" s="785"/>
      <c r="UYO60" s="785"/>
      <c r="UYP60" s="785"/>
      <c r="UYQ60" s="785"/>
      <c r="UYR60" s="785"/>
      <c r="UYS60" s="785"/>
      <c r="UYT60" s="785"/>
      <c r="UYU60" s="785"/>
      <c r="UYV60" s="785"/>
      <c r="UYW60" s="785"/>
      <c r="UYX60" s="785"/>
      <c r="UYY60" s="785"/>
      <c r="UYZ60" s="785"/>
      <c r="UZA60" s="785"/>
      <c r="UZB60" s="785"/>
      <c r="UZC60" s="785"/>
      <c r="UZD60" s="785"/>
      <c r="UZE60" s="785"/>
      <c r="UZF60" s="785"/>
      <c r="UZG60" s="785"/>
      <c r="UZH60" s="785"/>
      <c r="UZI60" s="785"/>
      <c r="UZJ60" s="785"/>
      <c r="UZK60" s="785"/>
      <c r="UZL60" s="785"/>
      <c r="UZM60" s="785"/>
      <c r="UZN60" s="785"/>
      <c r="UZO60" s="785"/>
      <c r="UZP60" s="785"/>
      <c r="UZQ60" s="785"/>
      <c r="UZR60" s="785"/>
      <c r="UZS60" s="785"/>
      <c r="UZT60" s="785"/>
      <c r="UZU60" s="785"/>
      <c r="UZV60" s="785"/>
      <c r="UZW60" s="785"/>
      <c r="UZX60" s="785"/>
      <c r="UZY60" s="785"/>
      <c r="UZZ60" s="785"/>
      <c r="VAA60" s="785"/>
      <c r="VAB60" s="785"/>
      <c r="VAC60" s="785"/>
      <c r="VAD60" s="785"/>
      <c r="VAE60" s="785"/>
      <c r="VAF60" s="785"/>
      <c r="VAG60" s="785"/>
      <c r="VAH60" s="785"/>
      <c r="VAI60" s="785"/>
      <c r="VAJ60" s="785"/>
      <c r="VAK60" s="785"/>
      <c r="VAL60" s="785"/>
      <c r="VAM60" s="785"/>
      <c r="VAN60" s="785"/>
      <c r="VAO60" s="785"/>
      <c r="VAP60" s="785"/>
      <c r="VAQ60" s="785"/>
      <c r="VAR60" s="785"/>
      <c r="VAS60" s="785"/>
      <c r="VAT60" s="785"/>
      <c r="VAU60" s="785"/>
      <c r="VAV60" s="785"/>
      <c r="VAW60" s="785"/>
      <c r="VAX60" s="785"/>
      <c r="VAY60" s="785"/>
      <c r="VAZ60" s="785"/>
      <c r="VBA60" s="785"/>
      <c r="VBB60" s="785"/>
      <c r="VBC60" s="785"/>
      <c r="VBD60" s="785"/>
      <c r="VBE60" s="785"/>
      <c r="VBF60" s="785"/>
      <c r="VBG60" s="785"/>
      <c r="VBH60" s="785"/>
      <c r="VBI60" s="785"/>
      <c r="VBJ60" s="785"/>
      <c r="VBK60" s="785"/>
      <c r="VBL60" s="785"/>
      <c r="VBM60" s="785"/>
      <c r="VBN60" s="785"/>
      <c r="VBO60" s="785"/>
      <c r="VBP60" s="785"/>
      <c r="VBQ60" s="785"/>
      <c r="VBR60" s="785"/>
      <c r="VBS60" s="785"/>
      <c r="VBT60" s="785"/>
      <c r="VBU60" s="785"/>
      <c r="VBV60" s="785"/>
      <c r="VBW60" s="785"/>
      <c r="VBX60" s="785"/>
      <c r="VBY60" s="785"/>
      <c r="VBZ60" s="785"/>
      <c r="VCA60" s="785"/>
      <c r="VCB60" s="785"/>
      <c r="VCC60" s="785"/>
      <c r="VCD60" s="785"/>
      <c r="VCE60" s="785"/>
      <c r="VCF60" s="785"/>
      <c r="VCG60" s="785"/>
      <c r="VCH60" s="785"/>
      <c r="VCI60" s="785"/>
      <c r="VCJ60" s="785"/>
      <c r="VCK60" s="785"/>
      <c r="VCL60" s="785"/>
      <c r="VCM60" s="785"/>
      <c r="VCN60" s="785"/>
      <c r="VCO60" s="785"/>
      <c r="VCP60" s="785"/>
      <c r="VCQ60" s="785"/>
      <c r="VCR60" s="785"/>
      <c r="VCS60" s="785"/>
      <c r="VCT60" s="785"/>
      <c r="VCU60" s="785"/>
      <c r="VCV60" s="785"/>
      <c r="VCW60" s="785"/>
      <c r="VCX60" s="785"/>
      <c r="VCY60" s="785"/>
      <c r="VCZ60" s="785"/>
      <c r="VDA60" s="785"/>
      <c r="VDB60" s="785"/>
      <c r="VDC60" s="785"/>
      <c r="VDD60" s="785"/>
      <c r="VDE60" s="785"/>
      <c r="VDF60" s="785"/>
      <c r="VDG60" s="785"/>
      <c r="VDH60" s="785"/>
      <c r="VDI60" s="785"/>
      <c r="VDJ60" s="785"/>
      <c r="VDK60" s="785"/>
      <c r="VDL60" s="785"/>
      <c r="VDM60" s="785"/>
      <c r="VDN60" s="785"/>
      <c r="VDO60" s="785"/>
      <c r="VDP60" s="785"/>
      <c r="VDQ60" s="785"/>
      <c r="VDR60" s="785"/>
      <c r="VDS60" s="785"/>
      <c r="VDT60" s="785"/>
      <c r="VDU60" s="785"/>
      <c r="VDV60" s="785"/>
      <c r="VDW60" s="785"/>
      <c r="VDX60" s="785"/>
      <c r="VDY60" s="785"/>
      <c r="VDZ60" s="785"/>
      <c r="VEA60" s="785"/>
      <c r="VEB60" s="785"/>
      <c r="VEC60" s="785"/>
      <c r="VED60" s="785"/>
      <c r="VEE60" s="785"/>
      <c r="VEF60" s="785"/>
      <c r="VEG60" s="785"/>
      <c r="VEH60" s="785"/>
      <c r="VEI60" s="785"/>
      <c r="VEJ60" s="785"/>
      <c r="VEK60" s="785"/>
      <c r="VEL60" s="785"/>
      <c r="VEM60" s="785"/>
      <c r="VEN60" s="785"/>
      <c r="VEO60" s="785"/>
      <c r="VEP60" s="785"/>
      <c r="VEQ60" s="785"/>
      <c r="VER60" s="785"/>
      <c r="VES60" s="785"/>
      <c r="VET60" s="785"/>
      <c r="VEU60" s="785"/>
      <c r="VEV60" s="785"/>
      <c r="VEW60" s="785"/>
      <c r="VEX60" s="785"/>
      <c r="VEY60" s="785"/>
      <c r="VEZ60" s="785"/>
      <c r="VFA60" s="785"/>
      <c r="VFB60" s="785"/>
      <c r="VFC60" s="785"/>
      <c r="VFD60" s="785"/>
      <c r="VFE60" s="785"/>
      <c r="VFF60" s="785"/>
      <c r="VFG60" s="785"/>
      <c r="VFH60" s="785"/>
      <c r="VFI60" s="785"/>
      <c r="VFJ60" s="785"/>
      <c r="VFK60" s="785"/>
      <c r="VFL60" s="785"/>
      <c r="VFM60" s="785"/>
      <c r="VFN60" s="785"/>
      <c r="VFO60" s="785"/>
      <c r="VFP60" s="785"/>
      <c r="VFQ60" s="785"/>
      <c r="VFR60" s="785"/>
      <c r="VFS60" s="785"/>
      <c r="VFT60" s="785"/>
      <c r="VFU60" s="785"/>
      <c r="VFV60" s="785"/>
      <c r="VFW60" s="785"/>
      <c r="VFX60" s="785"/>
      <c r="VFY60" s="785"/>
      <c r="VFZ60" s="785"/>
      <c r="VGA60" s="785"/>
      <c r="VGB60" s="785"/>
      <c r="VGC60" s="785"/>
      <c r="VGD60" s="785"/>
      <c r="VGE60" s="785"/>
      <c r="VGF60" s="785"/>
      <c r="VGG60" s="785"/>
      <c r="VGH60" s="785"/>
      <c r="VGI60" s="785"/>
      <c r="VGJ60" s="785"/>
      <c r="VGK60" s="785"/>
      <c r="VGL60" s="785"/>
      <c r="VGM60" s="785"/>
      <c r="VGN60" s="785"/>
      <c r="VGO60" s="785"/>
      <c r="VGP60" s="785"/>
      <c r="VGQ60" s="785"/>
      <c r="VGR60" s="785"/>
      <c r="VGS60" s="785"/>
      <c r="VGT60" s="785"/>
      <c r="VGU60" s="785"/>
      <c r="VGV60" s="785"/>
      <c r="VGW60" s="785"/>
      <c r="VGX60" s="785"/>
      <c r="VGY60" s="785"/>
      <c r="VGZ60" s="785"/>
      <c r="VHA60" s="785"/>
      <c r="VHB60" s="785"/>
      <c r="VHC60" s="785"/>
      <c r="VHD60" s="785"/>
      <c r="VHE60" s="785"/>
      <c r="VHF60" s="785"/>
      <c r="VHG60" s="785"/>
      <c r="VHH60" s="785"/>
      <c r="VHI60" s="785"/>
      <c r="VHJ60" s="785"/>
      <c r="VHK60" s="785"/>
      <c r="VHL60" s="785"/>
      <c r="VHM60" s="785"/>
      <c r="VHN60" s="785"/>
      <c r="VHO60" s="785"/>
      <c r="VHP60" s="785"/>
      <c r="VHQ60" s="785"/>
      <c r="VHR60" s="785"/>
      <c r="VHS60" s="785"/>
      <c r="VHT60" s="785"/>
      <c r="VHU60" s="785"/>
      <c r="VHV60" s="785"/>
      <c r="VHW60" s="785"/>
      <c r="VHX60" s="785"/>
      <c r="VHY60" s="785"/>
      <c r="VHZ60" s="785"/>
      <c r="VIA60" s="785"/>
      <c r="VIB60" s="785"/>
      <c r="VIC60" s="785"/>
      <c r="VID60" s="785"/>
      <c r="VIE60" s="785"/>
      <c r="VIF60" s="785"/>
      <c r="VIG60" s="785"/>
      <c r="VIH60" s="785"/>
      <c r="VII60" s="785"/>
      <c r="VIJ60" s="785"/>
      <c r="VIK60" s="785"/>
      <c r="VIL60" s="785"/>
      <c r="VIM60" s="785"/>
      <c r="VIN60" s="785"/>
      <c r="VIO60" s="785"/>
      <c r="VIP60" s="785"/>
      <c r="VIQ60" s="785"/>
      <c r="VIR60" s="785"/>
      <c r="VIS60" s="785"/>
      <c r="VIT60" s="785"/>
      <c r="VIU60" s="785"/>
      <c r="VIV60" s="785"/>
      <c r="VIW60" s="785"/>
      <c r="VIX60" s="785"/>
      <c r="VIY60" s="785"/>
      <c r="VIZ60" s="785"/>
      <c r="VJA60" s="785"/>
      <c r="VJB60" s="785"/>
      <c r="VJC60" s="785"/>
      <c r="VJD60" s="785"/>
      <c r="VJE60" s="785"/>
      <c r="VJF60" s="785"/>
      <c r="VJG60" s="785"/>
      <c r="VJH60" s="785"/>
      <c r="VJI60" s="785"/>
      <c r="VJJ60" s="785"/>
      <c r="VJK60" s="785"/>
      <c r="VJL60" s="785"/>
      <c r="VJM60" s="785"/>
      <c r="VJN60" s="785"/>
      <c r="VJO60" s="785"/>
      <c r="VJP60" s="785"/>
      <c r="VJQ60" s="785"/>
      <c r="VJR60" s="785"/>
      <c r="VJS60" s="785"/>
      <c r="VJT60" s="785"/>
      <c r="VJU60" s="785"/>
      <c r="VJV60" s="785"/>
      <c r="VJW60" s="785"/>
      <c r="VJX60" s="785"/>
      <c r="VJY60" s="785"/>
      <c r="VJZ60" s="785"/>
      <c r="VKA60" s="785"/>
      <c r="VKB60" s="785"/>
      <c r="VKC60" s="785"/>
      <c r="VKD60" s="785"/>
      <c r="VKE60" s="785"/>
      <c r="VKF60" s="785"/>
      <c r="VKG60" s="785"/>
      <c r="VKH60" s="785"/>
      <c r="VKI60" s="785"/>
      <c r="VKJ60" s="785"/>
      <c r="VKK60" s="785"/>
      <c r="VKL60" s="785"/>
      <c r="VKM60" s="785"/>
      <c r="VKN60" s="785"/>
      <c r="VKO60" s="785"/>
      <c r="VKP60" s="785"/>
      <c r="VKQ60" s="785"/>
      <c r="VKR60" s="785"/>
      <c r="VKS60" s="785"/>
      <c r="VKT60" s="785"/>
      <c r="VKU60" s="785"/>
      <c r="VKV60" s="785"/>
      <c r="VKW60" s="785"/>
      <c r="VKX60" s="785"/>
      <c r="VKY60" s="785"/>
      <c r="VKZ60" s="785"/>
      <c r="VLA60" s="785"/>
      <c r="VLB60" s="785"/>
      <c r="VLC60" s="785"/>
      <c r="VLD60" s="785"/>
      <c r="VLE60" s="785"/>
      <c r="VLF60" s="785"/>
      <c r="VLG60" s="785"/>
      <c r="VLH60" s="785"/>
      <c r="VLI60" s="785"/>
      <c r="VLJ60" s="785"/>
      <c r="VLK60" s="785"/>
      <c r="VLL60" s="785"/>
      <c r="VLM60" s="785"/>
      <c r="VLN60" s="785"/>
      <c r="VLO60" s="785"/>
      <c r="VLP60" s="785"/>
      <c r="VLQ60" s="785"/>
      <c r="VLR60" s="785"/>
      <c r="VLS60" s="785"/>
      <c r="VLT60" s="785"/>
      <c r="VLU60" s="785"/>
      <c r="VLV60" s="785"/>
      <c r="VLW60" s="785"/>
      <c r="VLX60" s="785"/>
      <c r="VLY60" s="785"/>
      <c r="VLZ60" s="785"/>
      <c r="VMA60" s="785"/>
      <c r="VMB60" s="785"/>
      <c r="VMC60" s="785"/>
      <c r="VMD60" s="785"/>
      <c r="VME60" s="785"/>
      <c r="VMF60" s="785"/>
      <c r="VMG60" s="785"/>
      <c r="VMH60" s="785"/>
      <c r="VMI60" s="785"/>
      <c r="VMJ60" s="785"/>
      <c r="VMK60" s="785"/>
      <c r="VML60" s="785"/>
      <c r="VMM60" s="785"/>
      <c r="VMN60" s="785"/>
      <c r="VMO60" s="785"/>
      <c r="VMP60" s="785"/>
      <c r="VMQ60" s="785"/>
      <c r="VMR60" s="785"/>
      <c r="VMS60" s="785"/>
      <c r="VMT60" s="785"/>
      <c r="VMU60" s="785"/>
      <c r="VMV60" s="785"/>
      <c r="VMW60" s="785"/>
      <c r="VMX60" s="785"/>
      <c r="VMY60" s="785"/>
      <c r="VMZ60" s="785"/>
      <c r="VNA60" s="785"/>
      <c r="VNB60" s="785"/>
      <c r="VNC60" s="785"/>
      <c r="VND60" s="785"/>
      <c r="VNE60" s="785"/>
      <c r="VNF60" s="785"/>
      <c r="VNG60" s="785"/>
      <c r="VNH60" s="785"/>
      <c r="VNI60" s="785"/>
      <c r="VNJ60" s="785"/>
      <c r="VNK60" s="785"/>
      <c r="VNL60" s="785"/>
      <c r="VNM60" s="785"/>
      <c r="VNN60" s="785"/>
      <c r="VNO60" s="785"/>
      <c r="VNP60" s="785"/>
      <c r="VNQ60" s="785"/>
      <c r="VNR60" s="785"/>
      <c r="VNS60" s="785"/>
      <c r="VNT60" s="785"/>
      <c r="VNU60" s="785"/>
      <c r="VNV60" s="785"/>
      <c r="VNW60" s="785"/>
      <c r="VNX60" s="785"/>
      <c r="VNY60" s="785"/>
      <c r="VNZ60" s="785"/>
      <c r="VOA60" s="785"/>
      <c r="VOB60" s="785"/>
      <c r="VOC60" s="785"/>
      <c r="VOD60" s="785"/>
      <c r="VOE60" s="785"/>
      <c r="VOF60" s="785"/>
      <c r="VOG60" s="785"/>
      <c r="VOH60" s="785"/>
      <c r="VOI60" s="785"/>
      <c r="VOJ60" s="785"/>
      <c r="VOK60" s="785"/>
      <c r="VOL60" s="785"/>
      <c r="VOM60" s="785"/>
      <c r="VON60" s="785"/>
      <c r="VOO60" s="785"/>
      <c r="VOP60" s="785"/>
      <c r="VOQ60" s="785"/>
      <c r="VOR60" s="785"/>
      <c r="VOS60" s="785"/>
      <c r="VOT60" s="785"/>
      <c r="VOU60" s="785"/>
      <c r="VOV60" s="785"/>
      <c r="VOW60" s="785"/>
      <c r="VOX60" s="785"/>
      <c r="VOY60" s="785"/>
      <c r="VOZ60" s="785"/>
      <c r="VPA60" s="785"/>
      <c r="VPB60" s="785"/>
      <c r="VPC60" s="785"/>
      <c r="VPD60" s="785"/>
      <c r="VPE60" s="785"/>
      <c r="VPF60" s="785"/>
      <c r="VPG60" s="785"/>
      <c r="VPH60" s="785"/>
      <c r="VPI60" s="785"/>
      <c r="VPJ60" s="785"/>
      <c r="VPK60" s="785"/>
      <c r="VPL60" s="785"/>
      <c r="VPM60" s="785"/>
      <c r="VPN60" s="785"/>
      <c r="VPO60" s="785"/>
      <c r="VPP60" s="785"/>
      <c r="VPQ60" s="785"/>
      <c r="VPR60" s="785"/>
      <c r="VPS60" s="785"/>
      <c r="VPT60" s="785"/>
      <c r="VPU60" s="785"/>
      <c r="VPV60" s="785"/>
      <c r="VPW60" s="785"/>
      <c r="VPX60" s="785"/>
      <c r="VPY60" s="785"/>
      <c r="VPZ60" s="785"/>
      <c r="VQA60" s="785"/>
      <c r="VQB60" s="785"/>
      <c r="VQC60" s="785"/>
      <c r="VQD60" s="785"/>
      <c r="VQE60" s="785"/>
      <c r="VQF60" s="785"/>
      <c r="VQG60" s="785"/>
      <c r="VQH60" s="785"/>
      <c r="VQI60" s="785"/>
      <c r="VQJ60" s="785"/>
      <c r="VQK60" s="785"/>
      <c r="VQL60" s="785"/>
      <c r="VQM60" s="785"/>
      <c r="VQN60" s="785"/>
      <c r="VQO60" s="785"/>
      <c r="VQP60" s="785"/>
      <c r="VQQ60" s="785"/>
      <c r="VQR60" s="785"/>
      <c r="VQS60" s="785"/>
      <c r="VQT60" s="785"/>
      <c r="VQU60" s="785"/>
      <c r="VQV60" s="785"/>
      <c r="VQW60" s="785"/>
      <c r="VQX60" s="785"/>
      <c r="VQY60" s="785"/>
      <c r="VQZ60" s="785"/>
      <c r="VRA60" s="785"/>
      <c r="VRB60" s="785"/>
      <c r="VRC60" s="785"/>
      <c r="VRD60" s="785"/>
      <c r="VRE60" s="785"/>
      <c r="VRF60" s="785"/>
      <c r="VRG60" s="785"/>
      <c r="VRH60" s="785"/>
      <c r="VRI60" s="785"/>
      <c r="VRJ60" s="785"/>
      <c r="VRK60" s="785"/>
      <c r="VRL60" s="785"/>
      <c r="VRM60" s="785"/>
      <c r="VRN60" s="785"/>
      <c r="VRO60" s="785"/>
      <c r="VRP60" s="785"/>
      <c r="VRQ60" s="785"/>
      <c r="VRR60" s="785"/>
      <c r="VRS60" s="785"/>
      <c r="VRT60" s="785"/>
      <c r="VRU60" s="785"/>
      <c r="VRV60" s="785"/>
      <c r="VRW60" s="785"/>
      <c r="VRX60" s="785"/>
      <c r="VRY60" s="785"/>
      <c r="VRZ60" s="785"/>
      <c r="VSA60" s="785"/>
      <c r="VSB60" s="785"/>
      <c r="VSC60" s="785"/>
      <c r="VSD60" s="785"/>
      <c r="VSE60" s="785"/>
      <c r="VSF60" s="785"/>
      <c r="VSG60" s="785"/>
      <c r="VSH60" s="785"/>
      <c r="VSI60" s="785"/>
      <c r="VSJ60" s="785"/>
      <c r="VSK60" s="785"/>
      <c r="VSL60" s="785"/>
      <c r="VSM60" s="785"/>
      <c r="VSN60" s="785"/>
      <c r="VSO60" s="785"/>
      <c r="VSP60" s="785"/>
      <c r="VSQ60" s="785"/>
      <c r="VSR60" s="785"/>
      <c r="VSS60" s="785"/>
      <c r="VST60" s="785"/>
      <c r="VSU60" s="785"/>
      <c r="VSV60" s="785"/>
      <c r="VSW60" s="785"/>
      <c r="VSX60" s="785"/>
      <c r="VSY60" s="785"/>
      <c r="VSZ60" s="785"/>
      <c r="VTA60" s="785"/>
      <c r="VTB60" s="785"/>
      <c r="VTC60" s="785"/>
      <c r="VTD60" s="785"/>
      <c r="VTE60" s="785"/>
      <c r="VTF60" s="785"/>
      <c r="VTG60" s="785"/>
      <c r="VTH60" s="785"/>
      <c r="VTI60" s="785"/>
      <c r="VTJ60" s="785"/>
      <c r="VTK60" s="785"/>
      <c r="VTL60" s="785"/>
      <c r="VTM60" s="785"/>
      <c r="VTN60" s="785"/>
      <c r="VTO60" s="785"/>
      <c r="VTP60" s="785"/>
      <c r="VTQ60" s="785"/>
      <c r="VTR60" s="785"/>
      <c r="VTS60" s="785"/>
      <c r="VTT60" s="785"/>
      <c r="VTU60" s="785"/>
      <c r="VTV60" s="785"/>
      <c r="VTW60" s="785"/>
      <c r="VTX60" s="785"/>
      <c r="VTY60" s="785"/>
      <c r="VTZ60" s="785"/>
      <c r="VUA60" s="785"/>
      <c r="VUB60" s="785"/>
      <c r="VUC60" s="785"/>
      <c r="VUD60" s="785"/>
      <c r="VUE60" s="785"/>
      <c r="VUF60" s="785"/>
      <c r="VUG60" s="785"/>
      <c r="VUH60" s="785"/>
      <c r="VUI60" s="785"/>
      <c r="VUJ60" s="785"/>
      <c r="VUK60" s="785"/>
      <c r="VUL60" s="785"/>
      <c r="VUM60" s="785"/>
      <c r="VUN60" s="785"/>
      <c r="VUO60" s="785"/>
      <c r="VUP60" s="785"/>
      <c r="VUQ60" s="785"/>
      <c r="VUR60" s="785"/>
      <c r="VUS60" s="785"/>
      <c r="VUT60" s="785"/>
      <c r="VUU60" s="785"/>
      <c r="VUV60" s="785"/>
      <c r="VUW60" s="785"/>
      <c r="VUX60" s="785"/>
      <c r="VUY60" s="785"/>
      <c r="VUZ60" s="785"/>
      <c r="VVA60" s="785"/>
      <c r="VVB60" s="785"/>
      <c r="VVC60" s="785"/>
      <c r="VVD60" s="785"/>
      <c r="VVE60" s="785"/>
      <c r="VVF60" s="785"/>
      <c r="VVG60" s="785"/>
      <c r="VVH60" s="785"/>
      <c r="VVI60" s="785"/>
      <c r="VVJ60" s="785"/>
      <c r="VVK60" s="785"/>
      <c r="VVL60" s="785"/>
      <c r="VVM60" s="785"/>
      <c r="VVN60" s="785"/>
      <c r="VVO60" s="785"/>
      <c r="VVP60" s="785"/>
      <c r="VVQ60" s="785"/>
      <c r="VVR60" s="785"/>
      <c r="VVS60" s="785"/>
      <c r="VVT60" s="785"/>
      <c r="VVU60" s="785"/>
      <c r="VVV60" s="785"/>
      <c r="VVW60" s="785"/>
      <c r="VVX60" s="785"/>
      <c r="VVY60" s="785"/>
      <c r="VVZ60" s="785"/>
      <c r="VWA60" s="785"/>
      <c r="VWB60" s="785"/>
      <c r="VWC60" s="785"/>
      <c r="VWD60" s="785"/>
      <c r="VWE60" s="785"/>
      <c r="VWF60" s="785"/>
      <c r="VWG60" s="785"/>
      <c r="VWH60" s="785"/>
      <c r="VWI60" s="785"/>
      <c r="VWJ60" s="785"/>
      <c r="VWK60" s="785"/>
      <c r="VWL60" s="785"/>
      <c r="VWM60" s="785"/>
      <c r="VWN60" s="785"/>
      <c r="VWO60" s="785"/>
      <c r="VWP60" s="785"/>
      <c r="VWQ60" s="785"/>
      <c r="VWR60" s="785"/>
      <c r="VWS60" s="785"/>
      <c r="VWT60" s="785"/>
      <c r="VWU60" s="785"/>
      <c r="VWV60" s="785"/>
      <c r="VWW60" s="785"/>
      <c r="VWX60" s="785"/>
      <c r="VWY60" s="785"/>
      <c r="VWZ60" s="785"/>
      <c r="VXA60" s="785"/>
      <c r="VXB60" s="785"/>
      <c r="VXC60" s="785"/>
      <c r="VXD60" s="785"/>
      <c r="VXE60" s="785"/>
      <c r="VXF60" s="785"/>
      <c r="VXG60" s="785"/>
      <c r="VXH60" s="785"/>
      <c r="VXI60" s="785"/>
      <c r="VXJ60" s="785"/>
      <c r="VXK60" s="785"/>
      <c r="VXL60" s="785"/>
      <c r="VXM60" s="785"/>
      <c r="VXN60" s="785"/>
      <c r="VXO60" s="785"/>
      <c r="VXP60" s="785"/>
      <c r="VXQ60" s="785"/>
      <c r="VXR60" s="785"/>
      <c r="VXS60" s="785"/>
      <c r="VXT60" s="785"/>
      <c r="VXU60" s="785"/>
      <c r="VXV60" s="785"/>
      <c r="VXW60" s="785"/>
      <c r="VXX60" s="785"/>
      <c r="VXY60" s="785"/>
      <c r="VXZ60" s="785"/>
      <c r="VYA60" s="785"/>
      <c r="VYB60" s="785"/>
      <c r="VYC60" s="785"/>
      <c r="VYD60" s="785"/>
      <c r="VYE60" s="785"/>
      <c r="VYF60" s="785"/>
      <c r="VYG60" s="785"/>
      <c r="VYH60" s="785"/>
      <c r="VYI60" s="785"/>
      <c r="VYJ60" s="785"/>
      <c r="VYK60" s="785"/>
      <c r="VYL60" s="785"/>
      <c r="VYM60" s="785"/>
      <c r="VYN60" s="785"/>
      <c r="VYO60" s="785"/>
      <c r="VYP60" s="785"/>
      <c r="VYQ60" s="785"/>
      <c r="VYR60" s="785"/>
      <c r="VYS60" s="785"/>
      <c r="VYT60" s="785"/>
      <c r="VYU60" s="785"/>
      <c r="VYV60" s="785"/>
      <c r="VYW60" s="785"/>
      <c r="VYX60" s="785"/>
      <c r="VYY60" s="785"/>
      <c r="VYZ60" s="785"/>
      <c r="VZA60" s="785"/>
      <c r="VZB60" s="785"/>
      <c r="VZC60" s="785"/>
      <c r="VZD60" s="785"/>
      <c r="VZE60" s="785"/>
      <c r="VZF60" s="785"/>
      <c r="VZG60" s="785"/>
      <c r="VZH60" s="785"/>
      <c r="VZI60" s="785"/>
      <c r="VZJ60" s="785"/>
      <c r="VZK60" s="785"/>
      <c r="VZL60" s="785"/>
      <c r="VZM60" s="785"/>
      <c r="VZN60" s="785"/>
      <c r="VZO60" s="785"/>
      <c r="VZP60" s="785"/>
      <c r="VZQ60" s="785"/>
      <c r="VZR60" s="785"/>
      <c r="VZS60" s="785"/>
      <c r="VZT60" s="785"/>
      <c r="VZU60" s="785"/>
      <c r="VZV60" s="785"/>
      <c r="VZW60" s="785"/>
      <c r="VZX60" s="785"/>
      <c r="VZY60" s="785"/>
      <c r="VZZ60" s="785"/>
      <c r="WAA60" s="785"/>
      <c r="WAB60" s="785"/>
      <c r="WAC60" s="785"/>
      <c r="WAD60" s="785"/>
      <c r="WAE60" s="785"/>
      <c r="WAF60" s="785"/>
      <c r="WAG60" s="785"/>
      <c r="WAH60" s="785"/>
      <c r="WAI60" s="785"/>
      <c r="WAJ60" s="785"/>
      <c r="WAK60" s="785"/>
      <c r="WAL60" s="785"/>
      <c r="WAM60" s="785"/>
      <c r="WAN60" s="785"/>
      <c r="WAO60" s="785"/>
      <c r="WAP60" s="785"/>
      <c r="WAQ60" s="785"/>
      <c r="WAR60" s="785"/>
      <c r="WAS60" s="785"/>
      <c r="WAT60" s="785"/>
      <c r="WAU60" s="785"/>
      <c r="WAV60" s="785"/>
      <c r="WAW60" s="785"/>
      <c r="WAX60" s="785"/>
      <c r="WAY60" s="785"/>
      <c r="WAZ60" s="785"/>
      <c r="WBA60" s="785"/>
      <c r="WBB60" s="785"/>
      <c r="WBC60" s="785"/>
      <c r="WBD60" s="785"/>
      <c r="WBE60" s="785"/>
      <c r="WBF60" s="785"/>
      <c r="WBG60" s="785"/>
      <c r="WBH60" s="785"/>
      <c r="WBI60" s="785"/>
      <c r="WBJ60" s="785"/>
      <c r="WBK60" s="785"/>
      <c r="WBL60" s="785"/>
      <c r="WBM60" s="785"/>
      <c r="WBN60" s="785"/>
      <c r="WBO60" s="785"/>
      <c r="WBP60" s="785"/>
      <c r="WBQ60" s="785"/>
      <c r="WBR60" s="785"/>
      <c r="WBS60" s="785"/>
      <c r="WBT60" s="785"/>
      <c r="WBU60" s="785"/>
      <c r="WBV60" s="785"/>
      <c r="WBW60" s="785"/>
      <c r="WBX60" s="785"/>
      <c r="WBY60" s="785"/>
      <c r="WBZ60" s="785"/>
      <c r="WCA60" s="785"/>
      <c r="WCB60" s="785"/>
      <c r="WCC60" s="785"/>
      <c r="WCD60" s="785"/>
      <c r="WCE60" s="785"/>
      <c r="WCF60" s="785"/>
      <c r="WCG60" s="785"/>
      <c r="WCH60" s="785"/>
      <c r="WCI60" s="785"/>
      <c r="WCJ60" s="785"/>
      <c r="WCK60" s="785"/>
      <c r="WCL60" s="785"/>
      <c r="WCM60" s="785"/>
      <c r="WCN60" s="785"/>
      <c r="WCO60" s="785"/>
      <c r="WCP60" s="785"/>
      <c r="WCQ60" s="785"/>
      <c r="WCR60" s="785"/>
      <c r="WCS60" s="785"/>
      <c r="WCT60" s="785"/>
      <c r="WCU60" s="785"/>
      <c r="WCV60" s="785"/>
      <c r="WCW60" s="785"/>
      <c r="WCX60" s="785"/>
      <c r="WCY60" s="785"/>
      <c r="WCZ60" s="785"/>
      <c r="WDA60" s="785"/>
      <c r="WDB60" s="785"/>
      <c r="WDC60" s="785"/>
      <c r="WDD60" s="785"/>
      <c r="WDE60" s="785"/>
      <c r="WDF60" s="785"/>
      <c r="WDG60" s="785"/>
      <c r="WDH60" s="785"/>
      <c r="WDI60" s="785"/>
      <c r="WDJ60" s="785"/>
      <c r="WDK60" s="785"/>
      <c r="WDL60" s="785"/>
      <c r="WDM60" s="785"/>
      <c r="WDN60" s="785"/>
      <c r="WDO60" s="785"/>
      <c r="WDP60" s="785"/>
      <c r="WDQ60" s="785"/>
      <c r="WDR60" s="785"/>
      <c r="WDS60" s="785"/>
      <c r="WDT60" s="785"/>
      <c r="WDU60" s="785"/>
      <c r="WDV60" s="785"/>
      <c r="WDW60" s="785"/>
      <c r="WDX60" s="785"/>
      <c r="WDY60" s="785"/>
      <c r="WDZ60" s="785"/>
      <c r="WEA60" s="785"/>
      <c r="WEB60" s="785"/>
      <c r="WEC60" s="785"/>
      <c r="WED60" s="785"/>
      <c r="WEE60" s="785"/>
      <c r="WEF60" s="785"/>
      <c r="WEG60" s="785"/>
      <c r="WEH60" s="785"/>
      <c r="WEI60" s="785"/>
      <c r="WEJ60" s="785"/>
      <c r="WEK60" s="785"/>
      <c r="WEL60" s="785"/>
      <c r="WEM60" s="785"/>
      <c r="WEN60" s="785"/>
      <c r="WEO60" s="785"/>
      <c r="WEP60" s="785"/>
      <c r="WEQ60" s="785"/>
      <c r="WER60" s="785"/>
      <c r="WES60" s="785"/>
      <c r="WET60" s="785"/>
      <c r="WEU60" s="785"/>
      <c r="WEV60" s="785"/>
      <c r="WEW60" s="785"/>
      <c r="WEX60" s="785"/>
      <c r="WEY60" s="785"/>
      <c r="WEZ60" s="785"/>
      <c r="WFA60" s="785"/>
      <c r="WFB60" s="785"/>
      <c r="WFC60" s="785"/>
      <c r="WFD60" s="785"/>
      <c r="WFE60" s="785"/>
      <c r="WFF60" s="785"/>
      <c r="WFG60" s="785"/>
      <c r="WFH60" s="785"/>
      <c r="WFI60" s="785"/>
      <c r="WFJ60" s="785"/>
      <c r="WFK60" s="785"/>
      <c r="WFL60" s="785"/>
      <c r="WFM60" s="785"/>
      <c r="WFN60" s="785"/>
      <c r="WFO60" s="785"/>
      <c r="WFP60" s="785"/>
      <c r="WFQ60" s="785"/>
      <c r="WFR60" s="785"/>
      <c r="WFS60" s="785"/>
      <c r="WFT60" s="785"/>
      <c r="WFU60" s="785"/>
      <c r="WFV60" s="785"/>
      <c r="WFW60" s="785"/>
      <c r="WFX60" s="785"/>
      <c r="WFY60" s="785"/>
      <c r="WFZ60" s="785"/>
      <c r="WGA60" s="785"/>
      <c r="WGB60" s="785"/>
      <c r="WGC60" s="785"/>
      <c r="WGD60" s="785"/>
      <c r="WGE60" s="785"/>
      <c r="WGF60" s="785"/>
      <c r="WGG60" s="785"/>
      <c r="WGH60" s="785"/>
      <c r="WGI60" s="785"/>
      <c r="WGJ60" s="785"/>
      <c r="WGK60" s="785"/>
      <c r="WGL60" s="785"/>
      <c r="WGM60" s="785"/>
      <c r="WGN60" s="785"/>
      <c r="WGO60" s="785"/>
      <c r="WGP60" s="785"/>
      <c r="WGQ60" s="785"/>
      <c r="WGR60" s="785"/>
      <c r="WGS60" s="785"/>
      <c r="WGT60" s="785"/>
      <c r="WGU60" s="785"/>
      <c r="WGV60" s="785"/>
      <c r="WGW60" s="785"/>
      <c r="WGX60" s="785"/>
      <c r="WGY60" s="785"/>
      <c r="WGZ60" s="785"/>
      <c r="WHA60" s="785"/>
      <c r="WHB60" s="785"/>
      <c r="WHC60" s="785"/>
      <c r="WHD60" s="785"/>
      <c r="WHE60" s="785"/>
      <c r="WHF60" s="785"/>
      <c r="WHG60" s="785"/>
      <c r="WHH60" s="785"/>
      <c r="WHI60" s="785"/>
      <c r="WHJ60" s="785"/>
      <c r="WHK60" s="785"/>
      <c r="WHL60" s="785"/>
      <c r="WHM60" s="785"/>
      <c r="WHN60" s="785"/>
      <c r="WHO60" s="785"/>
      <c r="WHP60" s="785"/>
      <c r="WHQ60" s="785"/>
      <c r="WHR60" s="785"/>
      <c r="WHS60" s="785"/>
      <c r="WHT60" s="785"/>
      <c r="WHU60" s="785"/>
      <c r="WHV60" s="785"/>
      <c r="WHW60" s="785"/>
      <c r="WHX60" s="785"/>
      <c r="WHY60" s="785"/>
      <c r="WHZ60" s="785"/>
      <c r="WIA60" s="785"/>
      <c r="WIB60" s="785"/>
      <c r="WIC60" s="785"/>
      <c r="WID60" s="785"/>
      <c r="WIE60" s="785"/>
      <c r="WIF60" s="785"/>
      <c r="WIG60" s="785"/>
      <c r="WIH60" s="785"/>
      <c r="WII60" s="785"/>
      <c r="WIJ60" s="785"/>
      <c r="WIK60" s="785"/>
      <c r="WIL60" s="785"/>
      <c r="WIM60" s="785"/>
      <c r="WIN60" s="785"/>
      <c r="WIO60" s="785"/>
      <c r="WIP60" s="785"/>
      <c r="WIQ60" s="785"/>
      <c r="WIR60" s="785"/>
      <c r="WIS60" s="785"/>
      <c r="WIT60" s="785"/>
      <c r="WIU60" s="785"/>
      <c r="WIV60" s="785"/>
      <c r="WIW60" s="785"/>
      <c r="WIX60" s="785"/>
      <c r="WIY60" s="785"/>
      <c r="WIZ60" s="785"/>
      <c r="WJA60" s="785"/>
      <c r="WJB60" s="785"/>
      <c r="WJC60" s="785"/>
      <c r="WJD60" s="785"/>
      <c r="WJE60" s="785"/>
      <c r="WJF60" s="785"/>
      <c r="WJG60" s="785"/>
      <c r="WJH60" s="785"/>
      <c r="WJI60" s="785"/>
      <c r="WJJ60" s="785"/>
      <c r="WJK60" s="785"/>
      <c r="WJL60" s="785"/>
      <c r="WJM60" s="785"/>
      <c r="WJN60" s="785"/>
      <c r="WJO60" s="785"/>
      <c r="WJP60" s="785"/>
      <c r="WJQ60" s="785"/>
      <c r="WJR60" s="785"/>
      <c r="WJS60" s="785"/>
      <c r="WJT60" s="785"/>
      <c r="WJU60" s="785"/>
      <c r="WJV60" s="785"/>
      <c r="WJW60" s="785"/>
      <c r="WJX60" s="785"/>
      <c r="WJY60" s="785"/>
      <c r="WJZ60" s="785"/>
      <c r="WKA60" s="785"/>
      <c r="WKB60" s="785"/>
      <c r="WKC60" s="785"/>
      <c r="WKD60" s="785"/>
      <c r="WKE60" s="785"/>
      <c r="WKF60" s="785"/>
      <c r="WKG60" s="785"/>
      <c r="WKH60" s="785"/>
      <c r="WKI60" s="785"/>
      <c r="WKJ60" s="785"/>
      <c r="WKK60" s="785"/>
      <c r="WKL60" s="785"/>
      <c r="WKM60" s="785"/>
      <c r="WKN60" s="785"/>
      <c r="WKO60" s="785"/>
      <c r="WKP60" s="785"/>
      <c r="WKQ60" s="785"/>
      <c r="WKR60" s="785"/>
      <c r="WKS60" s="785"/>
      <c r="WKT60" s="785"/>
      <c r="WKU60" s="785"/>
      <c r="WKV60" s="785"/>
      <c r="WKW60" s="785"/>
      <c r="WKX60" s="785"/>
      <c r="WKY60" s="785"/>
      <c r="WKZ60" s="785"/>
      <c r="WLA60" s="785"/>
      <c r="WLB60" s="785"/>
      <c r="WLC60" s="785"/>
      <c r="WLD60" s="785"/>
      <c r="WLE60" s="785"/>
      <c r="WLF60" s="785"/>
      <c r="WLG60" s="785"/>
      <c r="WLH60" s="785"/>
      <c r="WLI60" s="785"/>
      <c r="WLJ60" s="785"/>
      <c r="WLK60" s="785"/>
      <c r="WLL60" s="785"/>
      <c r="WLM60" s="785"/>
      <c r="WLN60" s="785"/>
      <c r="WLO60" s="785"/>
      <c r="WLP60" s="785"/>
      <c r="WLQ60" s="785"/>
      <c r="WLR60" s="785"/>
      <c r="WLS60" s="785"/>
      <c r="WLT60" s="785"/>
      <c r="WLU60" s="785"/>
      <c r="WLV60" s="785"/>
      <c r="WLW60" s="785"/>
      <c r="WLX60" s="785"/>
      <c r="WLY60" s="785"/>
      <c r="WLZ60" s="785"/>
      <c r="WMA60" s="785"/>
      <c r="WMB60" s="785"/>
      <c r="WMC60" s="785"/>
      <c r="WMD60" s="785"/>
      <c r="WME60" s="785"/>
      <c r="WMF60" s="785"/>
      <c r="WMG60" s="785"/>
      <c r="WMH60" s="785"/>
      <c r="WMI60" s="785"/>
      <c r="WMJ60" s="785"/>
      <c r="WMK60" s="785"/>
      <c r="WML60" s="785"/>
      <c r="WMM60" s="785"/>
      <c r="WMN60" s="785"/>
      <c r="WMO60" s="785"/>
      <c r="WMP60" s="785"/>
      <c r="WMQ60" s="785"/>
      <c r="WMR60" s="785"/>
      <c r="WMS60" s="785"/>
      <c r="WMT60" s="785"/>
      <c r="WMU60" s="785"/>
      <c r="WMV60" s="785"/>
      <c r="WMW60" s="785"/>
      <c r="WMX60" s="785"/>
      <c r="WMY60" s="785"/>
      <c r="WMZ60" s="785"/>
      <c r="WNA60" s="785"/>
      <c r="WNB60" s="785"/>
      <c r="WNC60" s="785"/>
      <c r="WND60" s="785"/>
      <c r="WNE60" s="785"/>
      <c r="WNF60" s="785"/>
      <c r="WNG60" s="785"/>
      <c r="WNH60" s="785"/>
      <c r="WNI60" s="785"/>
      <c r="WNJ60" s="785"/>
      <c r="WNK60" s="785"/>
      <c r="WNL60" s="785"/>
      <c r="WNM60" s="785"/>
      <c r="WNN60" s="785"/>
      <c r="WNO60" s="785"/>
      <c r="WNP60" s="785"/>
      <c r="WNQ60" s="785"/>
      <c r="WNR60" s="785"/>
      <c r="WNS60" s="785"/>
      <c r="WNT60" s="785"/>
      <c r="WNU60" s="785"/>
      <c r="WNV60" s="785"/>
      <c r="WNW60" s="785"/>
      <c r="WNX60" s="785"/>
      <c r="WNY60" s="785"/>
      <c r="WNZ60" s="785"/>
      <c r="WOA60" s="785"/>
      <c r="WOB60" s="785"/>
      <c r="WOC60" s="785"/>
      <c r="WOD60" s="785"/>
      <c r="WOE60" s="785"/>
      <c r="WOF60" s="785"/>
      <c r="WOG60" s="785"/>
      <c r="WOH60" s="785"/>
      <c r="WOI60" s="785"/>
      <c r="WOJ60" s="785"/>
      <c r="WOK60" s="785"/>
      <c r="WOL60" s="785"/>
      <c r="WOM60" s="785"/>
      <c r="WON60" s="785"/>
      <c r="WOO60" s="785"/>
      <c r="WOP60" s="785"/>
      <c r="WOQ60" s="785"/>
      <c r="WOR60" s="785"/>
      <c r="WOS60" s="785"/>
      <c r="WOT60" s="785"/>
      <c r="WOU60" s="785"/>
      <c r="WOV60" s="785"/>
      <c r="WOW60" s="785"/>
      <c r="WOX60" s="785"/>
      <c r="WOY60" s="785"/>
      <c r="WOZ60" s="785"/>
      <c r="WPA60" s="785"/>
      <c r="WPB60" s="785"/>
      <c r="WPC60" s="785"/>
      <c r="WPD60" s="785"/>
      <c r="WPE60" s="785"/>
      <c r="WPF60" s="785"/>
      <c r="WPG60" s="785"/>
      <c r="WPH60" s="785"/>
      <c r="WPI60" s="785"/>
      <c r="WPJ60" s="785"/>
      <c r="WPK60" s="785"/>
      <c r="WPL60" s="785"/>
      <c r="WPM60" s="785"/>
      <c r="WPN60" s="785"/>
      <c r="WPO60" s="785"/>
      <c r="WPP60" s="785"/>
      <c r="WPQ60" s="785"/>
      <c r="WPR60" s="785"/>
      <c r="WPS60" s="785"/>
      <c r="WPT60" s="785"/>
      <c r="WPU60" s="785"/>
      <c r="WPV60" s="785"/>
      <c r="WPW60" s="785"/>
      <c r="WPX60" s="785"/>
      <c r="WPY60" s="785"/>
      <c r="WPZ60" s="785"/>
      <c r="WQA60" s="785"/>
      <c r="WQB60" s="785"/>
      <c r="WQC60" s="785"/>
      <c r="WQD60" s="785"/>
      <c r="WQE60" s="785"/>
      <c r="WQF60" s="785"/>
      <c r="WQG60" s="785"/>
      <c r="WQH60" s="785"/>
      <c r="WQI60" s="785"/>
      <c r="WQJ60" s="785"/>
      <c r="WQK60" s="785"/>
      <c r="WQL60" s="785"/>
      <c r="WQM60" s="785"/>
      <c r="WQN60" s="785"/>
      <c r="WQO60" s="785"/>
      <c r="WQP60" s="785"/>
      <c r="WQQ60" s="785"/>
      <c r="WQR60" s="785"/>
      <c r="WQS60" s="785"/>
      <c r="WQT60" s="785"/>
      <c r="WQU60" s="785"/>
      <c r="WQV60" s="785"/>
      <c r="WQW60" s="785"/>
      <c r="WQX60" s="785"/>
      <c r="WQY60" s="785"/>
      <c r="WQZ60" s="785"/>
      <c r="WRA60" s="785"/>
      <c r="WRB60" s="785"/>
      <c r="WRC60" s="785"/>
      <c r="WRD60" s="785"/>
      <c r="WRE60" s="785"/>
      <c r="WRF60" s="785"/>
      <c r="WRG60" s="785"/>
      <c r="WRH60" s="785"/>
      <c r="WRI60" s="785"/>
      <c r="WRJ60" s="785"/>
      <c r="WRK60" s="785"/>
      <c r="WRL60" s="785"/>
      <c r="WRM60" s="785"/>
      <c r="WRN60" s="785"/>
      <c r="WRO60" s="785"/>
      <c r="WRP60" s="785"/>
      <c r="WRQ60" s="785"/>
      <c r="WRR60" s="785"/>
      <c r="WRS60" s="785"/>
      <c r="WRT60" s="785"/>
      <c r="WRU60" s="785"/>
      <c r="WRV60" s="785"/>
      <c r="WRW60" s="785"/>
      <c r="WRX60" s="785"/>
      <c r="WRY60" s="785"/>
      <c r="WRZ60" s="785"/>
      <c r="WSA60" s="785"/>
      <c r="WSB60" s="785"/>
      <c r="WSC60" s="785"/>
      <c r="WSD60" s="785"/>
      <c r="WSE60" s="785"/>
      <c r="WSF60" s="785"/>
      <c r="WSG60" s="785"/>
      <c r="WSH60" s="785"/>
      <c r="WSI60" s="785"/>
      <c r="WSJ60" s="785"/>
      <c r="WSK60" s="785"/>
      <c r="WSL60" s="785"/>
      <c r="WSM60" s="785"/>
      <c r="WSN60" s="785"/>
      <c r="WSO60" s="785"/>
      <c r="WSP60" s="785"/>
      <c r="WSQ60" s="785"/>
      <c r="WSR60" s="785"/>
      <c r="WSS60" s="785"/>
      <c r="WST60" s="785"/>
      <c r="WSU60" s="785"/>
      <c r="WSV60" s="785"/>
      <c r="WSW60" s="785"/>
      <c r="WSX60" s="785"/>
      <c r="WSY60" s="785"/>
      <c r="WSZ60" s="785"/>
      <c r="WTA60" s="785"/>
      <c r="WTB60" s="785"/>
      <c r="WTC60" s="785"/>
      <c r="WTD60" s="785"/>
      <c r="WTE60" s="785"/>
      <c r="WTF60" s="785"/>
      <c r="WTG60" s="785"/>
      <c r="WTH60" s="785"/>
      <c r="WTI60" s="785"/>
      <c r="WTJ60" s="785"/>
      <c r="WTK60" s="785"/>
      <c r="WTL60" s="785"/>
      <c r="WTM60" s="785"/>
      <c r="WTN60" s="785"/>
      <c r="WTO60" s="785"/>
      <c r="WTP60" s="785"/>
      <c r="WTQ60" s="785"/>
      <c r="WTR60" s="785"/>
      <c r="WTS60" s="785"/>
      <c r="WTT60" s="785"/>
      <c r="WTU60" s="785"/>
      <c r="WTV60" s="785"/>
      <c r="WTW60" s="785"/>
      <c r="WTX60" s="785"/>
      <c r="WTY60" s="785"/>
      <c r="WTZ60" s="785"/>
      <c r="WUA60" s="785"/>
      <c r="WUB60" s="785"/>
      <c r="WUC60" s="785"/>
      <c r="WUD60" s="785"/>
      <c r="WUE60" s="785"/>
      <c r="WUF60" s="785"/>
      <c r="WUG60" s="785"/>
      <c r="WUH60" s="785"/>
      <c r="WUI60" s="785"/>
      <c r="WUJ60" s="785"/>
      <c r="WUK60" s="785"/>
      <c r="WUL60" s="785"/>
      <c r="WUM60" s="785"/>
      <c r="WUN60" s="785"/>
      <c r="WUO60" s="785"/>
      <c r="WUP60" s="785"/>
      <c r="WUQ60" s="785"/>
      <c r="WUR60" s="785"/>
      <c r="WUS60" s="785"/>
      <c r="WUT60" s="785"/>
      <c r="WUU60" s="785"/>
      <c r="WUV60" s="785"/>
      <c r="WUW60" s="785"/>
      <c r="WUX60" s="785"/>
      <c r="WUY60" s="785"/>
      <c r="WUZ60" s="785"/>
      <c r="WVA60" s="785"/>
      <c r="WVB60" s="785"/>
      <c r="WVC60" s="785"/>
      <c r="WVD60" s="785"/>
      <c r="WVE60" s="785"/>
      <c r="WVF60" s="785"/>
      <c r="WVG60" s="785"/>
      <c r="WVH60" s="785"/>
      <c r="WVI60" s="785"/>
      <c r="WVJ60" s="785"/>
      <c r="WVK60" s="785"/>
      <c r="WVL60" s="785"/>
      <c r="WVM60" s="785"/>
      <c r="WVN60" s="785"/>
      <c r="WVO60" s="785"/>
      <c r="WVP60" s="785"/>
      <c r="WVQ60" s="785"/>
      <c r="WVR60" s="785"/>
      <c r="WVS60" s="785"/>
      <c r="WVT60" s="785"/>
      <c r="WVU60" s="785"/>
      <c r="WVV60" s="785"/>
      <c r="WVW60" s="785"/>
      <c r="WVX60" s="785"/>
      <c r="WVY60" s="785"/>
      <c r="WVZ60" s="785"/>
      <c r="WWA60" s="785"/>
      <c r="WWB60" s="785"/>
      <c r="WWC60" s="785"/>
      <c r="WWD60" s="785"/>
      <c r="WWE60" s="785"/>
      <c r="WWF60" s="785"/>
      <c r="WWG60" s="785"/>
      <c r="WWH60" s="785"/>
      <c r="WWI60" s="785"/>
      <c r="WWJ60" s="785"/>
      <c r="WWK60" s="785"/>
      <c r="WWL60" s="785"/>
      <c r="WWM60" s="785"/>
      <c r="WWN60" s="785"/>
      <c r="WWO60" s="785"/>
      <c r="WWP60" s="785"/>
      <c r="WWQ60" s="785"/>
      <c r="WWR60" s="785"/>
      <c r="WWS60" s="785"/>
      <c r="WWT60" s="785"/>
      <c r="WWU60" s="785"/>
      <c r="WWV60" s="785"/>
      <c r="WWW60" s="785"/>
      <c r="WWX60" s="785"/>
      <c r="WWY60" s="785"/>
      <c r="WWZ60" s="785"/>
      <c r="WXA60" s="785"/>
      <c r="WXB60" s="785"/>
      <c r="WXC60" s="785"/>
      <c r="WXD60" s="785"/>
      <c r="WXE60" s="785"/>
      <c r="WXF60" s="785"/>
      <c r="WXG60" s="785"/>
      <c r="WXH60" s="785"/>
      <c r="WXI60" s="785"/>
      <c r="WXJ60" s="785"/>
      <c r="WXK60" s="785"/>
      <c r="WXL60" s="785"/>
      <c r="WXM60" s="785"/>
      <c r="WXN60" s="785"/>
      <c r="WXO60" s="785"/>
      <c r="WXP60" s="785"/>
      <c r="WXQ60" s="785"/>
      <c r="WXR60" s="785"/>
      <c r="WXS60" s="785"/>
      <c r="WXT60" s="785"/>
      <c r="WXU60" s="785"/>
      <c r="WXV60" s="785"/>
      <c r="WXW60" s="785"/>
      <c r="WXX60" s="785"/>
      <c r="WXY60" s="785"/>
      <c r="WXZ60" s="785"/>
      <c r="WYA60" s="785"/>
      <c r="WYB60" s="785"/>
      <c r="WYC60" s="785"/>
      <c r="WYD60" s="785"/>
      <c r="WYE60" s="785"/>
      <c r="WYF60" s="785"/>
      <c r="WYG60" s="785"/>
      <c r="WYH60" s="785"/>
      <c r="WYI60" s="785"/>
      <c r="WYJ60" s="785"/>
      <c r="WYK60" s="785"/>
      <c r="WYL60" s="785"/>
      <c r="WYM60" s="785"/>
      <c r="WYN60" s="785"/>
      <c r="WYO60" s="785"/>
      <c r="WYP60" s="785"/>
      <c r="WYQ60" s="785"/>
      <c r="WYR60" s="785"/>
      <c r="WYS60" s="785"/>
      <c r="WYT60" s="785"/>
      <c r="WYU60" s="785"/>
      <c r="WYV60" s="785"/>
      <c r="WYW60" s="785"/>
      <c r="WYX60" s="785"/>
      <c r="WYY60" s="785"/>
      <c r="WYZ60" s="785"/>
      <c r="WZA60" s="785"/>
      <c r="WZB60" s="785"/>
      <c r="WZC60" s="785"/>
      <c r="WZD60" s="785"/>
      <c r="WZE60" s="785"/>
      <c r="WZF60" s="785"/>
      <c r="WZG60" s="785"/>
      <c r="WZH60" s="785"/>
      <c r="WZI60" s="785"/>
      <c r="WZJ60" s="785"/>
      <c r="WZK60" s="785"/>
      <c r="WZL60" s="785"/>
      <c r="WZM60" s="785"/>
      <c r="WZN60" s="785"/>
      <c r="WZO60" s="785"/>
      <c r="WZP60" s="785"/>
      <c r="WZQ60" s="785"/>
      <c r="WZR60" s="785"/>
      <c r="WZS60" s="785"/>
      <c r="WZT60" s="785"/>
      <c r="WZU60" s="785"/>
      <c r="WZV60" s="785"/>
      <c r="WZW60" s="785"/>
      <c r="WZX60" s="785"/>
      <c r="WZY60" s="785"/>
      <c r="WZZ60" s="785"/>
      <c r="XAA60" s="785"/>
      <c r="XAB60" s="785"/>
      <c r="XAC60" s="785"/>
      <c r="XAD60" s="785"/>
      <c r="XAE60" s="785"/>
      <c r="XAF60" s="785"/>
      <c r="XAG60" s="785"/>
      <c r="XAH60" s="785"/>
      <c r="XAI60" s="785"/>
      <c r="XAJ60" s="785"/>
      <c r="XAK60" s="785"/>
      <c r="XAL60" s="785"/>
      <c r="XAM60" s="785"/>
      <c r="XAN60" s="785"/>
      <c r="XAO60" s="785"/>
      <c r="XAP60" s="785"/>
      <c r="XAQ60" s="785"/>
      <c r="XAR60" s="785"/>
      <c r="XAS60" s="785"/>
      <c r="XAT60" s="785"/>
      <c r="XAU60" s="785"/>
      <c r="XAV60" s="785"/>
      <c r="XAW60" s="785"/>
      <c r="XAX60" s="785"/>
      <c r="XAY60" s="785"/>
      <c r="XAZ60" s="785"/>
      <c r="XBA60" s="785"/>
      <c r="XBB60" s="785"/>
      <c r="XBC60" s="785"/>
      <c r="XBD60" s="785"/>
      <c r="XBE60" s="785"/>
      <c r="XBF60" s="785"/>
      <c r="XBG60" s="785"/>
      <c r="XBH60" s="785"/>
      <c r="XBI60" s="785"/>
      <c r="XBJ60" s="785"/>
      <c r="XBK60" s="785"/>
      <c r="XBL60" s="785"/>
      <c r="XBM60" s="785"/>
      <c r="XBN60" s="785"/>
      <c r="XBO60" s="785"/>
      <c r="XBP60" s="785"/>
      <c r="XBQ60" s="785"/>
      <c r="XBR60" s="785"/>
      <c r="XBS60" s="785"/>
      <c r="XBT60" s="785"/>
      <c r="XBU60" s="785"/>
      <c r="XBV60" s="785"/>
      <c r="XBW60" s="785"/>
      <c r="XBX60" s="785"/>
      <c r="XBY60" s="785"/>
      <c r="XBZ60" s="785"/>
      <c r="XCA60" s="785"/>
      <c r="XCB60" s="785"/>
      <c r="XCC60" s="785"/>
      <c r="XCD60" s="785"/>
      <c r="XCE60" s="785"/>
      <c r="XCF60" s="785"/>
      <c r="XCG60" s="785"/>
      <c r="XCH60" s="785"/>
      <c r="XCI60" s="785"/>
      <c r="XCJ60" s="785"/>
      <c r="XCK60" s="785"/>
      <c r="XCL60" s="785"/>
      <c r="XCM60" s="785"/>
      <c r="XCN60" s="785"/>
      <c r="XCO60" s="785"/>
      <c r="XCP60" s="785"/>
      <c r="XCQ60" s="785"/>
      <c r="XCR60" s="785"/>
      <c r="XCS60" s="785"/>
      <c r="XCT60" s="785"/>
      <c r="XCU60" s="785"/>
      <c r="XCV60" s="785"/>
      <c r="XCW60" s="785"/>
      <c r="XCX60" s="785"/>
      <c r="XCY60" s="785"/>
      <c r="XCZ60" s="785"/>
      <c r="XDA60" s="785"/>
      <c r="XDB60" s="785"/>
      <c r="XDC60" s="785"/>
      <c r="XDD60" s="785"/>
      <c r="XDE60" s="785"/>
      <c r="XDF60" s="785"/>
      <c r="XDG60" s="785"/>
      <c r="XDH60" s="785"/>
      <c r="XDI60" s="785"/>
      <c r="XDJ60" s="785"/>
      <c r="XDK60" s="785"/>
      <c r="XDL60" s="785"/>
      <c r="XDM60" s="785"/>
      <c r="XDN60" s="785"/>
      <c r="XDO60" s="785"/>
      <c r="XDP60" s="785"/>
      <c r="XDQ60" s="785"/>
      <c r="XDR60" s="785"/>
      <c r="XDS60" s="785"/>
      <c r="XDT60" s="785"/>
      <c r="XDU60" s="785"/>
      <c r="XDV60" s="785"/>
      <c r="XDW60" s="785"/>
      <c r="XDX60" s="785"/>
      <c r="XDY60" s="785"/>
      <c r="XDZ60" s="785"/>
      <c r="XEA60" s="785"/>
      <c r="XEB60" s="785"/>
      <c r="XEC60" s="785"/>
      <c r="XED60" s="785"/>
      <c r="XEE60" s="785"/>
      <c r="XEF60" s="785"/>
      <c r="XEG60" s="785"/>
      <c r="XEH60" s="785"/>
      <c r="XEI60" s="785"/>
      <c r="XEJ60" s="785"/>
      <c r="XEK60" s="785"/>
      <c r="XEL60" s="785"/>
      <c r="XEM60" s="785"/>
      <c r="XEN60" s="785"/>
      <c r="XEO60" s="785"/>
      <c r="XEP60" s="785"/>
      <c r="XEQ60" s="785"/>
      <c r="XER60" s="785"/>
      <c r="XES60" s="785"/>
      <c r="XET60" s="785"/>
      <c r="XEU60" s="785"/>
      <c r="XEV60" s="785"/>
      <c r="XEW60" s="785"/>
      <c r="XEX60" s="785"/>
      <c r="XEY60" s="785"/>
      <c r="XEZ60" s="785"/>
      <c r="XFA60" s="785"/>
      <c r="XFB60" s="785"/>
      <c r="XFC60" s="785"/>
      <c r="XFD60" s="785"/>
    </row>
    <row r="61" spans="1:16384" s="24" customFormat="1" x14ac:dyDescent="0.25">
      <c r="A61" s="312"/>
      <c r="B61" s="312"/>
      <c r="C61" s="312"/>
      <c r="D61" s="312"/>
      <c r="E61" s="312"/>
      <c r="F61" s="312"/>
      <c r="G61" s="312"/>
    </row>
    <row r="62" spans="1:16384" s="24" customFormat="1" x14ac:dyDescent="0.25">
      <c r="A62" s="312"/>
      <c r="B62" s="312"/>
      <c r="C62" s="312"/>
      <c r="D62" s="312"/>
      <c r="E62" s="312"/>
      <c r="F62" s="312"/>
      <c r="G62" s="312"/>
    </row>
    <row r="63" spans="1:16384" s="24" customFormat="1" x14ac:dyDescent="0.25">
      <c r="A63" s="312"/>
      <c r="B63" s="312"/>
      <c r="C63" s="312"/>
      <c r="D63" s="312"/>
      <c r="E63" s="312"/>
      <c r="F63" s="312"/>
      <c r="G63" s="312"/>
    </row>
    <row r="64" spans="1:16384" s="24" customFormat="1" x14ac:dyDescent="0.25">
      <c r="A64" s="312"/>
      <c r="B64" s="312"/>
      <c r="C64" s="312"/>
      <c r="D64" s="312"/>
      <c r="E64" s="312"/>
      <c r="F64" s="312"/>
      <c r="G64" s="312"/>
    </row>
    <row r="65" spans="1:7" x14ac:dyDescent="0.25">
      <c r="A65" s="312"/>
      <c r="B65" s="312"/>
      <c r="C65" s="312"/>
      <c r="D65" s="312"/>
      <c r="E65" s="312"/>
      <c r="F65" s="312"/>
      <c r="G65" s="312"/>
    </row>
  </sheetData>
  <mergeCells count="2349">
    <mergeCell ref="XEM60:XES60"/>
    <mergeCell ref="XET60:XEZ60"/>
    <mergeCell ref="XFA60:XFD60"/>
    <mergeCell ref="XCW60:XDC60"/>
    <mergeCell ref="XDD60:XDJ60"/>
    <mergeCell ref="XDK60:XDQ60"/>
    <mergeCell ref="XDR60:XDX60"/>
    <mergeCell ref="XDY60:XEE60"/>
    <mergeCell ref="XEF60:XEL60"/>
    <mergeCell ref="XBG60:XBM60"/>
    <mergeCell ref="XBN60:XBT60"/>
    <mergeCell ref="XBU60:XCA60"/>
    <mergeCell ref="XCB60:XCH60"/>
    <mergeCell ref="XCI60:XCO60"/>
    <mergeCell ref="XCP60:XCV60"/>
    <mergeCell ref="WZQ60:WZW60"/>
    <mergeCell ref="WZX60:XAD60"/>
    <mergeCell ref="XAE60:XAK60"/>
    <mergeCell ref="XAL60:XAR60"/>
    <mergeCell ref="XAS60:XAY60"/>
    <mergeCell ref="XAZ60:XBF60"/>
    <mergeCell ref="WYA60:WYG60"/>
    <mergeCell ref="WYH60:WYN60"/>
    <mergeCell ref="WYO60:WYU60"/>
    <mergeCell ref="WYV60:WZB60"/>
    <mergeCell ref="WZC60:WZI60"/>
    <mergeCell ref="WZJ60:WZP60"/>
    <mergeCell ref="WWK60:WWQ60"/>
    <mergeCell ref="WWR60:WWX60"/>
    <mergeCell ref="WWY60:WXE60"/>
    <mergeCell ref="WXF60:WXL60"/>
    <mergeCell ref="WXM60:WXS60"/>
    <mergeCell ref="WXT60:WXZ60"/>
    <mergeCell ref="WUU60:WVA60"/>
    <mergeCell ref="WVB60:WVH60"/>
    <mergeCell ref="WVI60:WVO60"/>
    <mergeCell ref="WVP60:WVV60"/>
    <mergeCell ref="WVW60:WWC60"/>
    <mergeCell ref="WWD60:WWJ60"/>
    <mergeCell ref="WTE60:WTK60"/>
    <mergeCell ref="WTL60:WTR60"/>
    <mergeCell ref="WTS60:WTY60"/>
    <mergeCell ref="WTZ60:WUF60"/>
    <mergeCell ref="WUG60:WUM60"/>
    <mergeCell ref="WUN60:WUT60"/>
    <mergeCell ref="WRO60:WRU60"/>
    <mergeCell ref="WRV60:WSB60"/>
    <mergeCell ref="WSC60:WSI60"/>
    <mergeCell ref="WSJ60:WSP60"/>
    <mergeCell ref="WSQ60:WSW60"/>
    <mergeCell ref="WSX60:WTD60"/>
    <mergeCell ref="WPY60:WQE60"/>
    <mergeCell ref="WQF60:WQL60"/>
    <mergeCell ref="WQM60:WQS60"/>
    <mergeCell ref="WQT60:WQZ60"/>
    <mergeCell ref="WRA60:WRG60"/>
    <mergeCell ref="WRH60:WRN60"/>
    <mergeCell ref="WOI60:WOO60"/>
    <mergeCell ref="WOP60:WOV60"/>
    <mergeCell ref="WOW60:WPC60"/>
    <mergeCell ref="WPD60:WPJ60"/>
    <mergeCell ref="WPK60:WPQ60"/>
    <mergeCell ref="WPR60:WPX60"/>
    <mergeCell ref="WMS60:WMY60"/>
    <mergeCell ref="WMZ60:WNF60"/>
    <mergeCell ref="WNG60:WNM60"/>
    <mergeCell ref="WNN60:WNT60"/>
    <mergeCell ref="WNU60:WOA60"/>
    <mergeCell ref="WOB60:WOH60"/>
    <mergeCell ref="WLC60:WLI60"/>
    <mergeCell ref="WLJ60:WLP60"/>
    <mergeCell ref="WLQ60:WLW60"/>
    <mergeCell ref="WLX60:WMD60"/>
    <mergeCell ref="WME60:WMK60"/>
    <mergeCell ref="WML60:WMR60"/>
    <mergeCell ref="WJM60:WJS60"/>
    <mergeCell ref="WJT60:WJZ60"/>
    <mergeCell ref="WKA60:WKG60"/>
    <mergeCell ref="WKH60:WKN60"/>
    <mergeCell ref="WKO60:WKU60"/>
    <mergeCell ref="WKV60:WLB60"/>
    <mergeCell ref="WHW60:WIC60"/>
    <mergeCell ref="WID60:WIJ60"/>
    <mergeCell ref="WIK60:WIQ60"/>
    <mergeCell ref="WIR60:WIX60"/>
    <mergeCell ref="WIY60:WJE60"/>
    <mergeCell ref="WJF60:WJL60"/>
    <mergeCell ref="WGG60:WGM60"/>
    <mergeCell ref="WGN60:WGT60"/>
    <mergeCell ref="WGU60:WHA60"/>
    <mergeCell ref="WHB60:WHH60"/>
    <mergeCell ref="WHI60:WHO60"/>
    <mergeCell ref="WHP60:WHV60"/>
    <mergeCell ref="WEQ60:WEW60"/>
    <mergeCell ref="WEX60:WFD60"/>
    <mergeCell ref="WFE60:WFK60"/>
    <mergeCell ref="WFL60:WFR60"/>
    <mergeCell ref="WFS60:WFY60"/>
    <mergeCell ref="WFZ60:WGF60"/>
    <mergeCell ref="WDA60:WDG60"/>
    <mergeCell ref="WDH60:WDN60"/>
    <mergeCell ref="WDO60:WDU60"/>
    <mergeCell ref="WDV60:WEB60"/>
    <mergeCell ref="WEC60:WEI60"/>
    <mergeCell ref="WEJ60:WEP60"/>
    <mergeCell ref="WBK60:WBQ60"/>
    <mergeCell ref="WBR60:WBX60"/>
    <mergeCell ref="WBY60:WCE60"/>
    <mergeCell ref="WCF60:WCL60"/>
    <mergeCell ref="WCM60:WCS60"/>
    <mergeCell ref="WCT60:WCZ60"/>
    <mergeCell ref="VZU60:WAA60"/>
    <mergeCell ref="WAB60:WAH60"/>
    <mergeCell ref="WAI60:WAO60"/>
    <mergeCell ref="WAP60:WAV60"/>
    <mergeCell ref="WAW60:WBC60"/>
    <mergeCell ref="WBD60:WBJ60"/>
    <mergeCell ref="VYE60:VYK60"/>
    <mergeCell ref="VYL60:VYR60"/>
    <mergeCell ref="VYS60:VYY60"/>
    <mergeCell ref="VYZ60:VZF60"/>
    <mergeCell ref="VZG60:VZM60"/>
    <mergeCell ref="VZN60:VZT60"/>
    <mergeCell ref="VWO60:VWU60"/>
    <mergeCell ref="VWV60:VXB60"/>
    <mergeCell ref="VXC60:VXI60"/>
    <mergeCell ref="VXJ60:VXP60"/>
    <mergeCell ref="VXQ60:VXW60"/>
    <mergeCell ref="VXX60:VYD60"/>
    <mergeCell ref="VUY60:VVE60"/>
    <mergeCell ref="VVF60:VVL60"/>
    <mergeCell ref="VVM60:VVS60"/>
    <mergeCell ref="VVT60:VVZ60"/>
    <mergeCell ref="VWA60:VWG60"/>
    <mergeCell ref="VWH60:VWN60"/>
    <mergeCell ref="VTI60:VTO60"/>
    <mergeCell ref="VTP60:VTV60"/>
    <mergeCell ref="VTW60:VUC60"/>
    <mergeCell ref="VUD60:VUJ60"/>
    <mergeCell ref="VUK60:VUQ60"/>
    <mergeCell ref="VUR60:VUX60"/>
    <mergeCell ref="VRS60:VRY60"/>
    <mergeCell ref="VRZ60:VSF60"/>
    <mergeCell ref="VSG60:VSM60"/>
    <mergeCell ref="VSN60:VST60"/>
    <mergeCell ref="VSU60:VTA60"/>
    <mergeCell ref="VTB60:VTH60"/>
    <mergeCell ref="VQC60:VQI60"/>
    <mergeCell ref="VQJ60:VQP60"/>
    <mergeCell ref="VQQ60:VQW60"/>
    <mergeCell ref="VQX60:VRD60"/>
    <mergeCell ref="VRE60:VRK60"/>
    <mergeCell ref="VRL60:VRR60"/>
    <mergeCell ref="VOM60:VOS60"/>
    <mergeCell ref="VOT60:VOZ60"/>
    <mergeCell ref="VPA60:VPG60"/>
    <mergeCell ref="VPH60:VPN60"/>
    <mergeCell ref="VPO60:VPU60"/>
    <mergeCell ref="VPV60:VQB60"/>
    <mergeCell ref="VMW60:VNC60"/>
    <mergeCell ref="VND60:VNJ60"/>
    <mergeCell ref="VNK60:VNQ60"/>
    <mergeCell ref="VNR60:VNX60"/>
    <mergeCell ref="VNY60:VOE60"/>
    <mergeCell ref="VOF60:VOL60"/>
    <mergeCell ref="VLG60:VLM60"/>
    <mergeCell ref="VLN60:VLT60"/>
    <mergeCell ref="VLU60:VMA60"/>
    <mergeCell ref="VMB60:VMH60"/>
    <mergeCell ref="VMI60:VMO60"/>
    <mergeCell ref="VMP60:VMV60"/>
    <mergeCell ref="VJQ60:VJW60"/>
    <mergeCell ref="VJX60:VKD60"/>
    <mergeCell ref="VKE60:VKK60"/>
    <mergeCell ref="VKL60:VKR60"/>
    <mergeCell ref="VKS60:VKY60"/>
    <mergeCell ref="VKZ60:VLF60"/>
    <mergeCell ref="VIA60:VIG60"/>
    <mergeCell ref="VIH60:VIN60"/>
    <mergeCell ref="VIO60:VIU60"/>
    <mergeCell ref="VIV60:VJB60"/>
    <mergeCell ref="VJC60:VJI60"/>
    <mergeCell ref="VJJ60:VJP60"/>
    <mergeCell ref="VGK60:VGQ60"/>
    <mergeCell ref="VGR60:VGX60"/>
    <mergeCell ref="VGY60:VHE60"/>
    <mergeCell ref="VHF60:VHL60"/>
    <mergeCell ref="VHM60:VHS60"/>
    <mergeCell ref="VHT60:VHZ60"/>
    <mergeCell ref="VEU60:VFA60"/>
    <mergeCell ref="VFB60:VFH60"/>
    <mergeCell ref="VFI60:VFO60"/>
    <mergeCell ref="VFP60:VFV60"/>
    <mergeCell ref="VFW60:VGC60"/>
    <mergeCell ref="VGD60:VGJ60"/>
    <mergeCell ref="VDE60:VDK60"/>
    <mergeCell ref="VDL60:VDR60"/>
    <mergeCell ref="VDS60:VDY60"/>
    <mergeCell ref="VDZ60:VEF60"/>
    <mergeCell ref="VEG60:VEM60"/>
    <mergeCell ref="VEN60:VET60"/>
    <mergeCell ref="VBO60:VBU60"/>
    <mergeCell ref="VBV60:VCB60"/>
    <mergeCell ref="VCC60:VCI60"/>
    <mergeCell ref="VCJ60:VCP60"/>
    <mergeCell ref="VCQ60:VCW60"/>
    <mergeCell ref="VCX60:VDD60"/>
    <mergeCell ref="UZY60:VAE60"/>
    <mergeCell ref="VAF60:VAL60"/>
    <mergeCell ref="VAM60:VAS60"/>
    <mergeCell ref="VAT60:VAZ60"/>
    <mergeCell ref="VBA60:VBG60"/>
    <mergeCell ref="VBH60:VBN60"/>
    <mergeCell ref="UYI60:UYO60"/>
    <mergeCell ref="UYP60:UYV60"/>
    <mergeCell ref="UYW60:UZC60"/>
    <mergeCell ref="UZD60:UZJ60"/>
    <mergeCell ref="UZK60:UZQ60"/>
    <mergeCell ref="UZR60:UZX60"/>
    <mergeCell ref="UWS60:UWY60"/>
    <mergeCell ref="UWZ60:UXF60"/>
    <mergeCell ref="UXG60:UXM60"/>
    <mergeCell ref="UXN60:UXT60"/>
    <mergeCell ref="UXU60:UYA60"/>
    <mergeCell ref="UYB60:UYH60"/>
    <mergeCell ref="UVC60:UVI60"/>
    <mergeCell ref="UVJ60:UVP60"/>
    <mergeCell ref="UVQ60:UVW60"/>
    <mergeCell ref="UVX60:UWD60"/>
    <mergeCell ref="UWE60:UWK60"/>
    <mergeCell ref="UWL60:UWR60"/>
    <mergeCell ref="UTM60:UTS60"/>
    <mergeCell ref="UTT60:UTZ60"/>
    <mergeCell ref="UUA60:UUG60"/>
    <mergeCell ref="UUH60:UUN60"/>
    <mergeCell ref="UUO60:UUU60"/>
    <mergeCell ref="UUV60:UVB60"/>
    <mergeCell ref="URW60:USC60"/>
    <mergeCell ref="USD60:USJ60"/>
    <mergeCell ref="USK60:USQ60"/>
    <mergeCell ref="USR60:USX60"/>
    <mergeCell ref="USY60:UTE60"/>
    <mergeCell ref="UTF60:UTL60"/>
    <mergeCell ref="UQG60:UQM60"/>
    <mergeCell ref="UQN60:UQT60"/>
    <mergeCell ref="UQU60:URA60"/>
    <mergeCell ref="URB60:URH60"/>
    <mergeCell ref="URI60:URO60"/>
    <mergeCell ref="URP60:URV60"/>
    <mergeCell ref="UOQ60:UOW60"/>
    <mergeCell ref="UOX60:UPD60"/>
    <mergeCell ref="UPE60:UPK60"/>
    <mergeCell ref="UPL60:UPR60"/>
    <mergeCell ref="UPS60:UPY60"/>
    <mergeCell ref="UPZ60:UQF60"/>
    <mergeCell ref="UNA60:UNG60"/>
    <mergeCell ref="UNH60:UNN60"/>
    <mergeCell ref="UNO60:UNU60"/>
    <mergeCell ref="UNV60:UOB60"/>
    <mergeCell ref="UOC60:UOI60"/>
    <mergeCell ref="UOJ60:UOP60"/>
    <mergeCell ref="ULK60:ULQ60"/>
    <mergeCell ref="ULR60:ULX60"/>
    <mergeCell ref="ULY60:UME60"/>
    <mergeCell ref="UMF60:UML60"/>
    <mergeCell ref="UMM60:UMS60"/>
    <mergeCell ref="UMT60:UMZ60"/>
    <mergeCell ref="UJU60:UKA60"/>
    <mergeCell ref="UKB60:UKH60"/>
    <mergeCell ref="UKI60:UKO60"/>
    <mergeCell ref="UKP60:UKV60"/>
    <mergeCell ref="UKW60:ULC60"/>
    <mergeCell ref="ULD60:ULJ60"/>
    <mergeCell ref="UIE60:UIK60"/>
    <mergeCell ref="UIL60:UIR60"/>
    <mergeCell ref="UIS60:UIY60"/>
    <mergeCell ref="UIZ60:UJF60"/>
    <mergeCell ref="UJG60:UJM60"/>
    <mergeCell ref="UJN60:UJT60"/>
    <mergeCell ref="UGO60:UGU60"/>
    <mergeCell ref="UGV60:UHB60"/>
    <mergeCell ref="UHC60:UHI60"/>
    <mergeCell ref="UHJ60:UHP60"/>
    <mergeCell ref="UHQ60:UHW60"/>
    <mergeCell ref="UHX60:UID60"/>
    <mergeCell ref="UEY60:UFE60"/>
    <mergeCell ref="UFF60:UFL60"/>
    <mergeCell ref="UFM60:UFS60"/>
    <mergeCell ref="UFT60:UFZ60"/>
    <mergeCell ref="UGA60:UGG60"/>
    <mergeCell ref="UGH60:UGN60"/>
    <mergeCell ref="UDI60:UDO60"/>
    <mergeCell ref="UDP60:UDV60"/>
    <mergeCell ref="UDW60:UEC60"/>
    <mergeCell ref="UED60:UEJ60"/>
    <mergeCell ref="UEK60:UEQ60"/>
    <mergeCell ref="UER60:UEX60"/>
    <mergeCell ref="UBS60:UBY60"/>
    <mergeCell ref="UBZ60:UCF60"/>
    <mergeCell ref="UCG60:UCM60"/>
    <mergeCell ref="UCN60:UCT60"/>
    <mergeCell ref="UCU60:UDA60"/>
    <mergeCell ref="UDB60:UDH60"/>
    <mergeCell ref="UAC60:UAI60"/>
    <mergeCell ref="UAJ60:UAP60"/>
    <mergeCell ref="UAQ60:UAW60"/>
    <mergeCell ref="UAX60:UBD60"/>
    <mergeCell ref="UBE60:UBK60"/>
    <mergeCell ref="UBL60:UBR60"/>
    <mergeCell ref="TYM60:TYS60"/>
    <mergeCell ref="TYT60:TYZ60"/>
    <mergeCell ref="TZA60:TZG60"/>
    <mergeCell ref="TZH60:TZN60"/>
    <mergeCell ref="TZO60:TZU60"/>
    <mergeCell ref="TZV60:UAB60"/>
    <mergeCell ref="TWW60:TXC60"/>
    <mergeCell ref="TXD60:TXJ60"/>
    <mergeCell ref="TXK60:TXQ60"/>
    <mergeCell ref="TXR60:TXX60"/>
    <mergeCell ref="TXY60:TYE60"/>
    <mergeCell ref="TYF60:TYL60"/>
    <mergeCell ref="TVG60:TVM60"/>
    <mergeCell ref="TVN60:TVT60"/>
    <mergeCell ref="TVU60:TWA60"/>
    <mergeCell ref="TWB60:TWH60"/>
    <mergeCell ref="TWI60:TWO60"/>
    <mergeCell ref="TWP60:TWV60"/>
    <mergeCell ref="TTQ60:TTW60"/>
    <mergeCell ref="TTX60:TUD60"/>
    <mergeCell ref="TUE60:TUK60"/>
    <mergeCell ref="TUL60:TUR60"/>
    <mergeCell ref="TUS60:TUY60"/>
    <mergeCell ref="TUZ60:TVF60"/>
    <mergeCell ref="TSA60:TSG60"/>
    <mergeCell ref="TSH60:TSN60"/>
    <mergeCell ref="TSO60:TSU60"/>
    <mergeCell ref="TSV60:TTB60"/>
    <mergeCell ref="TTC60:TTI60"/>
    <mergeCell ref="TTJ60:TTP60"/>
    <mergeCell ref="TQK60:TQQ60"/>
    <mergeCell ref="TQR60:TQX60"/>
    <mergeCell ref="TQY60:TRE60"/>
    <mergeCell ref="TRF60:TRL60"/>
    <mergeCell ref="TRM60:TRS60"/>
    <mergeCell ref="TRT60:TRZ60"/>
    <mergeCell ref="TOU60:TPA60"/>
    <mergeCell ref="TPB60:TPH60"/>
    <mergeCell ref="TPI60:TPO60"/>
    <mergeCell ref="TPP60:TPV60"/>
    <mergeCell ref="TPW60:TQC60"/>
    <mergeCell ref="TQD60:TQJ60"/>
    <mergeCell ref="TNE60:TNK60"/>
    <mergeCell ref="TNL60:TNR60"/>
    <mergeCell ref="TNS60:TNY60"/>
    <mergeCell ref="TNZ60:TOF60"/>
    <mergeCell ref="TOG60:TOM60"/>
    <mergeCell ref="TON60:TOT60"/>
    <mergeCell ref="TLO60:TLU60"/>
    <mergeCell ref="TLV60:TMB60"/>
    <mergeCell ref="TMC60:TMI60"/>
    <mergeCell ref="TMJ60:TMP60"/>
    <mergeCell ref="TMQ60:TMW60"/>
    <mergeCell ref="TMX60:TND60"/>
    <mergeCell ref="TJY60:TKE60"/>
    <mergeCell ref="TKF60:TKL60"/>
    <mergeCell ref="TKM60:TKS60"/>
    <mergeCell ref="TKT60:TKZ60"/>
    <mergeCell ref="TLA60:TLG60"/>
    <mergeCell ref="TLH60:TLN60"/>
    <mergeCell ref="TII60:TIO60"/>
    <mergeCell ref="TIP60:TIV60"/>
    <mergeCell ref="TIW60:TJC60"/>
    <mergeCell ref="TJD60:TJJ60"/>
    <mergeCell ref="TJK60:TJQ60"/>
    <mergeCell ref="TJR60:TJX60"/>
    <mergeCell ref="TGS60:TGY60"/>
    <mergeCell ref="TGZ60:THF60"/>
    <mergeCell ref="THG60:THM60"/>
    <mergeCell ref="THN60:THT60"/>
    <mergeCell ref="THU60:TIA60"/>
    <mergeCell ref="TIB60:TIH60"/>
    <mergeCell ref="TFC60:TFI60"/>
    <mergeCell ref="TFJ60:TFP60"/>
    <mergeCell ref="TFQ60:TFW60"/>
    <mergeCell ref="TFX60:TGD60"/>
    <mergeCell ref="TGE60:TGK60"/>
    <mergeCell ref="TGL60:TGR60"/>
    <mergeCell ref="TDM60:TDS60"/>
    <mergeCell ref="TDT60:TDZ60"/>
    <mergeCell ref="TEA60:TEG60"/>
    <mergeCell ref="TEH60:TEN60"/>
    <mergeCell ref="TEO60:TEU60"/>
    <mergeCell ref="TEV60:TFB60"/>
    <mergeCell ref="TBW60:TCC60"/>
    <mergeCell ref="TCD60:TCJ60"/>
    <mergeCell ref="TCK60:TCQ60"/>
    <mergeCell ref="TCR60:TCX60"/>
    <mergeCell ref="TCY60:TDE60"/>
    <mergeCell ref="TDF60:TDL60"/>
    <mergeCell ref="TAG60:TAM60"/>
    <mergeCell ref="TAN60:TAT60"/>
    <mergeCell ref="TAU60:TBA60"/>
    <mergeCell ref="TBB60:TBH60"/>
    <mergeCell ref="TBI60:TBO60"/>
    <mergeCell ref="TBP60:TBV60"/>
    <mergeCell ref="SYQ60:SYW60"/>
    <mergeCell ref="SYX60:SZD60"/>
    <mergeCell ref="SZE60:SZK60"/>
    <mergeCell ref="SZL60:SZR60"/>
    <mergeCell ref="SZS60:SZY60"/>
    <mergeCell ref="SZZ60:TAF60"/>
    <mergeCell ref="SXA60:SXG60"/>
    <mergeCell ref="SXH60:SXN60"/>
    <mergeCell ref="SXO60:SXU60"/>
    <mergeCell ref="SXV60:SYB60"/>
    <mergeCell ref="SYC60:SYI60"/>
    <mergeCell ref="SYJ60:SYP60"/>
    <mergeCell ref="SVK60:SVQ60"/>
    <mergeCell ref="SVR60:SVX60"/>
    <mergeCell ref="SVY60:SWE60"/>
    <mergeCell ref="SWF60:SWL60"/>
    <mergeCell ref="SWM60:SWS60"/>
    <mergeCell ref="SWT60:SWZ60"/>
    <mergeCell ref="STU60:SUA60"/>
    <mergeCell ref="SUB60:SUH60"/>
    <mergeCell ref="SUI60:SUO60"/>
    <mergeCell ref="SUP60:SUV60"/>
    <mergeCell ref="SUW60:SVC60"/>
    <mergeCell ref="SVD60:SVJ60"/>
    <mergeCell ref="SSE60:SSK60"/>
    <mergeCell ref="SSL60:SSR60"/>
    <mergeCell ref="SSS60:SSY60"/>
    <mergeCell ref="SSZ60:STF60"/>
    <mergeCell ref="STG60:STM60"/>
    <mergeCell ref="STN60:STT60"/>
    <mergeCell ref="SQO60:SQU60"/>
    <mergeCell ref="SQV60:SRB60"/>
    <mergeCell ref="SRC60:SRI60"/>
    <mergeCell ref="SRJ60:SRP60"/>
    <mergeCell ref="SRQ60:SRW60"/>
    <mergeCell ref="SRX60:SSD60"/>
    <mergeCell ref="SOY60:SPE60"/>
    <mergeCell ref="SPF60:SPL60"/>
    <mergeCell ref="SPM60:SPS60"/>
    <mergeCell ref="SPT60:SPZ60"/>
    <mergeCell ref="SQA60:SQG60"/>
    <mergeCell ref="SQH60:SQN60"/>
    <mergeCell ref="SNI60:SNO60"/>
    <mergeCell ref="SNP60:SNV60"/>
    <mergeCell ref="SNW60:SOC60"/>
    <mergeCell ref="SOD60:SOJ60"/>
    <mergeCell ref="SOK60:SOQ60"/>
    <mergeCell ref="SOR60:SOX60"/>
    <mergeCell ref="SLS60:SLY60"/>
    <mergeCell ref="SLZ60:SMF60"/>
    <mergeCell ref="SMG60:SMM60"/>
    <mergeCell ref="SMN60:SMT60"/>
    <mergeCell ref="SMU60:SNA60"/>
    <mergeCell ref="SNB60:SNH60"/>
    <mergeCell ref="SKC60:SKI60"/>
    <mergeCell ref="SKJ60:SKP60"/>
    <mergeCell ref="SKQ60:SKW60"/>
    <mergeCell ref="SKX60:SLD60"/>
    <mergeCell ref="SLE60:SLK60"/>
    <mergeCell ref="SLL60:SLR60"/>
    <mergeCell ref="SIM60:SIS60"/>
    <mergeCell ref="SIT60:SIZ60"/>
    <mergeCell ref="SJA60:SJG60"/>
    <mergeCell ref="SJH60:SJN60"/>
    <mergeCell ref="SJO60:SJU60"/>
    <mergeCell ref="SJV60:SKB60"/>
    <mergeCell ref="SGW60:SHC60"/>
    <mergeCell ref="SHD60:SHJ60"/>
    <mergeCell ref="SHK60:SHQ60"/>
    <mergeCell ref="SHR60:SHX60"/>
    <mergeCell ref="SHY60:SIE60"/>
    <mergeCell ref="SIF60:SIL60"/>
    <mergeCell ref="SFG60:SFM60"/>
    <mergeCell ref="SFN60:SFT60"/>
    <mergeCell ref="SFU60:SGA60"/>
    <mergeCell ref="SGB60:SGH60"/>
    <mergeCell ref="SGI60:SGO60"/>
    <mergeCell ref="SGP60:SGV60"/>
    <mergeCell ref="SDQ60:SDW60"/>
    <mergeCell ref="SDX60:SED60"/>
    <mergeCell ref="SEE60:SEK60"/>
    <mergeCell ref="SEL60:SER60"/>
    <mergeCell ref="SES60:SEY60"/>
    <mergeCell ref="SEZ60:SFF60"/>
    <mergeCell ref="SCA60:SCG60"/>
    <mergeCell ref="SCH60:SCN60"/>
    <mergeCell ref="SCO60:SCU60"/>
    <mergeCell ref="SCV60:SDB60"/>
    <mergeCell ref="SDC60:SDI60"/>
    <mergeCell ref="SDJ60:SDP60"/>
    <mergeCell ref="SAK60:SAQ60"/>
    <mergeCell ref="SAR60:SAX60"/>
    <mergeCell ref="SAY60:SBE60"/>
    <mergeCell ref="SBF60:SBL60"/>
    <mergeCell ref="SBM60:SBS60"/>
    <mergeCell ref="SBT60:SBZ60"/>
    <mergeCell ref="RYU60:RZA60"/>
    <mergeCell ref="RZB60:RZH60"/>
    <mergeCell ref="RZI60:RZO60"/>
    <mergeCell ref="RZP60:RZV60"/>
    <mergeCell ref="RZW60:SAC60"/>
    <mergeCell ref="SAD60:SAJ60"/>
    <mergeCell ref="RXE60:RXK60"/>
    <mergeCell ref="RXL60:RXR60"/>
    <mergeCell ref="RXS60:RXY60"/>
    <mergeCell ref="RXZ60:RYF60"/>
    <mergeCell ref="RYG60:RYM60"/>
    <mergeCell ref="RYN60:RYT60"/>
    <mergeCell ref="RVO60:RVU60"/>
    <mergeCell ref="RVV60:RWB60"/>
    <mergeCell ref="RWC60:RWI60"/>
    <mergeCell ref="RWJ60:RWP60"/>
    <mergeCell ref="RWQ60:RWW60"/>
    <mergeCell ref="RWX60:RXD60"/>
    <mergeCell ref="RTY60:RUE60"/>
    <mergeCell ref="RUF60:RUL60"/>
    <mergeCell ref="RUM60:RUS60"/>
    <mergeCell ref="RUT60:RUZ60"/>
    <mergeCell ref="RVA60:RVG60"/>
    <mergeCell ref="RVH60:RVN60"/>
    <mergeCell ref="RSI60:RSO60"/>
    <mergeCell ref="RSP60:RSV60"/>
    <mergeCell ref="RSW60:RTC60"/>
    <mergeCell ref="RTD60:RTJ60"/>
    <mergeCell ref="RTK60:RTQ60"/>
    <mergeCell ref="RTR60:RTX60"/>
    <mergeCell ref="RQS60:RQY60"/>
    <mergeCell ref="RQZ60:RRF60"/>
    <mergeCell ref="RRG60:RRM60"/>
    <mergeCell ref="RRN60:RRT60"/>
    <mergeCell ref="RRU60:RSA60"/>
    <mergeCell ref="RSB60:RSH60"/>
    <mergeCell ref="RPC60:RPI60"/>
    <mergeCell ref="RPJ60:RPP60"/>
    <mergeCell ref="RPQ60:RPW60"/>
    <mergeCell ref="RPX60:RQD60"/>
    <mergeCell ref="RQE60:RQK60"/>
    <mergeCell ref="RQL60:RQR60"/>
    <mergeCell ref="RNM60:RNS60"/>
    <mergeCell ref="RNT60:RNZ60"/>
    <mergeCell ref="ROA60:ROG60"/>
    <mergeCell ref="ROH60:RON60"/>
    <mergeCell ref="ROO60:ROU60"/>
    <mergeCell ref="ROV60:RPB60"/>
    <mergeCell ref="RLW60:RMC60"/>
    <mergeCell ref="RMD60:RMJ60"/>
    <mergeCell ref="RMK60:RMQ60"/>
    <mergeCell ref="RMR60:RMX60"/>
    <mergeCell ref="RMY60:RNE60"/>
    <mergeCell ref="RNF60:RNL60"/>
    <mergeCell ref="RKG60:RKM60"/>
    <mergeCell ref="RKN60:RKT60"/>
    <mergeCell ref="RKU60:RLA60"/>
    <mergeCell ref="RLB60:RLH60"/>
    <mergeCell ref="RLI60:RLO60"/>
    <mergeCell ref="RLP60:RLV60"/>
    <mergeCell ref="RIQ60:RIW60"/>
    <mergeCell ref="RIX60:RJD60"/>
    <mergeCell ref="RJE60:RJK60"/>
    <mergeCell ref="RJL60:RJR60"/>
    <mergeCell ref="RJS60:RJY60"/>
    <mergeCell ref="RJZ60:RKF60"/>
    <mergeCell ref="RHA60:RHG60"/>
    <mergeCell ref="RHH60:RHN60"/>
    <mergeCell ref="RHO60:RHU60"/>
    <mergeCell ref="RHV60:RIB60"/>
    <mergeCell ref="RIC60:RII60"/>
    <mergeCell ref="RIJ60:RIP60"/>
    <mergeCell ref="RFK60:RFQ60"/>
    <mergeCell ref="RFR60:RFX60"/>
    <mergeCell ref="RFY60:RGE60"/>
    <mergeCell ref="RGF60:RGL60"/>
    <mergeCell ref="RGM60:RGS60"/>
    <mergeCell ref="RGT60:RGZ60"/>
    <mergeCell ref="RDU60:REA60"/>
    <mergeCell ref="REB60:REH60"/>
    <mergeCell ref="REI60:REO60"/>
    <mergeCell ref="REP60:REV60"/>
    <mergeCell ref="REW60:RFC60"/>
    <mergeCell ref="RFD60:RFJ60"/>
    <mergeCell ref="RCE60:RCK60"/>
    <mergeCell ref="RCL60:RCR60"/>
    <mergeCell ref="RCS60:RCY60"/>
    <mergeCell ref="RCZ60:RDF60"/>
    <mergeCell ref="RDG60:RDM60"/>
    <mergeCell ref="RDN60:RDT60"/>
    <mergeCell ref="RAO60:RAU60"/>
    <mergeCell ref="RAV60:RBB60"/>
    <mergeCell ref="RBC60:RBI60"/>
    <mergeCell ref="RBJ60:RBP60"/>
    <mergeCell ref="RBQ60:RBW60"/>
    <mergeCell ref="RBX60:RCD60"/>
    <mergeCell ref="QYY60:QZE60"/>
    <mergeCell ref="QZF60:QZL60"/>
    <mergeCell ref="QZM60:QZS60"/>
    <mergeCell ref="QZT60:QZZ60"/>
    <mergeCell ref="RAA60:RAG60"/>
    <mergeCell ref="RAH60:RAN60"/>
    <mergeCell ref="QXI60:QXO60"/>
    <mergeCell ref="QXP60:QXV60"/>
    <mergeCell ref="QXW60:QYC60"/>
    <mergeCell ref="QYD60:QYJ60"/>
    <mergeCell ref="QYK60:QYQ60"/>
    <mergeCell ref="QYR60:QYX60"/>
    <mergeCell ref="QVS60:QVY60"/>
    <mergeCell ref="QVZ60:QWF60"/>
    <mergeCell ref="QWG60:QWM60"/>
    <mergeCell ref="QWN60:QWT60"/>
    <mergeCell ref="QWU60:QXA60"/>
    <mergeCell ref="QXB60:QXH60"/>
    <mergeCell ref="QUC60:QUI60"/>
    <mergeCell ref="QUJ60:QUP60"/>
    <mergeCell ref="QUQ60:QUW60"/>
    <mergeCell ref="QUX60:QVD60"/>
    <mergeCell ref="QVE60:QVK60"/>
    <mergeCell ref="QVL60:QVR60"/>
    <mergeCell ref="QSM60:QSS60"/>
    <mergeCell ref="QST60:QSZ60"/>
    <mergeCell ref="QTA60:QTG60"/>
    <mergeCell ref="QTH60:QTN60"/>
    <mergeCell ref="QTO60:QTU60"/>
    <mergeCell ref="QTV60:QUB60"/>
    <mergeCell ref="QQW60:QRC60"/>
    <mergeCell ref="QRD60:QRJ60"/>
    <mergeCell ref="QRK60:QRQ60"/>
    <mergeCell ref="QRR60:QRX60"/>
    <mergeCell ref="QRY60:QSE60"/>
    <mergeCell ref="QSF60:QSL60"/>
    <mergeCell ref="QPG60:QPM60"/>
    <mergeCell ref="QPN60:QPT60"/>
    <mergeCell ref="QPU60:QQA60"/>
    <mergeCell ref="QQB60:QQH60"/>
    <mergeCell ref="QQI60:QQO60"/>
    <mergeCell ref="QQP60:QQV60"/>
    <mergeCell ref="QNQ60:QNW60"/>
    <mergeCell ref="QNX60:QOD60"/>
    <mergeCell ref="QOE60:QOK60"/>
    <mergeCell ref="QOL60:QOR60"/>
    <mergeCell ref="QOS60:QOY60"/>
    <mergeCell ref="QOZ60:QPF60"/>
    <mergeCell ref="QMA60:QMG60"/>
    <mergeCell ref="QMH60:QMN60"/>
    <mergeCell ref="QMO60:QMU60"/>
    <mergeCell ref="QMV60:QNB60"/>
    <mergeCell ref="QNC60:QNI60"/>
    <mergeCell ref="QNJ60:QNP60"/>
    <mergeCell ref="QKK60:QKQ60"/>
    <mergeCell ref="QKR60:QKX60"/>
    <mergeCell ref="QKY60:QLE60"/>
    <mergeCell ref="QLF60:QLL60"/>
    <mergeCell ref="QLM60:QLS60"/>
    <mergeCell ref="QLT60:QLZ60"/>
    <mergeCell ref="QIU60:QJA60"/>
    <mergeCell ref="QJB60:QJH60"/>
    <mergeCell ref="QJI60:QJO60"/>
    <mergeCell ref="QJP60:QJV60"/>
    <mergeCell ref="QJW60:QKC60"/>
    <mergeCell ref="QKD60:QKJ60"/>
    <mergeCell ref="QHE60:QHK60"/>
    <mergeCell ref="QHL60:QHR60"/>
    <mergeCell ref="QHS60:QHY60"/>
    <mergeCell ref="QHZ60:QIF60"/>
    <mergeCell ref="QIG60:QIM60"/>
    <mergeCell ref="QIN60:QIT60"/>
    <mergeCell ref="QFO60:QFU60"/>
    <mergeCell ref="QFV60:QGB60"/>
    <mergeCell ref="QGC60:QGI60"/>
    <mergeCell ref="QGJ60:QGP60"/>
    <mergeCell ref="QGQ60:QGW60"/>
    <mergeCell ref="QGX60:QHD60"/>
    <mergeCell ref="QDY60:QEE60"/>
    <mergeCell ref="QEF60:QEL60"/>
    <mergeCell ref="QEM60:QES60"/>
    <mergeCell ref="QET60:QEZ60"/>
    <mergeCell ref="QFA60:QFG60"/>
    <mergeCell ref="QFH60:QFN60"/>
    <mergeCell ref="QCI60:QCO60"/>
    <mergeCell ref="QCP60:QCV60"/>
    <mergeCell ref="QCW60:QDC60"/>
    <mergeCell ref="QDD60:QDJ60"/>
    <mergeCell ref="QDK60:QDQ60"/>
    <mergeCell ref="QDR60:QDX60"/>
    <mergeCell ref="QAS60:QAY60"/>
    <mergeCell ref="QAZ60:QBF60"/>
    <mergeCell ref="QBG60:QBM60"/>
    <mergeCell ref="QBN60:QBT60"/>
    <mergeCell ref="QBU60:QCA60"/>
    <mergeCell ref="QCB60:QCH60"/>
    <mergeCell ref="PZC60:PZI60"/>
    <mergeCell ref="PZJ60:PZP60"/>
    <mergeCell ref="PZQ60:PZW60"/>
    <mergeCell ref="PZX60:QAD60"/>
    <mergeCell ref="QAE60:QAK60"/>
    <mergeCell ref="QAL60:QAR60"/>
    <mergeCell ref="PXM60:PXS60"/>
    <mergeCell ref="PXT60:PXZ60"/>
    <mergeCell ref="PYA60:PYG60"/>
    <mergeCell ref="PYH60:PYN60"/>
    <mergeCell ref="PYO60:PYU60"/>
    <mergeCell ref="PYV60:PZB60"/>
    <mergeCell ref="PVW60:PWC60"/>
    <mergeCell ref="PWD60:PWJ60"/>
    <mergeCell ref="PWK60:PWQ60"/>
    <mergeCell ref="PWR60:PWX60"/>
    <mergeCell ref="PWY60:PXE60"/>
    <mergeCell ref="PXF60:PXL60"/>
    <mergeCell ref="PUG60:PUM60"/>
    <mergeCell ref="PUN60:PUT60"/>
    <mergeCell ref="PUU60:PVA60"/>
    <mergeCell ref="PVB60:PVH60"/>
    <mergeCell ref="PVI60:PVO60"/>
    <mergeCell ref="PVP60:PVV60"/>
    <mergeCell ref="PSQ60:PSW60"/>
    <mergeCell ref="PSX60:PTD60"/>
    <mergeCell ref="PTE60:PTK60"/>
    <mergeCell ref="PTL60:PTR60"/>
    <mergeCell ref="PTS60:PTY60"/>
    <mergeCell ref="PTZ60:PUF60"/>
    <mergeCell ref="PRA60:PRG60"/>
    <mergeCell ref="PRH60:PRN60"/>
    <mergeCell ref="PRO60:PRU60"/>
    <mergeCell ref="PRV60:PSB60"/>
    <mergeCell ref="PSC60:PSI60"/>
    <mergeCell ref="PSJ60:PSP60"/>
    <mergeCell ref="PPK60:PPQ60"/>
    <mergeCell ref="PPR60:PPX60"/>
    <mergeCell ref="PPY60:PQE60"/>
    <mergeCell ref="PQF60:PQL60"/>
    <mergeCell ref="PQM60:PQS60"/>
    <mergeCell ref="PQT60:PQZ60"/>
    <mergeCell ref="PNU60:POA60"/>
    <mergeCell ref="POB60:POH60"/>
    <mergeCell ref="POI60:POO60"/>
    <mergeCell ref="POP60:POV60"/>
    <mergeCell ref="POW60:PPC60"/>
    <mergeCell ref="PPD60:PPJ60"/>
    <mergeCell ref="PME60:PMK60"/>
    <mergeCell ref="PML60:PMR60"/>
    <mergeCell ref="PMS60:PMY60"/>
    <mergeCell ref="PMZ60:PNF60"/>
    <mergeCell ref="PNG60:PNM60"/>
    <mergeCell ref="PNN60:PNT60"/>
    <mergeCell ref="PKO60:PKU60"/>
    <mergeCell ref="PKV60:PLB60"/>
    <mergeCell ref="PLC60:PLI60"/>
    <mergeCell ref="PLJ60:PLP60"/>
    <mergeCell ref="PLQ60:PLW60"/>
    <mergeCell ref="PLX60:PMD60"/>
    <mergeCell ref="PIY60:PJE60"/>
    <mergeCell ref="PJF60:PJL60"/>
    <mergeCell ref="PJM60:PJS60"/>
    <mergeCell ref="PJT60:PJZ60"/>
    <mergeCell ref="PKA60:PKG60"/>
    <mergeCell ref="PKH60:PKN60"/>
    <mergeCell ref="PHI60:PHO60"/>
    <mergeCell ref="PHP60:PHV60"/>
    <mergeCell ref="PHW60:PIC60"/>
    <mergeCell ref="PID60:PIJ60"/>
    <mergeCell ref="PIK60:PIQ60"/>
    <mergeCell ref="PIR60:PIX60"/>
    <mergeCell ref="PFS60:PFY60"/>
    <mergeCell ref="PFZ60:PGF60"/>
    <mergeCell ref="PGG60:PGM60"/>
    <mergeCell ref="PGN60:PGT60"/>
    <mergeCell ref="PGU60:PHA60"/>
    <mergeCell ref="PHB60:PHH60"/>
    <mergeCell ref="PEC60:PEI60"/>
    <mergeCell ref="PEJ60:PEP60"/>
    <mergeCell ref="PEQ60:PEW60"/>
    <mergeCell ref="PEX60:PFD60"/>
    <mergeCell ref="PFE60:PFK60"/>
    <mergeCell ref="PFL60:PFR60"/>
    <mergeCell ref="PCM60:PCS60"/>
    <mergeCell ref="PCT60:PCZ60"/>
    <mergeCell ref="PDA60:PDG60"/>
    <mergeCell ref="PDH60:PDN60"/>
    <mergeCell ref="PDO60:PDU60"/>
    <mergeCell ref="PDV60:PEB60"/>
    <mergeCell ref="PAW60:PBC60"/>
    <mergeCell ref="PBD60:PBJ60"/>
    <mergeCell ref="PBK60:PBQ60"/>
    <mergeCell ref="PBR60:PBX60"/>
    <mergeCell ref="PBY60:PCE60"/>
    <mergeCell ref="PCF60:PCL60"/>
    <mergeCell ref="OZG60:OZM60"/>
    <mergeCell ref="OZN60:OZT60"/>
    <mergeCell ref="OZU60:PAA60"/>
    <mergeCell ref="PAB60:PAH60"/>
    <mergeCell ref="PAI60:PAO60"/>
    <mergeCell ref="PAP60:PAV60"/>
    <mergeCell ref="OXQ60:OXW60"/>
    <mergeCell ref="OXX60:OYD60"/>
    <mergeCell ref="OYE60:OYK60"/>
    <mergeCell ref="OYL60:OYR60"/>
    <mergeCell ref="OYS60:OYY60"/>
    <mergeCell ref="OYZ60:OZF60"/>
    <mergeCell ref="OWA60:OWG60"/>
    <mergeCell ref="OWH60:OWN60"/>
    <mergeCell ref="OWO60:OWU60"/>
    <mergeCell ref="OWV60:OXB60"/>
    <mergeCell ref="OXC60:OXI60"/>
    <mergeCell ref="OXJ60:OXP60"/>
    <mergeCell ref="OUK60:OUQ60"/>
    <mergeCell ref="OUR60:OUX60"/>
    <mergeCell ref="OUY60:OVE60"/>
    <mergeCell ref="OVF60:OVL60"/>
    <mergeCell ref="OVM60:OVS60"/>
    <mergeCell ref="OVT60:OVZ60"/>
    <mergeCell ref="OSU60:OTA60"/>
    <mergeCell ref="OTB60:OTH60"/>
    <mergeCell ref="OTI60:OTO60"/>
    <mergeCell ref="OTP60:OTV60"/>
    <mergeCell ref="OTW60:OUC60"/>
    <mergeCell ref="OUD60:OUJ60"/>
    <mergeCell ref="ORE60:ORK60"/>
    <mergeCell ref="ORL60:ORR60"/>
    <mergeCell ref="ORS60:ORY60"/>
    <mergeCell ref="ORZ60:OSF60"/>
    <mergeCell ref="OSG60:OSM60"/>
    <mergeCell ref="OSN60:OST60"/>
    <mergeCell ref="OPO60:OPU60"/>
    <mergeCell ref="OPV60:OQB60"/>
    <mergeCell ref="OQC60:OQI60"/>
    <mergeCell ref="OQJ60:OQP60"/>
    <mergeCell ref="OQQ60:OQW60"/>
    <mergeCell ref="OQX60:ORD60"/>
    <mergeCell ref="ONY60:OOE60"/>
    <mergeCell ref="OOF60:OOL60"/>
    <mergeCell ref="OOM60:OOS60"/>
    <mergeCell ref="OOT60:OOZ60"/>
    <mergeCell ref="OPA60:OPG60"/>
    <mergeCell ref="OPH60:OPN60"/>
    <mergeCell ref="OMI60:OMO60"/>
    <mergeCell ref="OMP60:OMV60"/>
    <mergeCell ref="OMW60:ONC60"/>
    <mergeCell ref="OND60:ONJ60"/>
    <mergeCell ref="ONK60:ONQ60"/>
    <mergeCell ref="ONR60:ONX60"/>
    <mergeCell ref="OKS60:OKY60"/>
    <mergeCell ref="OKZ60:OLF60"/>
    <mergeCell ref="OLG60:OLM60"/>
    <mergeCell ref="OLN60:OLT60"/>
    <mergeCell ref="OLU60:OMA60"/>
    <mergeCell ref="OMB60:OMH60"/>
    <mergeCell ref="OJC60:OJI60"/>
    <mergeCell ref="OJJ60:OJP60"/>
    <mergeCell ref="OJQ60:OJW60"/>
    <mergeCell ref="OJX60:OKD60"/>
    <mergeCell ref="OKE60:OKK60"/>
    <mergeCell ref="OKL60:OKR60"/>
    <mergeCell ref="OHM60:OHS60"/>
    <mergeCell ref="OHT60:OHZ60"/>
    <mergeCell ref="OIA60:OIG60"/>
    <mergeCell ref="OIH60:OIN60"/>
    <mergeCell ref="OIO60:OIU60"/>
    <mergeCell ref="OIV60:OJB60"/>
    <mergeCell ref="OFW60:OGC60"/>
    <mergeCell ref="OGD60:OGJ60"/>
    <mergeCell ref="OGK60:OGQ60"/>
    <mergeCell ref="OGR60:OGX60"/>
    <mergeCell ref="OGY60:OHE60"/>
    <mergeCell ref="OHF60:OHL60"/>
    <mergeCell ref="OEG60:OEM60"/>
    <mergeCell ref="OEN60:OET60"/>
    <mergeCell ref="OEU60:OFA60"/>
    <mergeCell ref="OFB60:OFH60"/>
    <mergeCell ref="OFI60:OFO60"/>
    <mergeCell ref="OFP60:OFV60"/>
    <mergeCell ref="OCQ60:OCW60"/>
    <mergeCell ref="OCX60:ODD60"/>
    <mergeCell ref="ODE60:ODK60"/>
    <mergeCell ref="ODL60:ODR60"/>
    <mergeCell ref="ODS60:ODY60"/>
    <mergeCell ref="ODZ60:OEF60"/>
    <mergeCell ref="OBA60:OBG60"/>
    <mergeCell ref="OBH60:OBN60"/>
    <mergeCell ref="OBO60:OBU60"/>
    <mergeCell ref="OBV60:OCB60"/>
    <mergeCell ref="OCC60:OCI60"/>
    <mergeCell ref="OCJ60:OCP60"/>
    <mergeCell ref="NZK60:NZQ60"/>
    <mergeCell ref="NZR60:NZX60"/>
    <mergeCell ref="NZY60:OAE60"/>
    <mergeCell ref="OAF60:OAL60"/>
    <mergeCell ref="OAM60:OAS60"/>
    <mergeCell ref="OAT60:OAZ60"/>
    <mergeCell ref="NXU60:NYA60"/>
    <mergeCell ref="NYB60:NYH60"/>
    <mergeCell ref="NYI60:NYO60"/>
    <mergeCell ref="NYP60:NYV60"/>
    <mergeCell ref="NYW60:NZC60"/>
    <mergeCell ref="NZD60:NZJ60"/>
    <mergeCell ref="NWE60:NWK60"/>
    <mergeCell ref="NWL60:NWR60"/>
    <mergeCell ref="NWS60:NWY60"/>
    <mergeCell ref="NWZ60:NXF60"/>
    <mergeCell ref="NXG60:NXM60"/>
    <mergeCell ref="NXN60:NXT60"/>
    <mergeCell ref="NUO60:NUU60"/>
    <mergeCell ref="NUV60:NVB60"/>
    <mergeCell ref="NVC60:NVI60"/>
    <mergeCell ref="NVJ60:NVP60"/>
    <mergeCell ref="NVQ60:NVW60"/>
    <mergeCell ref="NVX60:NWD60"/>
    <mergeCell ref="NSY60:NTE60"/>
    <mergeCell ref="NTF60:NTL60"/>
    <mergeCell ref="NTM60:NTS60"/>
    <mergeCell ref="NTT60:NTZ60"/>
    <mergeCell ref="NUA60:NUG60"/>
    <mergeCell ref="NUH60:NUN60"/>
    <mergeCell ref="NRI60:NRO60"/>
    <mergeCell ref="NRP60:NRV60"/>
    <mergeCell ref="NRW60:NSC60"/>
    <mergeCell ref="NSD60:NSJ60"/>
    <mergeCell ref="NSK60:NSQ60"/>
    <mergeCell ref="NSR60:NSX60"/>
    <mergeCell ref="NPS60:NPY60"/>
    <mergeCell ref="NPZ60:NQF60"/>
    <mergeCell ref="NQG60:NQM60"/>
    <mergeCell ref="NQN60:NQT60"/>
    <mergeCell ref="NQU60:NRA60"/>
    <mergeCell ref="NRB60:NRH60"/>
    <mergeCell ref="NOC60:NOI60"/>
    <mergeCell ref="NOJ60:NOP60"/>
    <mergeCell ref="NOQ60:NOW60"/>
    <mergeCell ref="NOX60:NPD60"/>
    <mergeCell ref="NPE60:NPK60"/>
    <mergeCell ref="NPL60:NPR60"/>
    <mergeCell ref="NMM60:NMS60"/>
    <mergeCell ref="NMT60:NMZ60"/>
    <mergeCell ref="NNA60:NNG60"/>
    <mergeCell ref="NNH60:NNN60"/>
    <mergeCell ref="NNO60:NNU60"/>
    <mergeCell ref="NNV60:NOB60"/>
    <mergeCell ref="NKW60:NLC60"/>
    <mergeCell ref="NLD60:NLJ60"/>
    <mergeCell ref="NLK60:NLQ60"/>
    <mergeCell ref="NLR60:NLX60"/>
    <mergeCell ref="NLY60:NME60"/>
    <mergeCell ref="NMF60:NML60"/>
    <mergeCell ref="NJG60:NJM60"/>
    <mergeCell ref="NJN60:NJT60"/>
    <mergeCell ref="NJU60:NKA60"/>
    <mergeCell ref="NKB60:NKH60"/>
    <mergeCell ref="NKI60:NKO60"/>
    <mergeCell ref="NKP60:NKV60"/>
    <mergeCell ref="NHQ60:NHW60"/>
    <mergeCell ref="NHX60:NID60"/>
    <mergeCell ref="NIE60:NIK60"/>
    <mergeCell ref="NIL60:NIR60"/>
    <mergeCell ref="NIS60:NIY60"/>
    <mergeCell ref="NIZ60:NJF60"/>
    <mergeCell ref="NGA60:NGG60"/>
    <mergeCell ref="NGH60:NGN60"/>
    <mergeCell ref="NGO60:NGU60"/>
    <mergeCell ref="NGV60:NHB60"/>
    <mergeCell ref="NHC60:NHI60"/>
    <mergeCell ref="NHJ60:NHP60"/>
    <mergeCell ref="NEK60:NEQ60"/>
    <mergeCell ref="NER60:NEX60"/>
    <mergeCell ref="NEY60:NFE60"/>
    <mergeCell ref="NFF60:NFL60"/>
    <mergeCell ref="NFM60:NFS60"/>
    <mergeCell ref="NFT60:NFZ60"/>
    <mergeCell ref="NCU60:NDA60"/>
    <mergeCell ref="NDB60:NDH60"/>
    <mergeCell ref="NDI60:NDO60"/>
    <mergeCell ref="NDP60:NDV60"/>
    <mergeCell ref="NDW60:NEC60"/>
    <mergeCell ref="NED60:NEJ60"/>
    <mergeCell ref="NBE60:NBK60"/>
    <mergeCell ref="NBL60:NBR60"/>
    <mergeCell ref="NBS60:NBY60"/>
    <mergeCell ref="NBZ60:NCF60"/>
    <mergeCell ref="NCG60:NCM60"/>
    <mergeCell ref="NCN60:NCT60"/>
    <mergeCell ref="MZO60:MZU60"/>
    <mergeCell ref="MZV60:NAB60"/>
    <mergeCell ref="NAC60:NAI60"/>
    <mergeCell ref="NAJ60:NAP60"/>
    <mergeCell ref="NAQ60:NAW60"/>
    <mergeCell ref="NAX60:NBD60"/>
    <mergeCell ref="MXY60:MYE60"/>
    <mergeCell ref="MYF60:MYL60"/>
    <mergeCell ref="MYM60:MYS60"/>
    <mergeCell ref="MYT60:MYZ60"/>
    <mergeCell ref="MZA60:MZG60"/>
    <mergeCell ref="MZH60:MZN60"/>
    <mergeCell ref="MWI60:MWO60"/>
    <mergeCell ref="MWP60:MWV60"/>
    <mergeCell ref="MWW60:MXC60"/>
    <mergeCell ref="MXD60:MXJ60"/>
    <mergeCell ref="MXK60:MXQ60"/>
    <mergeCell ref="MXR60:MXX60"/>
    <mergeCell ref="MUS60:MUY60"/>
    <mergeCell ref="MUZ60:MVF60"/>
    <mergeCell ref="MVG60:MVM60"/>
    <mergeCell ref="MVN60:MVT60"/>
    <mergeCell ref="MVU60:MWA60"/>
    <mergeCell ref="MWB60:MWH60"/>
    <mergeCell ref="MTC60:MTI60"/>
    <mergeCell ref="MTJ60:MTP60"/>
    <mergeCell ref="MTQ60:MTW60"/>
    <mergeCell ref="MTX60:MUD60"/>
    <mergeCell ref="MUE60:MUK60"/>
    <mergeCell ref="MUL60:MUR60"/>
    <mergeCell ref="MRM60:MRS60"/>
    <mergeCell ref="MRT60:MRZ60"/>
    <mergeCell ref="MSA60:MSG60"/>
    <mergeCell ref="MSH60:MSN60"/>
    <mergeCell ref="MSO60:MSU60"/>
    <mergeCell ref="MSV60:MTB60"/>
    <mergeCell ref="MPW60:MQC60"/>
    <mergeCell ref="MQD60:MQJ60"/>
    <mergeCell ref="MQK60:MQQ60"/>
    <mergeCell ref="MQR60:MQX60"/>
    <mergeCell ref="MQY60:MRE60"/>
    <mergeCell ref="MRF60:MRL60"/>
    <mergeCell ref="MOG60:MOM60"/>
    <mergeCell ref="MON60:MOT60"/>
    <mergeCell ref="MOU60:MPA60"/>
    <mergeCell ref="MPB60:MPH60"/>
    <mergeCell ref="MPI60:MPO60"/>
    <mergeCell ref="MPP60:MPV60"/>
    <mergeCell ref="MMQ60:MMW60"/>
    <mergeCell ref="MMX60:MND60"/>
    <mergeCell ref="MNE60:MNK60"/>
    <mergeCell ref="MNL60:MNR60"/>
    <mergeCell ref="MNS60:MNY60"/>
    <mergeCell ref="MNZ60:MOF60"/>
    <mergeCell ref="MLA60:MLG60"/>
    <mergeCell ref="MLH60:MLN60"/>
    <mergeCell ref="MLO60:MLU60"/>
    <mergeCell ref="MLV60:MMB60"/>
    <mergeCell ref="MMC60:MMI60"/>
    <mergeCell ref="MMJ60:MMP60"/>
    <mergeCell ref="MJK60:MJQ60"/>
    <mergeCell ref="MJR60:MJX60"/>
    <mergeCell ref="MJY60:MKE60"/>
    <mergeCell ref="MKF60:MKL60"/>
    <mergeCell ref="MKM60:MKS60"/>
    <mergeCell ref="MKT60:MKZ60"/>
    <mergeCell ref="MHU60:MIA60"/>
    <mergeCell ref="MIB60:MIH60"/>
    <mergeCell ref="MII60:MIO60"/>
    <mergeCell ref="MIP60:MIV60"/>
    <mergeCell ref="MIW60:MJC60"/>
    <mergeCell ref="MJD60:MJJ60"/>
    <mergeCell ref="MGE60:MGK60"/>
    <mergeCell ref="MGL60:MGR60"/>
    <mergeCell ref="MGS60:MGY60"/>
    <mergeCell ref="MGZ60:MHF60"/>
    <mergeCell ref="MHG60:MHM60"/>
    <mergeCell ref="MHN60:MHT60"/>
    <mergeCell ref="MEO60:MEU60"/>
    <mergeCell ref="MEV60:MFB60"/>
    <mergeCell ref="MFC60:MFI60"/>
    <mergeCell ref="MFJ60:MFP60"/>
    <mergeCell ref="MFQ60:MFW60"/>
    <mergeCell ref="MFX60:MGD60"/>
    <mergeCell ref="MCY60:MDE60"/>
    <mergeCell ref="MDF60:MDL60"/>
    <mergeCell ref="MDM60:MDS60"/>
    <mergeCell ref="MDT60:MDZ60"/>
    <mergeCell ref="MEA60:MEG60"/>
    <mergeCell ref="MEH60:MEN60"/>
    <mergeCell ref="MBI60:MBO60"/>
    <mergeCell ref="MBP60:MBV60"/>
    <mergeCell ref="MBW60:MCC60"/>
    <mergeCell ref="MCD60:MCJ60"/>
    <mergeCell ref="MCK60:MCQ60"/>
    <mergeCell ref="MCR60:MCX60"/>
    <mergeCell ref="LZS60:LZY60"/>
    <mergeCell ref="LZZ60:MAF60"/>
    <mergeCell ref="MAG60:MAM60"/>
    <mergeCell ref="MAN60:MAT60"/>
    <mergeCell ref="MAU60:MBA60"/>
    <mergeCell ref="MBB60:MBH60"/>
    <mergeCell ref="LYC60:LYI60"/>
    <mergeCell ref="LYJ60:LYP60"/>
    <mergeCell ref="LYQ60:LYW60"/>
    <mergeCell ref="LYX60:LZD60"/>
    <mergeCell ref="LZE60:LZK60"/>
    <mergeCell ref="LZL60:LZR60"/>
    <mergeCell ref="LWM60:LWS60"/>
    <mergeCell ref="LWT60:LWZ60"/>
    <mergeCell ref="LXA60:LXG60"/>
    <mergeCell ref="LXH60:LXN60"/>
    <mergeCell ref="LXO60:LXU60"/>
    <mergeCell ref="LXV60:LYB60"/>
    <mergeCell ref="LUW60:LVC60"/>
    <mergeCell ref="LVD60:LVJ60"/>
    <mergeCell ref="LVK60:LVQ60"/>
    <mergeCell ref="LVR60:LVX60"/>
    <mergeCell ref="LVY60:LWE60"/>
    <mergeCell ref="LWF60:LWL60"/>
    <mergeCell ref="LTG60:LTM60"/>
    <mergeCell ref="LTN60:LTT60"/>
    <mergeCell ref="LTU60:LUA60"/>
    <mergeCell ref="LUB60:LUH60"/>
    <mergeCell ref="LUI60:LUO60"/>
    <mergeCell ref="LUP60:LUV60"/>
    <mergeCell ref="LRQ60:LRW60"/>
    <mergeCell ref="LRX60:LSD60"/>
    <mergeCell ref="LSE60:LSK60"/>
    <mergeCell ref="LSL60:LSR60"/>
    <mergeCell ref="LSS60:LSY60"/>
    <mergeCell ref="LSZ60:LTF60"/>
    <mergeCell ref="LQA60:LQG60"/>
    <mergeCell ref="LQH60:LQN60"/>
    <mergeCell ref="LQO60:LQU60"/>
    <mergeCell ref="LQV60:LRB60"/>
    <mergeCell ref="LRC60:LRI60"/>
    <mergeCell ref="LRJ60:LRP60"/>
    <mergeCell ref="LOK60:LOQ60"/>
    <mergeCell ref="LOR60:LOX60"/>
    <mergeCell ref="LOY60:LPE60"/>
    <mergeCell ref="LPF60:LPL60"/>
    <mergeCell ref="LPM60:LPS60"/>
    <mergeCell ref="LPT60:LPZ60"/>
    <mergeCell ref="LMU60:LNA60"/>
    <mergeCell ref="LNB60:LNH60"/>
    <mergeCell ref="LNI60:LNO60"/>
    <mergeCell ref="LNP60:LNV60"/>
    <mergeCell ref="LNW60:LOC60"/>
    <mergeCell ref="LOD60:LOJ60"/>
    <mergeCell ref="LLE60:LLK60"/>
    <mergeCell ref="LLL60:LLR60"/>
    <mergeCell ref="LLS60:LLY60"/>
    <mergeCell ref="LLZ60:LMF60"/>
    <mergeCell ref="LMG60:LMM60"/>
    <mergeCell ref="LMN60:LMT60"/>
    <mergeCell ref="LJO60:LJU60"/>
    <mergeCell ref="LJV60:LKB60"/>
    <mergeCell ref="LKC60:LKI60"/>
    <mergeCell ref="LKJ60:LKP60"/>
    <mergeCell ref="LKQ60:LKW60"/>
    <mergeCell ref="LKX60:LLD60"/>
    <mergeCell ref="LHY60:LIE60"/>
    <mergeCell ref="LIF60:LIL60"/>
    <mergeCell ref="LIM60:LIS60"/>
    <mergeCell ref="LIT60:LIZ60"/>
    <mergeCell ref="LJA60:LJG60"/>
    <mergeCell ref="LJH60:LJN60"/>
    <mergeCell ref="LGI60:LGO60"/>
    <mergeCell ref="LGP60:LGV60"/>
    <mergeCell ref="LGW60:LHC60"/>
    <mergeCell ref="LHD60:LHJ60"/>
    <mergeCell ref="LHK60:LHQ60"/>
    <mergeCell ref="LHR60:LHX60"/>
    <mergeCell ref="LES60:LEY60"/>
    <mergeCell ref="LEZ60:LFF60"/>
    <mergeCell ref="LFG60:LFM60"/>
    <mergeCell ref="LFN60:LFT60"/>
    <mergeCell ref="LFU60:LGA60"/>
    <mergeCell ref="LGB60:LGH60"/>
    <mergeCell ref="LDC60:LDI60"/>
    <mergeCell ref="LDJ60:LDP60"/>
    <mergeCell ref="LDQ60:LDW60"/>
    <mergeCell ref="LDX60:LED60"/>
    <mergeCell ref="LEE60:LEK60"/>
    <mergeCell ref="LEL60:LER60"/>
    <mergeCell ref="LBM60:LBS60"/>
    <mergeCell ref="LBT60:LBZ60"/>
    <mergeCell ref="LCA60:LCG60"/>
    <mergeCell ref="LCH60:LCN60"/>
    <mergeCell ref="LCO60:LCU60"/>
    <mergeCell ref="LCV60:LDB60"/>
    <mergeCell ref="KZW60:LAC60"/>
    <mergeCell ref="LAD60:LAJ60"/>
    <mergeCell ref="LAK60:LAQ60"/>
    <mergeCell ref="LAR60:LAX60"/>
    <mergeCell ref="LAY60:LBE60"/>
    <mergeCell ref="LBF60:LBL60"/>
    <mergeCell ref="KYG60:KYM60"/>
    <mergeCell ref="KYN60:KYT60"/>
    <mergeCell ref="KYU60:KZA60"/>
    <mergeCell ref="KZB60:KZH60"/>
    <mergeCell ref="KZI60:KZO60"/>
    <mergeCell ref="KZP60:KZV60"/>
    <mergeCell ref="KWQ60:KWW60"/>
    <mergeCell ref="KWX60:KXD60"/>
    <mergeCell ref="KXE60:KXK60"/>
    <mergeCell ref="KXL60:KXR60"/>
    <mergeCell ref="KXS60:KXY60"/>
    <mergeCell ref="KXZ60:KYF60"/>
    <mergeCell ref="KVA60:KVG60"/>
    <mergeCell ref="KVH60:KVN60"/>
    <mergeCell ref="KVO60:KVU60"/>
    <mergeCell ref="KVV60:KWB60"/>
    <mergeCell ref="KWC60:KWI60"/>
    <mergeCell ref="KWJ60:KWP60"/>
    <mergeCell ref="KTK60:KTQ60"/>
    <mergeCell ref="KTR60:KTX60"/>
    <mergeCell ref="KTY60:KUE60"/>
    <mergeCell ref="KUF60:KUL60"/>
    <mergeCell ref="KUM60:KUS60"/>
    <mergeCell ref="KUT60:KUZ60"/>
    <mergeCell ref="KRU60:KSA60"/>
    <mergeCell ref="KSB60:KSH60"/>
    <mergeCell ref="KSI60:KSO60"/>
    <mergeCell ref="KSP60:KSV60"/>
    <mergeCell ref="KSW60:KTC60"/>
    <mergeCell ref="KTD60:KTJ60"/>
    <mergeCell ref="KQE60:KQK60"/>
    <mergeCell ref="KQL60:KQR60"/>
    <mergeCell ref="KQS60:KQY60"/>
    <mergeCell ref="KQZ60:KRF60"/>
    <mergeCell ref="KRG60:KRM60"/>
    <mergeCell ref="KRN60:KRT60"/>
    <mergeCell ref="KOO60:KOU60"/>
    <mergeCell ref="KOV60:KPB60"/>
    <mergeCell ref="KPC60:KPI60"/>
    <mergeCell ref="KPJ60:KPP60"/>
    <mergeCell ref="KPQ60:KPW60"/>
    <mergeCell ref="KPX60:KQD60"/>
    <mergeCell ref="KMY60:KNE60"/>
    <mergeCell ref="KNF60:KNL60"/>
    <mergeCell ref="KNM60:KNS60"/>
    <mergeCell ref="KNT60:KNZ60"/>
    <mergeCell ref="KOA60:KOG60"/>
    <mergeCell ref="KOH60:KON60"/>
    <mergeCell ref="KLI60:KLO60"/>
    <mergeCell ref="KLP60:KLV60"/>
    <mergeCell ref="KLW60:KMC60"/>
    <mergeCell ref="KMD60:KMJ60"/>
    <mergeCell ref="KMK60:KMQ60"/>
    <mergeCell ref="KMR60:KMX60"/>
    <mergeCell ref="KJS60:KJY60"/>
    <mergeCell ref="KJZ60:KKF60"/>
    <mergeCell ref="KKG60:KKM60"/>
    <mergeCell ref="KKN60:KKT60"/>
    <mergeCell ref="KKU60:KLA60"/>
    <mergeCell ref="KLB60:KLH60"/>
    <mergeCell ref="KIC60:KII60"/>
    <mergeCell ref="KIJ60:KIP60"/>
    <mergeCell ref="KIQ60:KIW60"/>
    <mergeCell ref="KIX60:KJD60"/>
    <mergeCell ref="KJE60:KJK60"/>
    <mergeCell ref="KJL60:KJR60"/>
    <mergeCell ref="KGM60:KGS60"/>
    <mergeCell ref="KGT60:KGZ60"/>
    <mergeCell ref="KHA60:KHG60"/>
    <mergeCell ref="KHH60:KHN60"/>
    <mergeCell ref="KHO60:KHU60"/>
    <mergeCell ref="KHV60:KIB60"/>
    <mergeCell ref="KEW60:KFC60"/>
    <mergeCell ref="KFD60:KFJ60"/>
    <mergeCell ref="KFK60:KFQ60"/>
    <mergeCell ref="KFR60:KFX60"/>
    <mergeCell ref="KFY60:KGE60"/>
    <mergeCell ref="KGF60:KGL60"/>
    <mergeCell ref="KDG60:KDM60"/>
    <mergeCell ref="KDN60:KDT60"/>
    <mergeCell ref="KDU60:KEA60"/>
    <mergeCell ref="KEB60:KEH60"/>
    <mergeCell ref="KEI60:KEO60"/>
    <mergeCell ref="KEP60:KEV60"/>
    <mergeCell ref="KBQ60:KBW60"/>
    <mergeCell ref="KBX60:KCD60"/>
    <mergeCell ref="KCE60:KCK60"/>
    <mergeCell ref="KCL60:KCR60"/>
    <mergeCell ref="KCS60:KCY60"/>
    <mergeCell ref="KCZ60:KDF60"/>
    <mergeCell ref="KAA60:KAG60"/>
    <mergeCell ref="KAH60:KAN60"/>
    <mergeCell ref="KAO60:KAU60"/>
    <mergeCell ref="KAV60:KBB60"/>
    <mergeCell ref="KBC60:KBI60"/>
    <mergeCell ref="KBJ60:KBP60"/>
    <mergeCell ref="JYK60:JYQ60"/>
    <mergeCell ref="JYR60:JYX60"/>
    <mergeCell ref="JYY60:JZE60"/>
    <mergeCell ref="JZF60:JZL60"/>
    <mergeCell ref="JZM60:JZS60"/>
    <mergeCell ref="JZT60:JZZ60"/>
    <mergeCell ref="JWU60:JXA60"/>
    <mergeCell ref="JXB60:JXH60"/>
    <mergeCell ref="JXI60:JXO60"/>
    <mergeCell ref="JXP60:JXV60"/>
    <mergeCell ref="JXW60:JYC60"/>
    <mergeCell ref="JYD60:JYJ60"/>
    <mergeCell ref="JVE60:JVK60"/>
    <mergeCell ref="JVL60:JVR60"/>
    <mergeCell ref="JVS60:JVY60"/>
    <mergeCell ref="JVZ60:JWF60"/>
    <mergeCell ref="JWG60:JWM60"/>
    <mergeCell ref="JWN60:JWT60"/>
    <mergeCell ref="JTO60:JTU60"/>
    <mergeCell ref="JTV60:JUB60"/>
    <mergeCell ref="JUC60:JUI60"/>
    <mergeCell ref="JUJ60:JUP60"/>
    <mergeCell ref="JUQ60:JUW60"/>
    <mergeCell ref="JUX60:JVD60"/>
    <mergeCell ref="JRY60:JSE60"/>
    <mergeCell ref="JSF60:JSL60"/>
    <mergeCell ref="JSM60:JSS60"/>
    <mergeCell ref="JST60:JSZ60"/>
    <mergeCell ref="JTA60:JTG60"/>
    <mergeCell ref="JTH60:JTN60"/>
    <mergeCell ref="JQI60:JQO60"/>
    <mergeCell ref="JQP60:JQV60"/>
    <mergeCell ref="JQW60:JRC60"/>
    <mergeCell ref="JRD60:JRJ60"/>
    <mergeCell ref="JRK60:JRQ60"/>
    <mergeCell ref="JRR60:JRX60"/>
    <mergeCell ref="JOS60:JOY60"/>
    <mergeCell ref="JOZ60:JPF60"/>
    <mergeCell ref="JPG60:JPM60"/>
    <mergeCell ref="JPN60:JPT60"/>
    <mergeCell ref="JPU60:JQA60"/>
    <mergeCell ref="JQB60:JQH60"/>
    <mergeCell ref="JNC60:JNI60"/>
    <mergeCell ref="JNJ60:JNP60"/>
    <mergeCell ref="JNQ60:JNW60"/>
    <mergeCell ref="JNX60:JOD60"/>
    <mergeCell ref="JOE60:JOK60"/>
    <mergeCell ref="JOL60:JOR60"/>
    <mergeCell ref="JLM60:JLS60"/>
    <mergeCell ref="JLT60:JLZ60"/>
    <mergeCell ref="JMA60:JMG60"/>
    <mergeCell ref="JMH60:JMN60"/>
    <mergeCell ref="JMO60:JMU60"/>
    <mergeCell ref="JMV60:JNB60"/>
    <mergeCell ref="JJW60:JKC60"/>
    <mergeCell ref="JKD60:JKJ60"/>
    <mergeCell ref="JKK60:JKQ60"/>
    <mergeCell ref="JKR60:JKX60"/>
    <mergeCell ref="JKY60:JLE60"/>
    <mergeCell ref="JLF60:JLL60"/>
    <mergeCell ref="JIG60:JIM60"/>
    <mergeCell ref="JIN60:JIT60"/>
    <mergeCell ref="JIU60:JJA60"/>
    <mergeCell ref="JJB60:JJH60"/>
    <mergeCell ref="JJI60:JJO60"/>
    <mergeCell ref="JJP60:JJV60"/>
    <mergeCell ref="JGQ60:JGW60"/>
    <mergeCell ref="JGX60:JHD60"/>
    <mergeCell ref="JHE60:JHK60"/>
    <mergeCell ref="JHL60:JHR60"/>
    <mergeCell ref="JHS60:JHY60"/>
    <mergeCell ref="JHZ60:JIF60"/>
    <mergeCell ref="JFA60:JFG60"/>
    <mergeCell ref="JFH60:JFN60"/>
    <mergeCell ref="JFO60:JFU60"/>
    <mergeCell ref="JFV60:JGB60"/>
    <mergeCell ref="JGC60:JGI60"/>
    <mergeCell ref="JGJ60:JGP60"/>
    <mergeCell ref="JDK60:JDQ60"/>
    <mergeCell ref="JDR60:JDX60"/>
    <mergeCell ref="JDY60:JEE60"/>
    <mergeCell ref="JEF60:JEL60"/>
    <mergeCell ref="JEM60:JES60"/>
    <mergeCell ref="JET60:JEZ60"/>
    <mergeCell ref="JBU60:JCA60"/>
    <mergeCell ref="JCB60:JCH60"/>
    <mergeCell ref="JCI60:JCO60"/>
    <mergeCell ref="JCP60:JCV60"/>
    <mergeCell ref="JCW60:JDC60"/>
    <mergeCell ref="JDD60:JDJ60"/>
    <mergeCell ref="JAE60:JAK60"/>
    <mergeCell ref="JAL60:JAR60"/>
    <mergeCell ref="JAS60:JAY60"/>
    <mergeCell ref="JAZ60:JBF60"/>
    <mergeCell ref="JBG60:JBM60"/>
    <mergeCell ref="JBN60:JBT60"/>
    <mergeCell ref="IYO60:IYU60"/>
    <mergeCell ref="IYV60:IZB60"/>
    <mergeCell ref="IZC60:IZI60"/>
    <mergeCell ref="IZJ60:IZP60"/>
    <mergeCell ref="IZQ60:IZW60"/>
    <mergeCell ref="IZX60:JAD60"/>
    <mergeCell ref="IWY60:IXE60"/>
    <mergeCell ref="IXF60:IXL60"/>
    <mergeCell ref="IXM60:IXS60"/>
    <mergeCell ref="IXT60:IXZ60"/>
    <mergeCell ref="IYA60:IYG60"/>
    <mergeCell ref="IYH60:IYN60"/>
    <mergeCell ref="IVI60:IVO60"/>
    <mergeCell ref="IVP60:IVV60"/>
    <mergeCell ref="IVW60:IWC60"/>
    <mergeCell ref="IWD60:IWJ60"/>
    <mergeCell ref="IWK60:IWQ60"/>
    <mergeCell ref="IWR60:IWX60"/>
    <mergeCell ref="ITS60:ITY60"/>
    <mergeCell ref="ITZ60:IUF60"/>
    <mergeCell ref="IUG60:IUM60"/>
    <mergeCell ref="IUN60:IUT60"/>
    <mergeCell ref="IUU60:IVA60"/>
    <mergeCell ref="IVB60:IVH60"/>
    <mergeCell ref="ISC60:ISI60"/>
    <mergeCell ref="ISJ60:ISP60"/>
    <mergeCell ref="ISQ60:ISW60"/>
    <mergeCell ref="ISX60:ITD60"/>
    <mergeCell ref="ITE60:ITK60"/>
    <mergeCell ref="ITL60:ITR60"/>
    <mergeCell ref="IQM60:IQS60"/>
    <mergeCell ref="IQT60:IQZ60"/>
    <mergeCell ref="IRA60:IRG60"/>
    <mergeCell ref="IRH60:IRN60"/>
    <mergeCell ref="IRO60:IRU60"/>
    <mergeCell ref="IRV60:ISB60"/>
    <mergeCell ref="IOW60:IPC60"/>
    <mergeCell ref="IPD60:IPJ60"/>
    <mergeCell ref="IPK60:IPQ60"/>
    <mergeCell ref="IPR60:IPX60"/>
    <mergeCell ref="IPY60:IQE60"/>
    <mergeCell ref="IQF60:IQL60"/>
    <mergeCell ref="ING60:INM60"/>
    <mergeCell ref="INN60:INT60"/>
    <mergeCell ref="INU60:IOA60"/>
    <mergeCell ref="IOB60:IOH60"/>
    <mergeCell ref="IOI60:IOO60"/>
    <mergeCell ref="IOP60:IOV60"/>
    <mergeCell ref="ILQ60:ILW60"/>
    <mergeCell ref="ILX60:IMD60"/>
    <mergeCell ref="IME60:IMK60"/>
    <mergeCell ref="IML60:IMR60"/>
    <mergeCell ref="IMS60:IMY60"/>
    <mergeCell ref="IMZ60:INF60"/>
    <mergeCell ref="IKA60:IKG60"/>
    <mergeCell ref="IKH60:IKN60"/>
    <mergeCell ref="IKO60:IKU60"/>
    <mergeCell ref="IKV60:ILB60"/>
    <mergeCell ref="ILC60:ILI60"/>
    <mergeCell ref="ILJ60:ILP60"/>
    <mergeCell ref="IIK60:IIQ60"/>
    <mergeCell ref="IIR60:IIX60"/>
    <mergeCell ref="IIY60:IJE60"/>
    <mergeCell ref="IJF60:IJL60"/>
    <mergeCell ref="IJM60:IJS60"/>
    <mergeCell ref="IJT60:IJZ60"/>
    <mergeCell ref="IGU60:IHA60"/>
    <mergeCell ref="IHB60:IHH60"/>
    <mergeCell ref="IHI60:IHO60"/>
    <mergeCell ref="IHP60:IHV60"/>
    <mergeCell ref="IHW60:IIC60"/>
    <mergeCell ref="IID60:IIJ60"/>
    <mergeCell ref="IFE60:IFK60"/>
    <mergeCell ref="IFL60:IFR60"/>
    <mergeCell ref="IFS60:IFY60"/>
    <mergeCell ref="IFZ60:IGF60"/>
    <mergeCell ref="IGG60:IGM60"/>
    <mergeCell ref="IGN60:IGT60"/>
    <mergeCell ref="IDO60:IDU60"/>
    <mergeCell ref="IDV60:IEB60"/>
    <mergeCell ref="IEC60:IEI60"/>
    <mergeCell ref="IEJ60:IEP60"/>
    <mergeCell ref="IEQ60:IEW60"/>
    <mergeCell ref="IEX60:IFD60"/>
    <mergeCell ref="IBY60:ICE60"/>
    <mergeCell ref="ICF60:ICL60"/>
    <mergeCell ref="ICM60:ICS60"/>
    <mergeCell ref="ICT60:ICZ60"/>
    <mergeCell ref="IDA60:IDG60"/>
    <mergeCell ref="IDH60:IDN60"/>
    <mergeCell ref="IAI60:IAO60"/>
    <mergeCell ref="IAP60:IAV60"/>
    <mergeCell ref="IAW60:IBC60"/>
    <mergeCell ref="IBD60:IBJ60"/>
    <mergeCell ref="IBK60:IBQ60"/>
    <mergeCell ref="IBR60:IBX60"/>
    <mergeCell ref="HYS60:HYY60"/>
    <mergeCell ref="HYZ60:HZF60"/>
    <mergeCell ref="HZG60:HZM60"/>
    <mergeCell ref="HZN60:HZT60"/>
    <mergeCell ref="HZU60:IAA60"/>
    <mergeCell ref="IAB60:IAH60"/>
    <mergeCell ref="HXC60:HXI60"/>
    <mergeCell ref="HXJ60:HXP60"/>
    <mergeCell ref="HXQ60:HXW60"/>
    <mergeCell ref="HXX60:HYD60"/>
    <mergeCell ref="HYE60:HYK60"/>
    <mergeCell ref="HYL60:HYR60"/>
    <mergeCell ref="HVM60:HVS60"/>
    <mergeCell ref="HVT60:HVZ60"/>
    <mergeCell ref="HWA60:HWG60"/>
    <mergeCell ref="HWH60:HWN60"/>
    <mergeCell ref="HWO60:HWU60"/>
    <mergeCell ref="HWV60:HXB60"/>
    <mergeCell ref="HTW60:HUC60"/>
    <mergeCell ref="HUD60:HUJ60"/>
    <mergeCell ref="HUK60:HUQ60"/>
    <mergeCell ref="HUR60:HUX60"/>
    <mergeCell ref="HUY60:HVE60"/>
    <mergeCell ref="HVF60:HVL60"/>
    <mergeCell ref="HSG60:HSM60"/>
    <mergeCell ref="HSN60:HST60"/>
    <mergeCell ref="HSU60:HTA60"/>
    <mergeCell ref="HTB60:HTH60"/>
    <mergeCell ref="HTI60:HTO60"/>
    <mergeCell ref="HTP60:HTV60"/>
    <mergeCell ref="HQQ60:HQW60"/>
    <mergeCell ref="HQX60:HRD60"/>
    <mergeCell ref="HRE60:HRK60"/>
    <mergeCell ref="HRL60:HRR60"/>
    <mergeCell ref="HRS60:HRY60"/>
    <mergeCell ref="HRZ60:HSF60"/>
    <mergeCell ref="HPA60:HPG60"/>
    <mergeCell ref="HPH60:HPN60"/>
    <mergeCell ref="HPO60:HPU60"/>
    <mergeCell ref="HPV60:HQB60"/>
    <mergeCell ref="HQC60:HQI60"/>
    <mergeCell ref="HQJ60:HQP60"/>
    <mergeCell ref="HNK60:HNQ60"/>
    <mergeCell ref="HNR60:HNX60"/>
    <mergeCell ref="HNY60:HOE60"/>
    <mergeCell ref="HOF60:HOL60"/>
    <mergeCell ref="HOM60:HOS60"/>
    <mergeCell ref="HOT60:HOZ60"/>
    <mergeCell ref="HLU60:HMA60"/>
    <mergeCell ref="HMB60:HMH60"/>
    <mergeCell ref="HMI60:HMO60"/>
    <mergeCell ref="HMP60:HMV60"/>
    <mergeCell ref="HMW60:HNC60"/>
    <mergeCell ref="HND60:HNJ60"/>
    <mergeCell ref="HKE60:HKK60"/>
    <mergeCell ref="HKL60:HKR60"/>
    <mergeCell ref="HKS60:HKY60"/>
    <mergeCell ref="HKZ60:HLF60"/>
    <mergeCell ref="HLG60:HLM60"/>
    <mergeCell ref="HLN60:HLT60"/>
    <mergeCell ref="HIO60:HIU60"/>
    <mergeCell ref="HIV60:HJB60"/>
    <mergeCell ref="HJC60:HJI60"/>
    <mergeCell ref="HJJ60:HJP60"/>
    <mergeCell ref="HJQ60:HJW60"/>
    <mergeCell ref="HJX60:HKD60"/>
    <mergeCell ref="HGY60:HHE60"/>
    <mergeCell ref="HHF60:HHL60"/>
    <mergeCell ref="HHM60:HHS60"/>
    <mergeCell ref="HHT60:HHZ60"/>
    <mergeCell ref="HIA60:HIG60"/>
    <mergeCell ref="HIH60:HIN60"/>
    <mergeCell ref="HFI60:HFO60"/>
    <mergeCell ref="HFP60:HFV60"/>
    <mergeCell ref="HFW60:HGC60"/>
    <mergeCell ref="HGD60:HGJ60"/>
    <mergeCell ref="HGK60:HGQ60"/>
    <mergeCell ref="HGR60:HGX60"/>
    <mergeCell ref="HDS60:HDY60"/>
    <mergeCell ref="HDZ60:HEF60"/>
    <mergeCell ref="HEG60:HEM60"/>
    <mergeCell ref="HEN60:HET60"/>
    <mergeCell ref="HEU60:HFA60"/>
    <mergeCell ref="HFB60:HFH60"/>
    <mergeCell ref="HCC60:HCI60"/>
    <mergeCell ref="HCJ60:HCP60"/>
    <mergeCell ref="HCQ60:HCW60"/>
    <mergeCell ref="HCX60:HDD60"/>
    <mergeCell ref="HDE60:HDK60"/>
    <mergeCell ref="HDL60:HDR60"/>
    <mergeCell ref="HAM60:HAS60"/>
    <mergeCell ref="HAT60:HAZ60"/>
    <mergeCell ref="HBA60:HBG60"/>
    <mergeCell ref="HBH60:HBN60"/>
    <mergeCell ref="HBO60:HBU60"/>
    <mergeCell ref="HBV60:HCB60"/>
    <mergeCell ref="GYW60:GZC60"/>
    <mergeCell ref="GZD60:GZJ60"/>
    <mergeCell ref="GZK60:GZQ60"/>
    <mergeCell ref="GZR60:GZX60"/>
    <mergeCell ref="GZY60:HAE60"/>
    <mergeCell ref="HAF60:HAL60"/>
    <mergeCell ref="GXG60:GXM60"/>
    <mergeCell ref="GXN60:GXT60"/>
    <mergeCell ref="GXU60:GYA60"/>
    <mergeCell ref="GYB60:GYH60"/>
    <mergeCell ref="GYI60:GYO60"/>
    <mergeCell ref="GYP60:GYV60"/>
    <mergeCell ref="GVQ60:GVW60"/>
    <mergeCell ref="GVX60:GWD60"/>
    <mergeCell ref="GWE60:GWK60"/>
    <mergeCell ref="GWL60:GWR60"/>
    <mergeCell ref="GWS60:GWY60"/>
    <mergeCell ref="GWZ60:GXF60"/>
    <mergeCell ref="GUA60:GUG60"/>
    <mergeCell ref="GUH60:GUN60"/>
    <mergeCell ref="GUO60:GUU60"/>
    <mergeCell ref="GUV60:GVB60"/>
    <mergeCell ref="GVC60:GVI60"/>
    <mergeCell ref="GVJ60:GVP60"/>
    <mergeCell ref="GSK60:GSQ60"/>
    <mergeCell ref="GSR60:GSX60"/>
    <mergeCell ref="GSY60:GTE60"/>
    <mergeCell ref="GTF60:GTL60"/>
    <mergeCell ref="GTM60:GTS60"/>
    <mergeCell ref="GTT60:GTZ60"/>
    <mergeCell ref="GQU60:GRA60"/>
    <mergeCell ref="GRB60:GRH60"/>
    <mergeCell ref="GRI60:GRO60"/>
    <mergeCell ref="GRP60:GRV60"/>
    <mergeCell ref="GRW60:GSC60"/>
    <mergeCell ref="GSD60:GSJ60"/>
    <mergeCell ref="GPE60:GPK60"/>
    <mergeCell ref="GPL60:GPR60"/>
    <mergeCell ref="GPS60:GPY60"/>
    <mergeCell ref="GPZ60:GQF60"/>
    <mergeCell ref="GQG60:GQM60"/>
    <mergeCell ref="GQN60:GQT60"/>
    <mergeCell ref="GNO60:GNU60"/>
    <mergeCell ref="GNV60:GOB60"/>
    <mergeCell ref="GOC60:GOI60"/>
    <mergeCell ref="GOJ60:GOP60"/>
    <mergeCell ref="GOQ60:GOW60"/>
    <mergeCell ref="GOX60:GPD60"/>
    <mergeCell ref="GLY60:GME60"/>
    <mergeCell ref="GMF60:GML60"/>
    <mergeCell ref="GMM60:GMS60"/>
    <mergeCell ref="GMT60:GMZ60"/>
    <mergeCell ref="GNA60:GNG60"/>
    <mergeCell ref="GNH60:GNN60"/>
    <mergeCell ref="GKI60:GKO60"/>
    <mergeCell ref="GKP60:GKV60"/>
    <mergeCell ref="GKW60:GLC60"/>
    <mergeCell ref="GLD60:GLJ60"/>
    <mergeCell ref="GLK60:GLQ60"/>
    <mergeCell ref="GLR60:GLX60"/>
    <mergeCell ref="GIS60:GIY60"/>
    <mergeCell ref="GIZ60:GJF60"/>
    <mergeCell ref="GJG60:GJM60"/>
    <mergeCell ref="GJN60:GJT60"/>
    <mergeCell ref="GJU60:GKA60"/>
    <mergeCell ref="GKB60:GKH60"/>
    <mergeCell ref="GHC60:GHI60"/>
    <mergeCell ref="GHJ60:GHP60"/>
    <mergeCell ref="GHQ60:GHW60"/>
    <mergeCell ref="GHX60:GID60"/>
    <mergeCell ref="GIE60:GIK60"/>
    <mergeCell ref="GIL60:GIR60"/>
    <mergeCell ref="GFM60:GFS60"/>
    <mergeCell ref="GFT60:GFZ60"/>
    <mergeCell ref="GGA60:GGG60"/>
    <mergeCell ref="GGH60:GGN60"/>
    <mergeCell ref="GGO60:GGU60"/>
    <mergeCell ref="GGV60:GHB60"/>
    <mergeCell ref="GDW60:GEC60"/>
    <mergeCell ref="GED60:GEJ60"/>
    <mergeCell ref="GEK60:GEQ60"/>
    <mergeCell ref="GER60:GEX60"/>
    <mergeCell ref="GEY60:GFE60"/>
    <mergeCell ref="GFF60:GFL60"/>
    <mergeCell ref="GCG60:GCM60"/>
    <mergeCell ref="GCN60:GCT60"/>
    <mergeCell ref="GCU60:GDA60"/>
    <mergeCell ref="GDB60:GDH60"/>
    <mergeCell ref="GDI60:GDO60"/>
    <mergeCell ref="GDP60:GDV60"/>
    <mergeCell ref="GAQ60:GAW60"/>
    <mergeCell ref="GAX60:GBD60"/>
    <mergeCell ref="GBE60:GBK60"/>
    <mergeCell ref="GBL60:GBR60"/>
    <mergeCell ref="GBS60:GBY60"/>
    <mergeCell ref="GBZ60:GCF60"/>
    <mergeCell ref="FZA60:FZG60"/>
    <mergeCell ref="FZH60:FZN60"/>
    <mergeCell ref="FZO60:FZU60"/>
    <mergeCell ref="FZV60:GAB60"/>
    <mergeCell ref="GAC60:GAI60"/>
    <mergeCell ref="GAJ60:GAP60"/>
    <mergeCell ref="FXK60:FXQ60"/>
    <mergeCell ref="FXR60:FXX60"/>
    <mergeCell ref="FXY60:FYE60"/>
    <mergeCell ref="FYF60:FYL60"/>
    <mergeCell ref="FYM60:FYS60"/>
    <mergeCell ref="FYT60:FYZ60"/>
    <mergeCell ref="FVU60:FWA60"/>
    <mergeCell ref="FWB60:FWH60"/>
    <mergeCell ref="FWI60:FWO60"/>
    <mergeCell ref="FWP60:FWV60"/>
    <mergeCell ref="FWW60:FXC60"/>
    <mergeCell ref="FXD60:FXJ60"/>
    <mergeCell ref="FUE60:FUK60"/>
    <mergeCell ref="FUL60:FUR60"/>
    <mergeCell ref="FUS60:FUY60"/>
    <mergeCell ref="FUZ60:FVF60"/>
    <mergeCell ref="FVG60:FVM60"/>
    <mergeCell ref="FVN60:FVT60"/>
    <mergeCell ref="FSO60:FSU60"/>
    <mergeCell ref="FSV60:FTB60"/>
    <mergeCell ref="FTC60:FTI60"/>
    <mergeCell ref="FTJ60:FTP60"/>
    <mergeCell ref="FTQ60:FTW60"/>
    <mergeCell ref="FTX60:FUD60"/>
    <mergeCell ref="FQY60:FRE60"/>
    <mergeCell ref="FRF60:FRL60"/>
    <mergeCell ref="FRM60:FRS60"/>
    <mergeCell ref="FRT60:FRZ60"/>
    <mergeCell ref="FSA60:FSG60"/>
    <mergeCell ref="FSH60:FSN60"/>
    <mergeCell ref="FPI60:FPO60"/>
    <mergeCell ref="FPP60:FPV60"/>
    <mergeCell ref="FPW60:FQC60"/>
    <mergeCell ref="FQD60:FQJ60"/>
    <mergeCell ref="FQK60:FQQ60"/>
    <mergeCell ref="FQR60:FQX60"/>
    <mergeCell ref="FNS60:FNY60"/>
    <mergeCell ref="FNZ60:FOF60"/>
    <mergeCell ref="FOG60:FOM60"/>
    <mergeCell ref="FON60:FOT60"/>
    <mergeCell ref="FOU60:FPA60"/>
    <mergeCell ref="FPB60:FPH60"/>
    <mergeCell ref="FMC60:FMI60"/>
    <mergeCell ref="FMJ60:FMP60"/>
    <mergeCell ref="FMQ60:FMW60"/>
    <mergeCell ref="FMX60:FND60"/>
    <mergeCell ref="FNE60:FNK60"/>
    <mergeCell ref="FNL60:FNR60"/>
    <mergeCell ref="FKM60:FKS60"/>
    <mergeCell ref="FKT60:FKZ60"/>
    <mergeCell ref="FLA60:FLG60"/>
    <mergeCell ref="FLH60:FLN60"/>
    <mergeCell ref="FLO60:FLU60"/>
    <mergeCell ref="FLV60:FMB60"/>
    <mergeCell ref="FIW60:FJC60"/>
    <mergeCell ref="FJD60:FJJ60"/>
    <mergeCell ref="FJK60:FJQ60"/>
    <mergeCell ref="FJR60:FJX60"/>
    <mergeCell ref="FJY60:FKE60"/>
    <mergeCell ref="FKF60:FKL60"/>
    <mergeCell ref="FHG60:FHM60"/>
    <mergeCell ref="FHN60:FHT60"/>
    <mergeCell ref="FHU60:FIA60"/>
    <mergeCell ref="FIB60:FIH60"/>
    <mergeCell ref="FII60:FIO60"/>
    <mergeCell ref="FIP60:FIV60"/>
    <mergeCell ref="FFQ60:FFW60"/>
    <mergeCell ref="FFX60:FGD60"/>
    <mergeCell ref="FGE60:FGK60"/>
    <mergeCell ref="FGL60:FGR60"/>
    <mergeCell ref="FGS60:FGY60"/>
    <mergeCell ref="FGZ60:FHF60"/>
    <mergeCell ref="FEA60:FEG60"/>
    <mergeCell ref="FEH60:FEN60"/>
    <mergeCell ref="FEO60:FEU60"/>
    <mergeCell ref="FEV60:FFB60"/>
    <mergeCell ref="FFC60:FFI60"/>
    <mergeCell ref="FFJ60:FFP60"/>
    <mergeCell ref="FCK60:FCQ60"/>
    <mergeCell ref="FCR60:FCX60"/>
    <mergeCell ref="FCY60:FDE60"/>
    <mergeCell ref="FDF60:FDL60"/>
    <mergeCell ref="FDM60:FDS60"/>
    <mergeCell ref="FDT60:FDZ60"/>
    <mergeCell ref="FAU60:FBA60"/>
    <mergeCell ref="FBB60:FBH60"/>
    <mergeCell ref="FBI60:FBO60"/>
    <mergeCell ref="FBP60:FBV60"/>
    <mergeCell ref="FBW60:FCC60"/>
    <mergeCell ref="FCD60:FCJ60"/>
    <mergeCell ref="EZE60:EZK60"/>
    <mergeCell ref="EZL60:EZR60"/>
    <mergeCell ref="EZS60:EZY60"/>
    <mergeCell ref="EZZ60:FAF60"/>
    <mergeCell ref="FAG60:FAM60"/>
    <mergeCell ref="FAN60:FAT60"/>
    <mergeCell ref="EXO60:EXU60"/>
    <mergeCell ref="EXV60:EYB60"/>
    <mergeCell ref="EYC60:EYI60"/>
    <mergeCell ref="EYJ60:EYP60"/>
    <mergeCell ref="EYQ60:EYW60"/>
    <mergeCell ref="EYX60:EZD60"/>
    <mergeCell ref="EVY60:EWE60"/>
    <mergeCell ref="EWF60:EWL60"/>
    <mergeCell ref="EWM60:EWS60"/>
    <mergeCell ref="EWT60:EWZ60"/>
    <mergeCell ref="EXA60:EXG60"/>
    <mergeCell ref="EXH60:EXN60"/>
    <mergeCell ref="EUI60:EUO60"/>
    <mergeCell ref="EUP60:EUV60"/>
    <mergeCell ref="EUW60:EVC60"/>
    <mergeCell ref="EVD60:EVJ60"/>
    <mergeCell ref="EVK60:EVQ60"/>
    <mergeCell ref="EVR60:EVX60"/>
    <mergeCell ref="ESS60:ESY60"/>
    <mergeCell ref="ESZ60:ETF60"/>
    <mergeCell ref="ETG60:ETM60"/>
    <mergeCell ref="ETN60:ETT60"/>
    <mergeCell ref="ETU60:EUA60"/>
    <mergeCell ref="EUB60:EUH60"/>
    <mergeCell ref="ERC60:ERI60"/>
    <mergeCell ref="ERJ60:ERP60"/>
    <mergeCell ref="ERQ60:ERW60"/>
    <mergeCell ref="ERX60:ESD60"/>
    <mergeCell ref="ESE60:ESK60"/>
    <mergeCell ref="ESL60:ESR60"/>
    <mergeCell ref="EPM60:EPS60"/>
    <mergeCell ref="EPT60:EPZ60"/>
    <mergeCell ref="EQA60:EQG60"/>
    <mergeCell ref="EQH60:EQN60"/>
    <mergeCell ref="EQO60:EQU60"/>
    <mergeCell ref="EQV60:ERB60"/>
    <mergeCell ref="ENW60:EOC60"/>
    <mergeCell ref="EOD60:EOJ60"/>
    <mergeCell ref="EOK60:EOQ60"/>
    <mergeCell ref="EOR60:EOX60"/>
    <mergeCell ref="EOY60:EPE60"/>
    <mergeCell ref="EPF60:EPL60"/>
    <mergeCell ref="EMG60:EMM60"/>
    <mergeCell ref="EMN60:EMT60"/>
    <mergeCell ref="EMU60:ENA60"/>
    <mergeCell ref="ENB60:ENH60"/>
    <mergeCell ref="ENI60:ENO60"/>
    <mergeCell ref="ENP60:ENV60"/>
    <mergeCell ref="EKQ60:EKW60"/>
    <mergeCell ref="EKX60:ELD60"/>
    <mergeCell ref="ELE60:ELK60"/>
    <mergeCell ref="ELL60:ELR60"/>
    <mergeCell ref="ELS60:ELY60"/>
    <mergeCell ref="ELZ60:EMF60"/>
    <mergeCell ref="EJA60:EJG60"/>
    <mergeCell ref="EJH60:EJN60"/>
    <mergeCell ref="EJO60:EJU60"/>
    <mergeCell ref="EJV60:EKB60"/>
    <mergeCell ref="EKC60:EKI60"/>
    <mergeCell ref="EKJ60:EKP60"/>
    <mergeCell ref="EHK60:EHQ60"/>
    <mergeCell ref="EHR60:EHX60"/>
    <mergeCell ref="EHY60:EIE60"/>
    <mergeCell ref="EIF60:EIL60"/>
    <mergeCell ref="EIM60:EIS60"/>
    <mergeCell ref="EIT60:EIZ60"/>
    <mergeCell ref="EFU60:EGA60"/>
    <mergeCell ref="EGB60:EGH60"/>
    <mergeCell ref="EGI60:EGO60"/>
    <mergeCell ref="EGP60:EGV60"/>
    <mergeCell ref="EGW60:EHC60"/>
    <mergeCell ref="EHD60:EHJ60"/>
    <mergeCell ref="EEE60:EEK60"/>
    <mergeCell ref="EEL60:EER60"/>
    <mergeCell ref="EES60:EEY60"/>
    <mergeCell ref="EEZ60:EFF60"/>
    <mergeCell ref="EFG60:EFM60"/>
    <mergeCell ref="EFN60:EFT60"/>
    <mergeCell ref="ECO60:ECU60"/>
    <mergeCell ref="ECV60:EDB60"/>
    <mergeCell ref="EDC60:EDI60"/>
    <mergeCell ref="EDJ60:EDP60"/>
    <mergeCell ref="EDQ60:EDW60"/>
    <mergeCell ref="EDX60:EED60"/>
    <mergeCell ref="EAY60:EBE60"/>
    <mergeCell ref="EBF60:EBL60"/>
    <mergeCell ref="EBM60:EBS60"/>
    <mergeCell ref="EBT60:EBZ60"/>
    <mergeCell ref="ECA60:ECG60"/>
    <mergeCell ref="ECH60:ECN60"/>
    <mergeCell ref="DZI60:DZO60"/>
    <mergeCell ref="DZP60:DZV60"/>
    <mergeCell ref="DZW60:EAC60"/>
    <mergeCell ref="EAD60:EAJ60"/>
    <mergeCell ref="EAK60:EAQ60"/>
    <mergeCell ref="EAR60:EAX60"/>
    <mergeCell ref="DXS60:DXY60"/>
    <mergeCell ref="DXZ60:DYF60"/>
    <mergeCell ref="DYG60:DYM60"/>
    <mergeCell ref="DYN60:DYT60"/>
    <mergeCell ref="DYU60:DZA60"/>
    <mergeCell ref="DZB60:DZH60"/>
    <mergeCell ref="DWC60:DWI60"/>
    <mergeCell ref="DWJ60:DWP60"/>
    <mergeCell ref="DWQ60:DWW60"/>
    <mergeCell ref="DWX60:DXD60"/>
    <mergeCell ref="DXE60:DXK60"/>
    <mergeCell ref="DXL60:DXR60"/>
    <mergeCell ref="DUM60:DUS60"/>
    <mergeCell ref="DUT60:DUZ60"/>
    <mergeCell ref="DVA60:DVG60"/>
    <mergeCell ref="DVH60:DVN60"/>
    <mergeCell ref="DVO60:DVU60"/>
    <mergeCell ref="DVV60:DWB60"/>
    <mergeCell ref="DSW60:DTC60"/>
    <mergeCell ref="DTD60:DTJ60"/>
    <mergeCell ref="DTK60:DTQ60"/>
    <mergeCell ref="DTR60:DTX60"/>
    <mergeCell ref="DTY60:DUE60"/>
    <mergeCell ref="DUF60:DUL60"/>
    <mergeCell ref="DRG60:DRM60"/>
    <mergeCell ref="DRN60:DRT60"/>
    <mergeCell ref="DRU60:DSA60"/>
    <mergeCell ref="DSB60:DSH60"/>
    <mergeCell ref="DSI60:DSO60"/>
    <mergeCell ref="DSP60:DSV60"/>
    <mergeCell ref="DPQ60:DPW60"/>
    <mergeCell ref="DPX60:DQD60"/>
    <mergeCell ref="DQE60:DQK60"/>
    <mergeCell ref="DQL60:DQR60"/>
    <mergeCell ref="DQS60:DQY60"/>
    <mergeCell ref="DQZ60:DRF60"/>
    <mergeCell ref="DOA60:DOG60"/>
    <mergeCell ref="DOH60:DON60"/>
    <mergeCell ref="DOO60:DOU60"/>
    <mergeCell ref="DOV60:DPB60"/>
    <mergeCell ref="DPC60:DPI60"/>
    <mergeCell ref="DPJ60:DPP60"/>
    <mergeCell ref="DMK60:DMQ60"/>
    <mergeCell ref="DMR60:DMX60"/>
    <mergeCell ref="DMY60:DNE60"/>
    <mergeCell ref="DNF60:DNL60"/>
    <mergeCell ref="DNM60:DNS60"/>
    <mergeCell ref="DNT60:DNZ60"/>
    <mergeCell ref="DKU60:DLA60"/>
    <mergeCell ref="DLB60:DLH60"/>
    <mergeCell ref="DLI60:DLO60"/>
    <mergeCell ref="DLP60:DLV60"/>
    <mergeCell ref="DLW60:DMC60"/>
    <mergeCell ref="DMD60:DMJ60"/>
    <mergeCell ref="DJE60:DJK60"/>
    <mergeCell ref="DJL60:DJR60"/>
    <mergeCell ref="DJS60:DJY60"/>
    <mergeCell ref="DJZ60:DKF60"/>
    <mergeCell ref="DKG60:DKM60"/>
    <mergeCell ref="DKN60:DKT60"/>
    <mergeCell ref="DHO60:DHU60"/>
    <mergeCell ref="DHV60:DIB60"/>
    <mergeCell ref="DIC60:DII60"/>
    <mergeCell ref="DIJ60:DIP60"/>
    <mergeCell ref="DIQ60:DIW60"/>
    <mergeCell ref="DIX60:DJD60"/>
    <mergeCell ref="DFY60:DGE60"/>
    <mergeCell ref="DGF60:DGL60"/>
    <mergeCell ref="DGM60:DGS60"/>
    <mergeCell ref="DGT60:DGZ60"/>
    <mergeCell ref="DHA60:DHG60"/>
    <mergeCell ref="DHH60:DHN60"/>
    <mergeCell ref="DEI60:DEO60"/>
    <mergeCell ref="DEP60:DEV60"/>
    <mergeCell ref="DEW60:DFC60"/>
    <mergeCell ref="DFD60:DFJ60"/>
    <mergeCell ref="DFK60:DFQ60"/>
    <mergeCell ref="DFR60:DFX60"/>
    <mergeCell ref="DCS60:DCY60"/>
    <mergeCell ref="DCZ60:DDF60"/>
    <mergeCell ref="DDG60:DDM60"/>
    <mergeCell ref="DDN60:DDT60"/>
    <mergeCell ref="DDU60:DEA60"/>
    <mergeCell ref="DEB60:DEH60"/>
    <mergeCell ref="DBC60:DBI60"/>
    <mergeCell ref="DBJ60:DBP60"/>
    <mergeCell ref="DBQ60:DBW60"/>
    <mergeCell ref="DBX60:DCD60"/>
    <mergeCell ref="DCE60:DCK60"/>
    <mergeCell ref="DCL60:DCR60"/>
    <mergeCell ref="CZM60:CZS60"/>
    <mergeCell ref="CZT60:CZZ60"/>
    <mergeCell ref="DAA60:DAG60"/>
    <mergeCell ref="DAH60:DAN60"/>
    <mergeCell ref="DAO60:DAU60"/>
    <mergeCell ref="DAV60:DBB60"/>
    <mergeCell ref="CXW60:CYC60"/>
    <mergeCell ref="CYD60:CYJ60"/>
    <mergeCell ref="CYK60:CYQ60"/>
    <mergeCell ref="CYR60:CYX60"/>
    <mergeCell ref="CYY60:CZE60"/>
    <mergeCell ref="CZF60:CZL60"/>
    <mergeCell ref="CWG60:CWM60"/>
    <mergeCell ref="CWN60:CWT60"/>
    <mergeCell ref="CWU60:CXA60"/>
    <mergeCell ref="CXB60:CXH60"/>
    <mergeCell ref="CXI60:CXO60"/>
    <mergeCell ref="CXP60:CXV60"/>
    <mergeCell ref="CUQ60:CUW60"/>
    <mergeCell ref="CUX60:CVD60"/>
    <mergeCell ref="CVE60:CVK60"/>
    <mergeCell ref="CVL60:CVR60"/>
    <mergeCell ref="CVS60:CVY60"/>
    <mergeCell ref="CVZ60:CWF60"/>
    <mergeCell ref="CTA60:CTG60"/>
    <mergeCell ref="CTH60:CTN60"/>
    <mergeCell ref="CTO60:CTU60"/>
    <mergeCell ref="CTV60:CUB60"/>
    <mergeCell ref="CUC60:CUI60"/>
    <mergeCell ref="CUJ60:CUP60"/>
    <mergeCell ref="CRK60:CRQ60"/>
    <mergeCell ref="CRR60:CRX60"/>
    <mergeCell ref="CRY60:CSE60"/>
    <mergeCell ref="CSF60:CSL60"/>
    <mergeCell ref="CSM60:CSS60"/>
    <mergeCell ref="CST60:CSZ60"/>
    <mergeCell ref="CPU60:CQA60"/>
    <mergeCell ref="CQB60:CQH60"/>
    <mergeCell ref="CQI60:CQO60"/>
    <mergeCell ref="CQP60:CQV60"/>
    <mergeCell ref="CQW60:CRC60"/>
    <mergeCell ref="CRD60:CRJ60"/>
    <mergeCell ref="COE60:COK60"/>
    <mergeCell ref="COL60:COR60"/>
    <mergeCell ref="COS60:COY60"/>
    <mergeCell ref="COZ60:CPF60"/>
    <mergeCell ref="CPG60:CPM60"/>
    <mergeCell ref="CPN60:CPT60"/>
    <mergeCell ref="CMO60:CMU60"/>
    <mergeCell ref="CMV60:CNB60"/>
    <mergeCell ref="CNC60:CNI60"/>
    <mergeCell ref="CNJ60:CNP60"/>
    <mergeCell ref="CNQ60:CNW60"/>
    <mergeCell ref="CNX60:COD60"/>
    <mergeCell ref="CKY60:CLE60"/>
    <mergeCell ref="CLF60:CLL60"/>
    <mergeCell ref="CLM60:CLS60"/>
    <mergeCell ref="CLT60:CLZ60"/>
    <mergeCell ref="CMA60:CMG60"/>
    <mergeCell ref="CMH60:CMN60"/>
    <mergeCell ref="CJI60:CJO60"/>
    <mergeCell ref="CJP60:CJV60"/>
    <mergeCell ref="CJW60:CKC60"/>
    <mergeCell ref="CKD60:CKJ60"/>
    <mergeCell ref="CKK60:CKQ60"/>
    <mergeCell ref="CKR60:CKX60"/>
    <mergeCell ref="CHS60:CHY60"/>
    <mergeCell ref="CHZ60:CIF60"/>
    <mergeCell ref="CIG60:CIM60"/>
    <mergeCell ref="CIN60:CIT60"/>
    <mergeCell ref="CIU60:CJA60"/>
    <mergeCell ref="CJB60:CJH60"/>
    <mergeCell ref="CGC60:CGI60"/>
    <mergeCell ref="CGJ60:CGP60"/>
    <mergeCell ref="CGQ60:CGW60"/>
    <mergeCell ref="CGX60:CHD60"/>
    <mergeCell ref="CHE60:CHK60"/>
    <mergeCell ref="CHL60:CHR60"/>
    <mergeCell ref="CEM60:CES60"/>
    <mergeCell ref="CET60:CEZ60"/>
    <mergeCell ref="CFA60:CFG60"/>
    <mergeCell ref="CFH60:CFN60"/>
    <mergeCell ref="CFO60:CFU60"/>
    <mergeCell ref="CFV60:CGB60"/>
    <mergeCell ref="CCW60:CDC60"/>
    <mergeCell ref="CDD60:CDJ60"/>
    <mergeCell ref="CDK60:CDQ60"/>
    <mergeCell ref="CDR60:CDX60"/>
    <mergeCell ref="CDY60:CEE60"/>
    <mergeCell ref="CEF60:CEL60"/>
    <mergeCell ref="CBG60:CBM60"/>
    <mergeCell ref="CBN60:CBT60"/>
    <mergeCell ref="CBU60:CCA60"/>
    <mergeCell ref="CCB60:CCH60"/>
    <mergeCell ref="CCI60:CCO60"/>
    <mergeCell ref="CCP60:CCV60"/>
    <mergeCell ref="BZQ60:BZW60"/>
    <mergeCell ref="BZX60:CAD60"/>
    <mergeCell ref="CAE60:CAK60"/>
    <mergeCell ref="CAL60:CAR60"/>
    <mergeCell ref="CAS60:CAY60"/>
    <mergeCell ref="CAZ60:CBF60"/>
    <mergeCell ref="BYA60:BYG60"/>
    <mergeCell ref="BYH60:BYN60"/>
    <mergeCell ref="BYO60:BYU60"/>
    <mergeCell ref="BYV60:BZB60"/>
    <mergeCell ref="BZC60:BZI60"/>
    <mergeCell ref="BZJ60:BZP60"/>
    <mergeCell ref="BWK60:BWQ60"/>
    <mergeCell ref="BWR60:BWX60"/>
    <mergeCell ref="BWY60:BXE60"/>
    <mergeCell ref="BXF60:BXL60"/>
    <mergeCell ref="BXM60:BXS60"/>
    <mergeCell ref="BXT60:BXZ60"/>
    <mergeCell ref="BUU60:BVA60"/>
    <mergeCell ref="BVB60:BVH60"/>
    <mergeCell ref="BVI60:BVO60"/>
    <mergeCell ref="BVP60:BVV60"/>
    <mergeCell ref="BVW60:BWC60"/>
    <mergeCell ref="BWD60:BWJ60"/>
    <mergeCell ref="BTE60:BTK60"/>
    <mergeCell ref="BTL60:BTR60"/>
    <mergeCell ref="BTS60:BTY60"/>
    <mergeCell ref="BTZ60:BUF60"/>
    <mergeCell ref="BUG60:BUM60"/>
    <mergeCell ref="BUN60:BUT60"/>
    <mergeCell ref="BRO60:BRU60"/>
    <mergeCell ref="BRV60:BSB60"/>
    <mergeCell ref="BSC60:BSI60"/>
    <mergeCell ref="BSJ60:BSP60"/>
    <mergeCell ref="BSQ60:BSW60"/>
    <mergeCell ref="BSX60:BTD60"/>
    <mergeCell ref="BPY60:BQE60"/>
    <mergeCell ref="BQF60:BQL60"/>
    <mergeCell ref="BQM60:BQS60"/>
    <mergeCell ref="BQT60:BQZ60"/>
    <mergeCell ref="BRA60:BRG60"/>
    <mergeCell ref="BRH60:BRN60"/>
    <mergeCell ref="BOI60:BOO60"/>
    <mergeCell ref="BOP60:BOV60"/>
    <mergeCell ref="BOW60:BPC60"/>
    <mergeCell ref="BPD60:BPJ60"/>
    <mergeCell ref="BPK60:BPQ60"/>
    <mergeCell ref="BPR60:BPX60"/>
    <mergeCell ref="BMS60:BMY60"/>
    <mergeCell ref="BMZ60:BNF60"/>
    <mergeCell ref="BNG60:BNM60"/>
    <mergeCell ref="BNN60:BNT60"/>
    <mergeCell ref="BNU60:BOA60"/>
    <mergeCell ref="BOB60:BOH60"/>
    <mergeCell ref="BLC60:BLI60"/>
    <mergeCell ref="BLJ60:BLP60"/>
    <mergeCell ref="BLQ60:BLW60"/>
    <mergeCell ref="BLX60:BMD60"/>
    <mergeCell ref="BME60:BMK60"/>
    <mergeCell ref="BML60:BMR60"/>
    <mergeCell ref="BJM60:BJS60"/>
    <mergeCell ref="BJT60:BJZ60"/>
    <mergeCell ref="BKA60:BKG60"/>
    <mergeCell ref="BKH60:BKN60"/>
    <mergeCell ref="BKO60:BKU60"/>
    <mergeCell ref="BKV60:BLB60"/>
    <mergeCell ref="BHW60:BIC60"/>
    <mergeCell ref="BID60:BIJ60"/>
    <mergeCell ref="BIK60:BIQ60"/>
    <mergeCell ref="BIR60:BIX60"/>
    <mergeCell ref="BIY60:BJE60"/>
    <mergeCell ref="BJF60:BJL60"/>
    <mergeCell ref="BGG60:BGM60"/>
    <mergeCell ref="BGN60:BGT60"/>
    <mergeCell ref="BGU60:BHA60"/>
    <mergeCell ref="BHB60:BHH60"/>
    <mergeCell ref="BHI60:BHO60"/>
    <mergeCell ref="BHP60:BHV60"/>
    <mergeCell ref="BEQ60:BEW60"/>
    <mergeCell ref="BEX60:BFD60"/>
    <mergeCell ref="BFE60:BFK60"/>
    <mergeCell ref="BFL60:BFR60"/>
    <mergeCell ref="BFS60:BFY60"/>
    <mergeCell ref="BFZ60:BGF60"/>
    <mergeCell ref="BDA60:BDG60"/>
    <mergeCell ref="BDH60:BDN60"/>
    <mergeCell ref="BDO60:BDU60"/>
    <mergeCell ref="BDV60:BEB60"/>
    <mergeCell ref="BEC60:BEI60"/>
    <mergeCell ref="BEJ60:BEP60"/>
    <mergeCell ref="BBK60:BBQ60"/>
    <mergeCell ref="BBR60:BBX60"/>
    <mergeCell ref="BBY60:BCE60"/>
    <mergeCell ref="BCF60:BCL60"/>
    <mergeCell ref="BCM60:BCS60"/>
    <mergeCell ref="BCT60:BCZ60"/>
    <mergeCell ref="AZU60:BAA60"/>
    <mergeCell ref="BAB60:BAH60"/>
    <mergeCell ref="BAI60:BAO60"/>
    <mergeCell ref="BAP60:BAV60"/>
    <mergeCell ref="BAW60:BBC60"/>
    <mergeCell ref="BBD60:BBJ60"/>
    <mergeCell ref="AYE60:AYK60"/>
    <mergeCell ref="AYL60:AYR60"/>
    <mergeCell ref="AYS60:AYY60"/>
    <mergeCell ref="AYZ60:AZF60"/>
    <mergeCell ref="AZG60:AZM60"/>
    <mergeCell ref="AZN60:AZT60"/>
    <mergeCell ref="AWO60:AWU60"/>
    <mergeCell ref="AWV60:AXB60"/>
    <mergeCell ref="AXC60:AXI60"/>
    <mergeCell ref="AXJ60:AXP60"/>
    <mergeCell ref="AXQ60:AXW60"/>
    <mergeCell ref="AXX60:AYD60"/>
    <mergeCell ref="AUY60:AVE60"/>
    <mergeCell ref="AVF60:AVL60"/>
    <mergeCell ref="AVM60:AVS60"/>
    <mergeCell ref="AVT60:AVZ60"/>
    <mergeCell ref="AWA60:AWG60"/>
    <mergeCell ref="AWH60:AWN60"/>
    <mergeCell ref="ATI60:ATO60"/>
    <mergeCell ref="ATP60:ATV60"/>
    <mergeCell ref="ATW60:AUC60"/>
    <mergeCell ref="AUD60:AUJ60"/>
    <mergeCell ref="AUK60:AUQ60"/>
    <mergeCell ref="AUR60:AUX60"/>
    <mergeCell ref="ARS60:ARY60"/>
    <mergeCell ref="ARZ60:ASF60"/>
    <mergeCell ref="ASG60:ASM60"/>
    <mergeCell ref="ASN60:AST60"/>
    <mergeCell ref="ASU60:ATA60"/>
    <mergeCell ref="ATB60:ATH60"/>
    <mergeCell ref="AQC60:AQI60"/>
    <mergeCell ref="AQJ60:AQP60"/>
    <mergeCell ref="AQQ60:AQW60"/>
    <mergeCell ref="AQX60:ARD60"/>
    <mergeCell ref="ARE60:ARK60"/>
    <mergeCell ref="ARL60:ARR60"/>
    <mergeCell ref="AOM60:AOS60"/>
    <mergeCell ref="AOT60:AOZ60"/>
    <mergeCell ref="APA60:APG60"/>
    <mergeCell ref="APH60:APN60"/>
    <mergeCell ref="APO60:APU60"/>
    <mergeCell ref="APV60:AQB60"/>
    <mergeCell ref="AMW60:ANC60"/>
    <mergeCell ref="AND60:ANJ60"/>
    <mergeCell ref="ANK60:ANQ60"/>
    <mergeCell ref="ANR60:ANX60"/>
    <mergeCell ref="ANY60:AOE60"/>
    <mergeCell ref="AOF60:AOL60"/>
    <mergeCell ref="ALG60:ALM60"/>
    <mergeCell ref="ALN60:ALT60"/>
    <mergeCell ref="ALU60:AMA60"/>
    <mergeCell ref="AMB60:AMH60"/>
    <mergeCell ref="AMI60:AMO60"/>
    <mergeCell ref="AMP60:AMV60"/>
    <mergeCell ref="AJQ60:AJW60"/>
    <mergeCell ref="AJX60:AKD60"/>
    <mergeCell ref="AKE60:AKK60"/>
    <mergeCell ref="AKL60:AKR60"/>
    <mergeCell ref="AKS60:AKY60"/>
    <mergeCell ref="AKZ60:ALF60"/>
    <mergeCell ref="AIA60:AIG60"/>
    <mergeCell ref="AIH60:AIN60"/>
    <mergeCell ref="AIO60:AIU60"/>
    <mergeCell ref="AIV60:AJB60"/>
    <mergeCell ref="AJC60:AJI60"/>
    <mergeCell ref="AJJ60:AJP60"/>
    <mergeCell ref="AGK60:AGQ60"/>
    <mergeCell ref="AGR60:AGX60"/>
    <mergeCell ref="AGY60:AHE60"/>
    <mergeCell ref="AHF60:AHL60"/>
    <mergeCell ref="AHM60:AHS60"/>
    <mergeCell ref="AHT60:AHZ60"/>
    <mergeCell ref="AEU60:AFA60"/>
    <mergeCell ref="AFB60:AFH60"/>
    <mergeCell ref="AFI60:AFO60"/>
    <mergeCell ref="AFP60:AFV60"/>
    <mergeCell ref="AFW60:AGC60"/>
    <mergeCell ref="AGD60:AGJ60"/>
    <mergeCell ref="ADE60:ADK60"/>
    <mergeCell ref="ADL60:ADR60"/>
    <mergeCell ref="ADS60:ADY60"/>
    <mergeCell ref="ADZ60:AEF60"/>
    <mergeCell ref="AEG60:AEM60"/>
    <mergeCell ref="AEN60:AET60"/>
    <mergeCell ref="ABO60:ABU60"/>
    <mergeCell ref="ABV60:ACB60"/>
    <mergeCell ref="ACC60:ACI60"/>
    <mergeCell ref="ACJ60:ACP60"/>
    <mergeCell ref="ACQ60:ACW60"/>
    <mergeCell ref="ACX60:ADD60"/>
    <mergeCell ref="ZY60:AAE60"/>
    <mergeCell ref="AAF60:AAL60"/>
    <mergeCell ref="AAM60:AAS60"/>
    <mergeCell ref="AAT60:AAZ60"/>
    <mergeCell ref="ABA60:ABG60"/>
    <mergeCell ref="ABH60:ABN60"/>
    <mergeCell ref="YI60:YO60"/>
    <mergeCell ref="YP60:YV60"/>
    <mergeCell ref="YW60:ZC60"/>
    <mergeCell ref="ZD60:ZJ60"/>
    <mergeCell ref="ZK60:ZQ60"/>
    <mergeCell ref="ZR60:ZX60"/>
    <mergeCell ref="WS60:WY60"/>
    <mergeCell ref="WZ60:XF60"/>
    <mergeCell ref="XG60:XM60"/>
    <mergeCell ref="XN60:XT60"/>
    <mergeCell ref="XU60:YA60"/>
    <mergeCell ref="YB60:YH60"/>
    <mergeCell ref="VC60:VI60"/>
    <mergeCell ref="VJ60:VP60"/>
    <mergeCell ref="VQ60:VW60"/>
    <mergeCell ref="VX60:WD60"/>
    <mergeCell ref="WE60:WK60"/>
    <mergeCell ref="WL60:WR60"/>
    <mergeCell ref="TM60:TS60"/>
    <mergeCell ref="TT60:TZ60"/>
    <mergeCell ref="UA60:UG60"/>
    <mergeCell ref="UH60:UN60"/>
    <mergeCell ref="UO60:UU60"/>
    <mergeCell ref="UV60:VB60"/>
    <mergeCell ref="RW60:SC60"/>
    <mergeCell ref="SD60:SJ60"/>
    <mergeCell ref="SK60:SQ60"/>
    <mergeCell ref="SR60:SX60"/>
    <mergeCell ref="SY60:TE60"/>
    <mergeCell ref="TF60:TL60"/>
    <mergeCell ref="QG60:QM60"/>
    <mergeCell ref="QN60:QT60"/>
    <mergeCell ref="QU60:RA60"/>
    <mergeCell ref="RB60:RH60"/>
    <mergeCell ref="RI60:RO60"/>
    <mergeCell ref="RP60:RV60"/>
    <mergeCell ref="OQ60:OW60"/>
    <mergeCell ref="OX60:PD60"/>
    <mergeCell ref="PE60:PK60"/>
    <mergeCell ref="PL60:PR60"/>
    <mergeCell ref="PS60:PY60"/>
    <mergeCell ref="PZ60:QF60"/>
    <mergeCell ref="NA60:NG60"/>
    <mergeCell ref="NH60:NN60"/>
    <mergeCell ref="NO60:NU60"/>
    <mergeCell ref="NV60:OB60"/>
    <mergeCell ref="OC60:OI60"/>
    <mergeCell ref="OJ60:OP60"/>
    <mergeCell ref="LK60:LQ60"/>
    <mergeCell ref="LR60:LX60"/>
    <mergeCell ref="LY60:ME60"/>
    <mergeCell ref="MF60:ML60"/>
    <mergeCell ref="MM60:MS60"/>
    <mergeCell ref="MT60:MZ60"/>
    <mergeCell ref="JU60:KA60"/>
    <mergeCell ref="KB60:KH60"/>
    <mergeCell ref="KI60:KO60"/>
    <mergeCell ref="KP60:KV60"/>
    <mergeCell ref="KW60:LC60"/>
    <mergeCell ref="LD60:LJ60"/>
    <mergeCell ref="IE60:IK60"/>
    <mergeCell ref="IL60:IR60"/>
    <mergeCell ref="IS60:IY60"/>
    <mergeCell ref="IZ60:JF60"/>
    <mergeCell ref="JG60:JM60"/>
    <mergeCell ref="JN60:JT60"/>
    <mergeCell ref="GO60:GU60"/>
    <mergeCell ref="GV60:HB60"/>
    <mergeCell ref="HC60:HI60"/>
    <mergeCell ref="HJ60:HP60"/>
    <mergeCell ref="HQ60:HW60"/>
    <mergeCell ref="HX60:ID60"/>
    <mergeCell ref="EY60:FE60"/>
    <mergeCell ref="FF60:FL60"/>
    <mergeCell ref="FM60:FS60"/>
    <mergeCell ref="FT60:FZ60"/>
    <mergeCell ref="GA60:GG60"/>
    <mergeCell ref="GH60:GN60"/>
    <mergeCell ref="DI60:DO60"/>
    <mergeCell ref="DP60:DV60"/>
    <mergeCell ref="DW60:EC60"/>
    <mergeCell ref="ED60:EJ60"/>
    <mergeCell ref="EK60:EQ60"/>
    <mergeCell ref="ER60:EX60"/>
    <mergeCell ref="A1:G1"/>
    <mergeCell ref="A2:G2"/>
    <mergeCell ref="A53:G53"/>
    <mergeCell ref="A54:G54"/>
    <mergeCell ref="A55:G55"/>
    <mergeCell ref="A56:G56"/>
    <mergeCell ref="BS60:BY60"/>
    <mergeCell ref="BZ60:CF60"/>
    <mergeCell ref="CG60:CM60"/>
    <mergeCell ref="CN60:CT60"/>
    <mergeCell ref="CU60:DA60"/>
    <mergeCell ref="DB60:DH60"/>
    <mergeCell ref="AC60:AI60"/>
    <mergeCell ref="AJ60:AP60"/>
    <mergeCell ref="AQ60:AW60"/>
    <mergeCell ref="AX60:BD60"/>
    <mergeCell ref="BE60:BK60"/>
    <mergeCell ref="BL60:BR60"/>
    <mergeCell ref="A57:G57"/>
    <mergeCell ref="A58:G58"/>
    <mergeCell ref="A60:G60"/>
    <mergeCell ref="H60:N60"/>
    <mergeCell ref="O60:U60"/>
    <mergeCell ref="V60:AB60"/>
  </mergeCells>
  <hyperlinks>
    <hyperlink ref="A59" r:id="rId1" xr:uid="{806E5B89-A743-430E-B306-8432569E9B9C}"/>
  </hyperlinks>
  <pageMargins left="0.7" right="0.7" top="0.75" bottom="0.75" header="0.3" footer="0.3"/>
  <pageSetup paperSize="9" scale="71" orientation="portrait" verticalDpi="1200" r:id="rId2"/>
  <headerFooter>
    <oddFooter>&amp;C&amp;A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1">
    <pageSetUpPr fitToPage="1"/>
  </sheetPr>
  <dimension ref="A1:M37"/>
  <sheetViews>
    <sheetView view="pageBreakPreview" zoomScaleNormal="100" zoomScaleSheetLayoutView="100" workbookViewId="0">
      <selection activeCell="C22" sqref="C22:L29"/>
    </sheetView>
  </sheetViews>
  <sheetFormatPr defaultColWidth="9" defaultRowHeight="15" x14ac:dyDescent="0.25"/>
  <cols>
    <col min="1" max="1" width="6.85546875" style="307" bestFit="1" customWidth="1"/>
    <col min="2" max="2" width="12.28515625" style="307" bestFit="1" customWidth="1"/>
    <col min="3" max="3" width="12.85546875" style="418" bestFit="1" customWidth="1"/>
    <col min="4" max="4" width="6.5703125" style="418" bestFit="1" customWidth="1"/>
    <col min="5" max="6" width="9.7109375" style="418" customWidth="1"/>
    <col min="7" max="8" width="9.28515625" style="418" customWidth="1"/>
    <col min="9" max="9" width="13" style="418" customWidth="1"/>
    <col min="10" max="10" width="9" style="418" bestFit="1" customWidth="1"/>
    <col min="11" max="11" width="6.5703125" style="418" bestFit="1" customWidth="1"/>
    <col min="12" max="12" width="11" style="418" customWidth="1"/>
    <col min="13" max="16384" width="9" style="307"/>
  </cols>
  <sheetData>
    <row r="1" spans="1:13" ht="23.25" x14ac:dyDescent="0.25">
      <c r="A1" s="1051" t="s">
        <v>1566</v>
      </c>
      <c r="B1" s="1051"/>
      <c r="C1" s="1051"/>
      <c r="D1" s="1051"/>
      <c r="E1" s="1051"/>
      <c r="F1" s="1051"/>
      <c r="G1" s="1051"/>
      <c r="H1" s="1051"/>
      <c r="I1" s="1051"/>
      <c r="J1" s="1051"/>
      <c r="K1" s="1051"/>
      <c r="L1" s="1051"/>
      <c r="M1" s="408"/>
    </row>
    <row r="2" spans="1:13" ht="15" customHeight="1" thickBot="1" x14ac:dyDescent="0.3">
      <c r="A2" s="900" t="s">
        <v>1294</v>
      </c>
      <c r="B2" s="900"/>
      <c r="C2" s="900"/>
      <c r="D2" s="900"/>
      <c r="E2" s="900"/>
      <c r="F2" s="900"/>
      <c r="G2" s="900"/>
      <c r="H2" s="900"/>
      <c r="I2" s="900"/>
      <c r="J2" s="900"/>
      <c r="K2" s="900"/>
      <c r="L2" s="900"/>
      <c r="M2" s="408"/>
    </row>
    <row r="3" spans="1:13" ht="27.75" customHeight="1" thickTop="1" thickBot="1" x14ac:dyDescent="0.3">
      <c r="A3" s="1052" t="s">
        <v>526</v>
      </c>
      <c r="B3" s="409" t="s">
        <v>527</v>
      </c>
      <c r="C3" s="1055" t="s">
        <v>529</v>
      </c>
      <c r="D3" s="1055" t="s">
        <v>899</v>
      </c>
      <c r="E3" s="1057" t="s">
        <v>530</v>
      </c>
      <c r="F3" s="1058"/>
      <c r="G3" s="1057" t="s">
        <v>531</v>
      </c>
      <c r="H3" s="1058"/>
      <c r="I3" s="1059" t="s">
        <v>532</v>
      </c>
      <c r="J3" s="1057" t="s">
        <v>533</v>
      </c>
      <c r="K3" s="1058"/>
      <c r="L3" s="1062" t="s">
        <v>534</v>
      </c>
      <c r="M3" s="408"/>
    </row>
    <row r="4" spans="1:13" ht="14.25" customHeight="1" x14ac:dyDescent="0.25">
      <c r="A4" s="1053"/>
      <c r="B4" s="409" t="s">
        <v>528</v>
      </c>
      <c r="C4" s="1056"/>
      <c r="D4" s="1056"/>
      <c r="E4" s="1047" t="s">
        <v>104</v>
      </c>
      <c r="F4" s="1047" t="s">
        <v>535</v>
      </c>
      <c r="G4" s="1047" t="s">
        <v>104</v>
      </c>
      <c r="H4" s="1047" t="s">
        <v>535</v>
      </c>
      <c r="I4" s="1060"/>
      <c r="J4" s="1047" t="s">
        <v>104</v>
      </c>
      <c r="K4" s="1047" t="s">
        <v>497</v>
      </c>
      <c r="L4" s="1063"/>
      <c r="M4" s="408"/>
    </row>
    <row r="5" spans="1:13" ht="21.75" customHeight="1" thickBot="1" x14ac:dyDescent="0.3">
      <c r="A5" s="1054"/>
      <c r="B5" s="410"/>
      <c r="C5" s="1048"/>
      <c r="D5" s="1048"/>
      <c r="E5" s="1048"/>
      <c r="F5" s="1048"/>
      <c r="G5" s="1048"/>
      <c r="H5" s="1048"/>
      <c r="I5" s="1061"/>
      <c r="J5" s="1048"/>
      <c r="K5" s="1048"/>
      <c r="L5" s="1064"/>
      <c r="M5" s="408"/>
    </row>
    <row r="6" spans="1:13" ht="27.75" customHeight="1" x14ac:dyDescent="0.25">
      <c r="A6" s="1044" t="s">
        <v>1687</v>
      </c>
      <c r="B6" s="347" t="s">
        <v>292</v>
      </c>
      <c r="C6" s="411">
        <v>5084.1899999999996</v>
      </c>
      <c r="D6" s="411">
        <v>37.770000000000003</v>
      </c>
      <c r="E6" s="411">
        <v>4949.1099999999997</v>
      </c>
      <c r="F6" s="411">
        <v>97.34</v>
      </c>
      <c r="G6" s="411">
        <v>135.09</v>
      </c>
      <c r="H6" s="411">
        <v>2.66</v>
      </c>
      <c r="I6" s="411">
        <v>439.6</v>
      </c>
      <c r="J6" s="411">
        <v>5388.7</v>
      </c>
      <c r="K6" s="411">
        <v>40.03</v>
      </c>
      <c r="L6" s="411">
        <v>105.99</v>
      </c>
      <c r="M6" s="408"/>
    </row>
    <row r="7" spans="1:13" ht="27.75" customHeight="1" x14ac:dyDescent="0.25">
      <c r="A7" s="1045"/>
      <c r="B7" s="347" t="s">
        <v>293</v>
      </c>
      <c r="C7" s="411">
        <v>6878.83</v>
      </c>
      <c r="D7" s="411">
        <v>51.1</v>
      </c>
      <c r="E7" s="411">
        <v>6502.03</v>
      </c>
      <c r="F7" s="411">
        <v>94.52</v>
      </c>
      <c r="G7" s="411">
        <v>376.8</v>
      </c>
      <c r="H7" s="411">
        <v>5.48</v>
      </c>
      <c r="I7" s="411">
        <v>117.17</v>
      </c>
      <c r="J7" s="411">
        <v>6619.2</v>
      </c>
      <c r="K7" s="411">
        <v>49.18</v>
      </c>
      <c r="L7" s="411">
        <v>96.23</v>
      </c>
      <c r="M7" s="408"/>
    </row>
    <row r="8" spans="1:13" ht="27.75" customHeight="1" x14ac:dyDescent="0.25">
      <c r="A8" s="1045"/>
      <c r="B8" s="347" t="s">
        <v>536</v>
      </c>
      <c r="C8" s="411">
        <v>90.29</v>
      </c>
      <c r="D8" s="411">
        <v>0.67</v>
      </c>
      <c r="E8" s="411">
        <v>86.73</v>
      </c>
      <c r="F8" s="411">
        <v>96.05</v>
      </c>
      <c r="G8" s="411">
        <v>3.57</v>
      </c>
      <c r="H8" s="411">
        <v>3.95</v>
      </c>
      <c r="I8" s="411">
        <v>515.26</v>
      </c>
      <c r="J8" s="411">
        <v>601.99</v>
      </c>
      <c r="K8" s="411">
        <v>4.47</v>
      </c>
      <c r="L8" s="411">
        <v>666.7</v>
      </c>
      <c r="M8" s="408"/>
    </row>
    <row r="9" spans="1:13" ht="27.75" customHeight="1" x14ac:dyDescent="0.25">
      <c r="A9" s="1045"/>
      <c r="B9" s="347" t="s">
        <v>295</v>
      </c>
      <c r="C9" s="411">
        <v>14.91</v>
      </c>
      <c r="D9" s="411">
        <v>0.11</v>
      </c>
      <c r="E9" s="411">
        <v>12.15</v>
      </c>
      <c r="F9" s="411">
        <v>81.5</v>
      </c>
      <c r="G9" s="411">
        <v>2.76</v>
      </c>
      <c r="H9" s="411">
        <v>18.5</v>
      </c>
      <c r="I9" s="411">
        <v>4.57</v>
      </c>
      <c r="J9" s="411">
        <v>16.73</v>
      </c>
      <c r="K9" s="411">
        <v>0.12</v>
      </c>
      <c r="L9" s="411">
        <v>112.17</v>
      </c>
      <c r="M9" s="408"/>
    </row>
    <row r="10" spans="1:13" ht="27.75" customHeight="1" x14ac:dyDescent="0.25">
      <c r="A10" s="1045"/>
      <c r="B10" s="347" t="s">
        <v>296</v>
      </c>
      <c r="C10" s="411">
        <v>1375.85</v>
      </c>
      <c r="D10" s="411">
        <v>10.220000000000001</v>
      </c>
      <c r="E10" s="411">
        <v>781.69</v>
      </c>
      <c r="F10" s="411">
        <v>56.81</v>
      </c>
      <c r="G10" s="411">
        <v>594.16</v>
      </c>
      <c r="H10" s="411">
        <v>43.19</v>
      </c>
      <c r="I10" s="411">
        <v>34.159999999999997</v>
      </c>
      <c r="J10" s="411">
        <v>815.85</v>
      </c>
      <c r="K10" s="411">
        <v>6.06</v>
      </c>
      <c r="L10" s="411">
        <v>59.3</v>
      </c>
      <c r="M10" s="408"/>
    </row>
    <row r="11" spans="1:13" ht="27.75" customHeight="1" x14ac:dyDescent="0.25">
      <c r="A11" s="1045"/>
      <c r="B11" s="347" t="s">
        <v>297</v>
      </c>
      <c r="C11" s="411">
        <v>6.4</v>
      </c>
      <c r="D11" s="411">
        <v>0.05</v>
      </c>
      <c r="E11" s="411">
        <v>6.28</v>
      </c>
      <c r="F11" s="411">
        <v>98.18</v>
      </c>
      <c r="G11" s="411">
        <v>0.12</v>
      </c>
      <c r="H11" s="411">
        <v>1.82</v>
      </c>
      <c r="I11" s="411">
        <v>0.96</v>
      </c>
      <c r="J11" s="411">
        <v>7.24</v>
      </c>
      <c r="K11" s="411">
        <v>0.05</v>
      </c>
      <c r="L11" s="411">
        <v>113.16</v>
      </c>
      <c r="M11" s="408"/>
    </row>
    <row r="12" spans="1:13" ht="27.75" customHeight="1" thickBot="1" x14ac:dyDescent="0.3">
      <c r="A12" s="1046"/>
      <c r="B12" s="412" t="s">
        <v>299</v>
      </c>
      <c r="C12" s="411">
        <v>11.75</v>
      </c>
      <c r="D12" s="411">
        <v>0.09</v>
      </c>
      <c r="E12" s="411">
        <v>11.72</v>
      </c>
      <c r="F12" s="411">
        <v>99.78</v>
      </c>
      <c r="G12" s="411">
        <v>0.03</v>
      </c>
      <c r="H12" s="411">
        <v>0.22</v>
      </c>
      <c r="I12" s="411">
        <v>0.8</v>
      </c>
      <c r="J12" s="411">
        <v>12.52</v>
      </c>
      <c r="K12" s="411">
        <v>0.09</v>
      </c>
      <c r="L12" s="411">
        <v>106.55</v>
      </c>
      <c r="M12" s="408"/>
    </row>
    <row r="13" spans="1:13" ht="27.75" customHeight="1" thickBot="1" x14ac:dyDescent="0.3">
      <c r="A13" s="412"/>
      <c r="B13" s="413" t="s">
        <v>284</v>
      </c>
      <c r="C13" s="414">
        <v>13462.23</v>
      </c>
      <c r="D13" s="414">
        <v>100</v>
      </c>
      <c r="E13" s="414">
        <v>12349.71</v>
      </c>
      <c r="F13" s="414">
        <v>91.74</v>
      </c>
      <c r="G13" s="414">
        <v>1112.52</v>
      </c>
      <c r="H13" s="414">
        <v>8.26</v>
      </c>
      <c r="I13" s="414">
        <v>1112.52</v>
      </c>
      <c r="J13" s="414">
        <v>13462.23</v>
      </c>
      <c r="K13" s="414">
        <v>100</v>
      </c>
      <c r="L13" s="414" t="s">
        <v>1612</v>
      </c>
      <c r="M13" s="408"/>
    </row>
    <row r="14" spans="1:13" ht="27.75" customHeight="1" x14ac:dyDescent="0.25">
      <c r="A14" s="1044" t="s">
        <v>1689</v>
      </c>
      <c r="B14" s="347" t="s">
        <v>292</v>
      </c>
      <c r="C14" s="411">
        <v>6863.9311377532003</v>
      </c>
      <c r="D14" s="411">
        <v>36.021129524012949</v>
      </c>
      <c r="E14" s="411">
        <v>6727.9887647732003</v>
      </c>
      <c r="F14" s="411">
        <v>98.02</v>
      </c>
      <c r="G14" s="411">
        <v>135.94038198000001</v>
      </c>
      <c r="H14" s="411">
        <v>1.98</v>
      </c>
      <c r="I14" s="411">
        <v>258.01113413681003</v>
      </c>
      <c r="J14" s="411">
        <v>6985.9998989100104</v>
      </c>
      <c r="K14" s="411">
        <v>36.659999999999997</v>
      </c>
      <c r="L14" s="411">
        <v>101.78</v>
      </c>
      <c r="M14" s="408"/>
    </row>
    <row r="15" spans="1:13" ht="27.75" customHeight="1" x14ac:dyDescent="0.25">
      <c r="A15" s="1045"/>
      <c r="B15" s="347" t="s">
        <v>293</v>
      </c>
      <c r="C15" s="411">
        <v>9714.2859567690393</v>
      </c>
      <c r="D15" s="411">
        <v>50.979467255642987</v>
      </c>
      <c r="E15" s="411">
        <v>9407.6549877422294</v>
      </c>
      <c r="F15" s="411">
        <v>96.84</v>
      </c>
      <c r="G15" s="411">
        <v>306.63096902681002</v>
      </c>
      <c r="H15" s="411">
        <v>3.16</v>
      </c>
      <c r="I15" s="411">
        <v>146.08888464</v>
      </c>
      <c r="J15" s="411">
        <v>9553.7438723822306</v>
      </c>
      <c r="K15" s="411">
        <v>50.14</v>
      </c>
      <c r="L15" s="411">
        <v>98.35</v>
      </c>
      <c r="M15" s="408"/>
    </row>
    <row r="16" spans="1:13" ht="27.75" customHeight="1" x14ac:dyDescent="0.25">
      <c r="A16" s="1045"/>
      <c r="B16" s="347" t="s">
        <v>536</v>
      </c>
      <c r="C16" s="411">
        <v>1027.8504652449999</v>
      </c>
      <c r="D16" s="411">
        <v>5.3940422764827503</v>
      </c>
      <c r="E16" s="411">
        <v>1026.0350761350001</v>
      </c>
      <c r="F16" s="411">
        <v>99.82</v>
      </c>
      <c r="G16" s="411">
        <v>1.8145331099999999</v>
      </c>
      <c r="H16" s="411">
        <v>0.18</v>
      </c>
      <c r="I16" s="411">
        <v>109.8845032</v>
      </c>
      <c r="J16" s="411">
        <v>1135.919579335</v>
      </c>
      <c r="K16" s="411">
        <v>5.96</v>
      </c>
      <c r="L16" s="411">
        <v>110.51</v>
      </c>
      <c r="M16" s="408"/>
    </row>
    <row r="17" spans="1:13" ht="27.75" customHeight="1" x14ac:dyDescent="0.25">
      <c r="A17" s="1045"/>
      <c r="B17" s="347" t="s">
        <v>295</v>
      </c>
      <c r="C17" s="411">
        <v>27.427392225999998</v>
      </c>
      <c r="D17" s="411">
        <v>0.1439358332784858</v>
      </c>
      <c r="E17" s="411">
        <v>26.684448755999998</v>
      </c>
      <c r="F17" s="411">
        <v>97.29</v>
      </c>
      <c r="G17" s="411">
        <v>0.74294347000000005</v>
      </c>
      <c r="H17" s="411">
        <v>2.71</v>
      </c>
      <c r="I17" s="411">
        <v>11.53895857</v>
      </c>
      <c r="J17" s="411">
        <v>38.223407326</v>
      </c>
      <c r="K17" s="411">
        <v>0.2</v>
      </c>
      <c r="L17" s="411">
        <v>139.36000000000001</v>
      </c>
      <c r="M17" s="408"/>
    </row>
    <row r="18" spans="1:13" ht="27.75" customHeight="1" x14ac:dyDescent="0.25">
      <c r="A18" s="1045"/>
      <c r="B18" s="347" t="s">
        <v>296</v>
      </c>
      <c r="C18" s="411">
        <v>1399.7726531559999</v>
      </c>
      <c r="D18" s="411">
        <v>7.3458475954361298</v>
      </c>
      <c r="E18" s="411">
        <v>1138.6943369559999</v>
      </c>
      <c r="F18" s="411">
        <v>81.349999999999994</v>
      </c>
      <c r="G18" s="411">
        <v>261.07831620000002</v>
      </c>
      <c r="H18" s="411">
        <v>18.649999999999999</v>
      </c>
      <c r="I18" s="411">
        <v>178.20157330999999</v>
      </c>
      <c r="J18" s="411">
        <v>1316.8959102660001</v>
      </c>
      <c r="K18" s="411">
        <v>6.91</v>
      </c>
      <c r="L18" s="411">
        <v>94.08</v>
      </c>
      <c r="M18" s="408"/>
    </row>
    <row r="19" spans="1:13" ht="27.75" customHeight="1" x14ac:dyDescent="0.25">
      <c r="A19" s="1045"/>
      <c r="B19" s="347" t="s">
        <v>297</v>
      </c>
      <c r="C19" s="411">
        <v>7.7059873999999997</v>
      </c>
      <c r="D19" s="411">
        <v>4.0440144965771412E-2</v>
      </c>
      <c r="E19" s="411">
        <v>7.5255725699999996</v>
      </c>
      <c r="F19" s="411">
        <v>97.66</v>
      </c>
      <c r="G19" s="411">
        <v>0.18041483</v>
      </c>
      <c r="H19" s="411">
        <v>2.34</v>
      </c>
      <c r="I19" s="411">
        <v>0.30051317999999999</v>
      </c>
      <c r="J19" s="411">
        <v>7.8260857499999998</v>
      </c>
      <c r="K19" s="411">
        <v>0.04</v>
      </c>
      <c r="L19" s="411">
        <v>101.56</v>
      </c>
      <c r="M19" s="408"/>
    </row>
    <row r="20" spans="1:13" ht="27.75" customHeight="1" thickBot="1" x14ac:dyDescent="0.3">
      <c r="A20" s="1046"/>
      <c r="B20" s="412" t="s">
        <v>299</v>
      </c>
      <c r="C20" s="411">
        <v>14.317644716</v>
      </c>
      <c r="D20" s="411">
        <v>7.5137370180938926E-2</v>
      </c>
      <c r="E20" s="411">
        <v>14.280004436</v>
      </c>
      <c r="F20" s="411">
        <v>99.74</v>
      </c>
      <c r="G20" s="411">
        <v>3.7640279999999998E-2</v>
      </c>
      <c r="H20" s="411">
        <v>0.26</v>
      </c>
      <c r="I20" s="411">
        <v>2.3996318599999999</v>
      </c>
      <c r="J20" s="411">
        <v>16.679636296000002</v>
      </c>
      <c r="K20" s="411">
        <v>0.09</v>
      </c>
      <c r="L20" s="411">
        <v>116.5</v>
      </c>
      <c r="M20" s="408"/>
    </row>
    <row r="21" spans="1:13" ht="27.75" customHeight="1" thickBot="1" x14ac:dyDescent="0.3">
      <c r="A21" s="415"/>
      <c r="B21" s="413" t="s">
        <v>284</v>
      </c>
      <c r="C21" s="414">
        <v>19055.291237265239</v>
      </c>
      <c r="D21" s="414">
        <v>100</v>
      </c>
      <c r="E21" s="414">
        <v>18348.863191368429</v>
      </c>
      <c r="F21" s="414">
        <v>96.292746003717369</v>
      </c>
      <c r="G21" s="414">
        <v>706.42519889681</v>
      </c>
      <c r="H21" s="414">
        <v>3.7072390555506098</v>
      </c>
      <c r="I21" s="414">
        <v>706.42519889681</v>
      </c>
      <c r="J21" s="414">
        <v>19055.288390265239</v>
      </c>
      <c r="K21" s="414">
        <v>100</v>
      </c>
      <c r="L21" s="414">
        <v>0</v>
      </c>
      <c r="M21" s="408"/>
    </row>
    <row r="22" spans="1:13" ht="27.75" customHeight="1" x14ac:dyDescent="0.25">
      <c r="A22" s="1044" t="s">
        <v>1688</v>
      </c>
      <c r="B22" s="347" t="s">
        <v>292</v>
      </c>
      <c r="C22" s="411">
        <v>5572.9889192590699</v>
      </c>
      <c r="D22" s="411">
        <v>37.322396328535227</v>
      </c>
      <c r="E22" s="411">
        <v>5317.2523359890702</v>
      </c>
      <c r="F22" s="411">
        <v>95.41</v>
      </c>
      <c r="G22" s="411">
        <v>255.41131227</v>
      </c>
      <c r="H22" s="411">
        <v>4.58</v>
      </c>
      <c r="I22" s="411">
        <v>329.48484857458999</v>
      </c>
      <c r="J22" s="411">
        <v>5646.7371845636599</v>
      </c>
      <c r="K22" s="411">
        <v>37.82</v>
      </c>
      <c r="L22" s="411">
        <v>101.32</v>
      </c>
      <c r="M22" s="408"/>
    </row>
    <row r="23" spans="1:13" ht="27.75" customHeight="1" x14ac:dyDescent="0.25">
      <c r="A23" s="1045"/>
      <c r="B23" s="347" t="s">
        <v>293</v>
      </c>
      <c r="C23" s="411">
        <v>7361.8014190918702</v>
      </c>
      <c r="D23" s="411">
        <v>49.302102379175238</v>
      </c>
      <c r="E23" s="411">
        <v>7070.30704647128</v>
      </c>
      <c r="F23" s="411">
        <v>96.04</v>
      </c>
      <c r="G23" s="411">
        <v>291.49437262059001</v>
      </c>
      <c r="H23" s="411">
        <v>3.96</v>
      </c>
      <c r="I23" s="411">
        <v>229.19523118999999</v>
      </c>
      <c r="J23" s="411">
        <v>7299.8275486612793</v>
      </c>
      <c r="K23" s="411">
        <v>48.89</v>
      </c>
      <c r="L23" s="411">
        <v>99.15</v>
      </c>
      <c r="M23" s="408"/>
    </row>
    <row r="24" spans="1:13" ht="27.75" customHeight="1" x14ac:dyDescent="0.25">
      <c r="A24" s="1045"/>
      <c r="B24" s="347" t="s">
        <v>536</v>
      </c>
      <c r="C24" s="411">
        <v>963.73678501799998</v>
      </c>
      <c r="D24" s="411">
        <v>6.4541607327674759</v>
      </c>
      <c r="E24" s="411">
        <v>959.43267937799999</v>
      </c>
      <c r="F24" s="411">
        <v>99.55</v>
      </c>
      <c r="G24" s="411">
        <v>4.3041056400000004</v>
      </c>
      <c r="H24" s="411">
        <v>0.45</v>
      </c>
      <c r="I24" s="411">
        <v>120.86600632</v>
      </c>
      <c r="J24" s="411">
        <v>1080.2986856980001</v>
      </c>
      <c r="K24" s="411">
        <v>7.23</v>
      </c>
      <c r="L24" s="411">
        <v>112.09</v>
      </c>
      <c r="M24" s="408"/>
    </row>
    <row r="25" spans="1:13" ht="27.75" customHeight="1" x14ac:dyDescent="0.25">
      <c r="A25" s="1045"/>
      <c r="B25" s="347" t="s">
        <v>295</v>
      </c>
      <c r="C25" s="411">
        <v>18.819060973999999</v>
      </c>
      <c r="D25" s="411">
        <v>0.12603155369199601</v>
      </c>
      <c r="E25" s="411">
        <v>18.092944603999999</v>
      </c>
      <c r="F25" s="411">
        <v>96.14</v>
      </c>
      <c r="G25" s="411">
        <v>0.72611637000000007</v>
      </c>
      <c r="H25" s="411">
        <v>3.86</v>
      </c>
      <c r="I25" s="411">
        <v>12.19534344</v>
      </c>
      <c r="J25" s="411">
        <v>30.288288044000002</v>
      </c>
      <c r="K25" s="411">
        <v>0.2</v>
      </c>
      <c r="L25" s="411">
        <v>160.94</v>
      </c>
      <c r="M25" s="408"/>
    </row>
    <row r="26" spans="1:13" ht="27.75" customHeight="1" x14ac:dyDescent="0.25">
      <c r="A26" s="1045"/>
      <c r="B26" s="347" t="s">
        <v>296</v>
      </c>
      <c r="C26" s="411">
        <v>991.01552007999999</v>
      </c>
      <c r="D26" s="411">
        <v>6.636846859740869</v>
      </c>
      <c r="E26" s="411">
        <v>729.21451552999997</v>
      </c>
      <c r="F26" s="411">
        <v>73.58</v>
      </c>
      <c r="G26" s="411">
        <v>261.80100455000002</v>
      </c>
      <c r="H26" s="411">
        <v>26.42</v>
      </c>
      <c r="I26" s="411">
        <v>122.161971506</v>
      </c>
      <c r="J26" s="411">
        <v>851.37648703599996</v>
      </c>
      <c r="K26" s="411">
        <v>5.7</v>
      </c>
      <c r="L26" s="411">
        <v>85.91</v>
      </c>
      <c r="M26" s="408"/>
    </row>
    <row r="27" spans="1:13" ht="27.75" customHeight="1" x14ac:dyDescent="0.25">
      <c r="A27" s="1045"/>
      <c r="B27" s="347" t="s">
        <v>297</v>
      </c>
      <c r="C27" s="411">
        <v>7.2462292000000001</v>
      </c>
      <c r="D27" s="411">
        <v>4.8528113371120923E-2</v>
      </c>
      <c r="E27" s="411">
        <v>6.6248502299999998</v>
      </c>
      <c r="F27" s="411">
        <v>91.42</v>
      </c>
      <c r="G27" s="411">
        <v>0.62137896999999997</v>
      </c>
      <c r="H27" s="411">
        <v>8.58</v>
      </c>
      <c r="I27" s="411">
        <v>0.41753832000000002</v>
      </c>
      <c r="J27" s="411">
        <v>7.0423885500000001</v>
      </c>
      <c r="K27" s="411">
        <v>0.05</v>
      </c>
      <c r="L27" s="411">
        <v>97.19</v>
      </c>
      <c r="M27" s="408"/>
    </row>
    <row r="28" spans="1:13" ht="27.75" customHeight="1" thickBot="1" x14ac:dyDescent="0.3">
      <c r="A28" s="1046"/>
      <c r="B28" s="412" t="s">
        <v>299</v>
      </c>
      <c r="C28" s="411">
        <v>16.415375390000001</v>
      </c>
      <c r="D28" s="411">
        <v>0.1099340327180692</v>
      </c>
      <c r="E28" s="411">
        <v>14.6401909</v>
      </c>
      <c r="F28" s="411">
        <v>89.19</v>
      </c>
      <c r="G28" s="411">
        <v>1.77518449</v>
      </c>
      <c r="H28" s="411">
        <v>10.81</v>
      </c>
      <c r="I28" s="411">
        <v>1.8125355599999999</v>
      </c>
      <c r="J28" s="411">
        <v>16.452726460000001</v>
      </c>
      <c r="K28" s="411">
        <v>0.11</v>
      </c>
      <c r="L28" s="411">
        <v>100.23</v>
      </c>
      <c r="M28" s="408"/>
    </row>
    <row r="29" spans="1:13" ht="27.75" customHeight="1" thickBot="1" x14ac:dyDescent="0.3">
      <c r="A29" s="412"/>
      <c r="B29" s="413" t="s">
        <v>284</v>
      </c>
      <c r="C29" s="414">
        <v>14932.02330901294</v>
      </c>
      <c r="D29" s="414">
        <v>100</v>
      </c>
      <c r="E29" s="414">
        <v>14115.564563102351</v>
      </c>
      <c r="F29" s="414">
        <v>94.532162661320143</v>
      </c>
      <c r="G29" s="414">
        <v>816.13347491059005</v>
      </c>
      <c r="H29" s="414">
        <v>5.4656589935670237</v>
      </c>
      <c r="I29" s="414">
        <v>816.13347491058994</v>
      </c>
      <c r="J29" s="414">
        <v>14932.02330901294</v>
      </c>
      <c r="K29" s="414">
        <v>100</v>
      </c>
      <c r="L29" s="414">
        <v>0</v>
      </c>
      <c r="M29" s="408"/>
    </row>
    <row r="30" spans="1:13" ht="14.25" customHeight="1" x14ac:dyDescent="0.25">
      <c r="A30" s="1049" t="s">
        <v>1273</v>
      </c>
      <c r="B30" s="1049"/>
      <c r="C30" s="1049"/>
      <c r="D30" s="1049"/>
      <c r="E30" s="1049"/>
      <c r="F30" s="1049"/>
      <c r="G30" s="1049"/>
      <c r="H30" s="1049"/>
      <c r="I30" s="1049"/>
      <c r="J30" s="1049"/>
      <c r="K30" s="1049"/>
      <c r="L30" s="1049"/>
      <c r="M30" s="408"/>
    </row>
    <row r="31" spans="1:13" s="310" customFormat="1" ht="15" customHeight="1" x14ac:dyDescent="0.2">
      <c r="A31" s="1050" t="s">
        <v>99</v>
      </c>
      <c r="B31" s="1050"/>
      <c r="C31" s="1050"/>
      <c r="D31" s="1050"/>
      <c r="E31" s="1050"/>
      <c r="F31" s="1050"/>
      <c r="G31" s="1050"/>
      <c r="H31" s="1050"/>
      <c r="I31" s="1050"/>
      <c r="J31" s="1050"/>
      <c r="K31" s="1050"/>
      <c r="L31" s="1050"/>
      <c r="M31" s="1043"/>
    </row>
    <row r="32" spans="1:13" s="310" customFormat="1" ht="73.5" customHeight="1" x14ac:dyDescent="0.2">
      <c r="A32" s="1043" t="s">
        <v>897</v>
      </c>
      <c r="B32" s="1043"/>
      <c r="C32" s="1043"/>
      <c r="D32" s="1043"/>
      <c r="E32" s="1043"/>
      <c r="F32" s="1043"/>
      <c r="G32" s="1043"/>
      <c r="H32" s="1043"/>
      <c r="I32" s="1043"/>
      <c r="J32" s="1043"/>
      <c r="K32" s="1043"/>
      <c r="L32" s="1043"/>
      <c r="M32" s="1043"/>
    </row>
    <row r="33" spans="1:13" s="310" customFormat="1" ht="11.25" x14ac:dyDescent="0.2">
      <c r="A33" s="1050" t="s">
        <v>898</v>
      </c>
      <c r="B33" s="1050"/>
      <c r="C33" s="1050"/>
      <c r="D33" s="1050"/>
      <c r="E33" s="1050"/>
      <c r="F33" s="1050"/>
      <c r="G33" s="1050"/>
      <c r="H33" s="1050"/>
      <c r="I33" s="1050"/>
      <c r="J33" s="1050"/>
      <c r="K33" s="1050"/>
      <c r="L33" s="1050"/>
      <c r="M33" s="319"/>
    </row>
    <row r="34" spans="1:13" s="310" customFormat="1" ht="11.25" x14ac:dyDescent="0.2">
      <c r="A34" s="783" t="s">
        <v>1512</v>
      </c>
      <c r="B34" s="783"/>
      <c r="C34" s="783"/>
      <c r="D34" s="783"/>
      <c r="E34" s="783"/>
      <c r="F34" s="783"/>
      <c r="G34" s="783"/>
      <c r="H34" s="783"/>
      <c r="I34" s="783"/>
      <c r="J34" s="783"/>
      <c r="K34" s="783"/>
      <c r="L34" s="783"/>
    </row>
    <row r="35" spans="1:13" x14ac:dyDescent="0.25">
      <c r="A35" s="312"/>
      <c r="B35" s="312"/>
      <c r="C35" s="417"/>
      <c r="D35" s="417"/>
      <c r="E35" s="417"/>
      <c r="F35" s="417"/>
      <c r="G35" s="417"/>
      <c r="H35" s="417"/>
      <c r="I35" s="417"/>
      <c r="J35" s="417"/>
      <c r="K35" s="417"/>
      <c r="L35" s="417"/>
    </row>
    <row r="36" spans="1:13" x14ac:dyDescent="0.25">
      <c r="A36" s="312"/>
      <c r="B36" s="312"/>
      <c r="C36" s="417"/>
      <c r="D36" s="417"/>
      <c r="E36" s="417"/>
      <c r="F36" s="417"/>
      <c r="G36" s="417"/>
      <c r="H36" s="417"/>
      <c r="I36" s="417"/>
      <c r="J36" s="417"/>
      <c r="K36" s="417"/>
      <c r="L36" s="417"/>
    </row>
    <row r="37" spans="1:13" x14ac:dyDescent="0.25">
      <c r="A37" s="312"/>
      <c r="B37" s="312"/>
      <c r="C37" s="417"/>
      <c r="D37" s="417"/>
      <c r="E37" s="417"/>
      <c r="F37" s="417"/>
      <c r="G37" s="417"/>
      <c r="H37" s="417"/>
      <c r="I37" s="417"/>
      <c r="J37" s="417"/>
      <c r="K37" s="417"/>
      <c r="L37" s="417"/>
    </row>
  </sheetData>
  <mergeCells count="25">
    <mergeCell ref="A34:L34"/>
    <mergeCell ref="A1:L1"/>
    <mergeCell ref="A2:L2"/>
    <mergeCell ref="A3:A5"/>
    <mergeCell ref="C3:C5"/>
    <mergeCell ref="E3:F3"/>
    <mergeCell ref="G3:H3"/>
    <mergeCell ref="I3:I5"/>
    <mergeCell ref="J3:K3"/>
    <mergeCell ref="L3:L5"/>
    <mergeCell ref="K4:K5"/>
    <mergeCell ref="D3:D5"/>
    <mergeCell ref="E4:E5"/>
    <mergeCell ref="F4:F5"/>
    <mergeCell ref="G4:G5"/>
    <mergeCell ref="A33:L33"/>
    <mergeCell ref="M31:M32"/>
    <mergeCell ref="A6:A12"/>
    <mergeCell ref="A14:A20"/>
    <mergeCell ref="A22:A28"/>
    <mergeCell ref="J4:J5"/>
    <mergeCell ref="A30:L30"/>
    <mergeCell ref="A31:L31"/>
    <mergeCell ref="A32:L32"/>
    <mergeCell ref="H4:H5"/>
  </mergeCells>
  <pageMargins left="0.7" right="0.7" top="0.75" bottom="0.75" header="0.3" footer="0.3"/>
  <pageSetup paperSize="9" scale="76" orientation="portrait" verticalDpi="1200"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M34"/>
  <sheetViews>
    <sheetView view="pageBreakPreview" zoomScale="70" zoomScaleNormal="100" zoomScaleSheetLayoutView="70" workbookViewId="0">
      <selection sqref="A1:XFD1048576"/>
    </sheetView>
  </sheetViews>
  <sheetFormatPr defaultColWidth="9.140625" defaultRowHeight="15" x14ac:dyDescent="0.25"/>
  <cols>
    <col min="1" max="1" width="33.85546875" style="24" customWidth="1"/>
    <col min="2" max="2" width="19.140625" style="24" bestFit="1" customWidth="1"/>
    <col min="3" max="3" width="15.42578125" style="24" bestFit="1" customWidth="1"/>
    <col min="4" max="4" width="19.140625" style="24" bestFit="1" customWidth="1"/>
    <col min="5" max="5" width="15.42578125" style="24" bestFit="1" customWidth="1"/>
    <col min="6" max="6" width="19.140625" style="24" bestFit="1" customWidth="1"/>
    <col min="7" max="7" width="15.85546875" style="24" bestFit="1" customWidth="1"/>
    <col min="8" max="8" width="19.140625" style="24" bestFit="1" customWidth="1"/>
    <col min="9" max="9" width="15.85546875" style="24" bestFit="1" customWidth="1"/>
    <col min="10" max="11" width="9.5703125" style="24" customWidth="1"/>
    <col min="12" max="16384" width="9.140625" style="24"/>
  </cols>
  <sheetData>
    <row r="1" spans="1:13" ht="22.5" x14ac:dyDescent="0.25">
      <c r="A1" s="776" t="s">
        <v>894</v>
      </c>
      <c r="B1" s="776"/>
      <c r="C1" s="776"/>
      <c r="D1" s="776"/>
      <c r="E1" s="776"/>
      <c r="F1" s="776"/>
      <c r="G1" s="776"/>
      <c r="H1" s="776"/>
      <c r="I1" s="776"/>
      <c r="J1" s="756"/>
      <c r="K1" s="756"/>
    </row>
    <row r="2" spans="1:13" ht="15.75" x14ac:dyDescent="0.25">
      <c r="A2" s="805" t="s">
        <v>1299</v>
      </c>
      <c r="B2" s="805"/>
      <c r="C2" s="805"/>
      <c r="D2" s="805"/>
      <c r="E2" s="805"/>
      <c r="F2" s="805"/>
      <c r="G2" s="805"/>
      <c r="H2" s="805"/>
      <c r="I2" s="805"/>
      <c r="J2" s="754"/>
      <c r="K2" s="754"/>
    </row>
    <row r="3" spans="1:13" x14ac:dyDescent="0.25">
      <c r="A3" s="806" t="s">
        <v>1290</v>
      </c>
      <c r="B3" s="806"/>
      <c r="C3" s="806"/>
      <c r="D3" s="806"/>
      <c r="E3" s="806"/>
      <c r="F3" s="806"/>
      <c r="G3" s="806"/>
      <c r="H3" s="806"/>
      <c r="I3" s="806"/>
      <c r="J3" s="15"/>
      <c r="K3" s="15"/>
    </row>
    <row r="4" spans="1:13" ht="15.75" thickBot="1" x14ac:dyDescent="0.3">
      <c r="A4" s="807" t="s">
        <v>1300</v>
      </c>
      <c r="B4" s="806"/>
      <c r="C4" s="806"/>
      <c r="D4" s="806"/>
      <c r="E4" s="806"/>
      <c r="F4" s="806"/>
      <c r="G4" s="806"/>
      <c r="H4" s="806"/>
      <c r="I4" s="806"/>
      <c r="J4" s="15"/>
      <c r="K4" s="15"/>
    </row>
    <row r="5" spans="1:13" ht="15.6" customHeight="1" thickTop="1" thickBot="1" x14ac:dyDescent="0.3">
      <c r="A5" s="808" t="s">
        <v>1301</v>
      </c>
      <c r="B5" s="815">
        <v>2025</v>
      </c>
      <c r="C5" s="816"/>
      <c r="D5" s="816"/>
      <c r="E5" s="816"/>
      <c r="F5" s="816"/>
      <c r="G5" s="816"/>
      <c r="H5" s="816"/>
      <c r="I5" s="816"/>
      <c r="J5" s="768"/>
      <c r="K5" s="768"/>
    </row>
    <row r="6" spans="1:13" ht="15.75" thickBot="1" x14ac:dyDescent="0.3">
      <c r="A6" s="809"/>
      <c r="B6" s="811" t="s">
        <v>100</v>
      </c>
      <c r="C6" s="812"/>
      <c r="D6" s="801" t="s">
        <v>893</v>
      </c>
      <c r="E6" s="802"/>
      <c r="F6" s="813" t="s">
        <v>1674</v>
      </c>
      <c r="G6" s="814"/>
      <c r="H6" s="813" t="s">
        <v>1675</v>
      </c>
      <c r="I6" s="814"/>
      <c r="J6" s="769"/>
      <c r="K6" s="769"/>
    </row>
    <row r="7" spans="1:13" ht="15.75" thickBot="1" x14ac:dyDescent="0.3">
      <c r="A7" s="810"/>
      <c r="B7" s="770" t="s">
        <v>103</v>
      </c>
      <c r="C7" s="770" t="s">
        <v>104</v>
      </c>
      <c r="D7" s="771" t="s">
        <v>103</v>
      </c>
      <c r="E7" s="770" t="s">
        <v>104</v>
      </c>
      <c r="F7" s="771" t="s">
        <v>103</v>
      </c>
      <c r="G7" s="770" t="s">
        <v>104</v>
      </c>
      <c r="H7" s="771" t="s">
        <v>103</v>
      </c>
      <c r="I7" s="772" t="s">
        <v>104</v>
      </c>
      <c r="J7" s="773"/>
      <c r="K7" s="773"/>
    </row>
    <row r="8" spans="1:13" ht="48.75" customHeight="1" thickTop="1" x14ac:dyDescent="0.25">
      <c r="A8" s="103" t="s">
        <v>105</v>
      </c>
      <c r="B8" s="104">
        <v>146051751</v>
      </c>
      <c r="C8" s="321">
        <v>12931825.755096249</v>
      </c>
      <c r="D8" s="104">
        <v>148903874</v>
      </c>
      <c r="E8" s="321">
        <v>12600049</v>
      </c>
      <c r="F8" s="104">
        <v>161238836</v>
      </c>
      <c r="G8" s="321">
        <v>12844127.006519651</v>
      </c>
      <c r="H8" s="104">
        <v>169139786</v>
      </c>
      <c r="I8" s="321">
        <v>13935448.9450041</v>
      </c>
      <c r="J8" s="25"/>
      <c r="K8" s="25"/>
      <c r="L8" s="25"/>
      <c r="M8" s="25"/>
    </row>
    <row r="9" spans="1:13" ht="48.75" customHeight="1" x14ac:dyDescent="0.25">
      <c r="A9" s="103" t="s">
        <v>106</v>
      </c>
      <c r="B9" s="104">
        <v>360532</v>
      </c>
      <c r="C9" s="321">
        <v>636599.06799516</v>
      </c>
      <c r="D9" s="104">
        <v>305284</v>
      </c>
      <c r="E9" s="321">
        <v>443981</v>
      </c>
      <c r="F9" s="104">
        <v>327687</v>
      </c>
      <c r="G9" s="321">
        <v>580384.33609017998</v>
      </c>
      <c r="H9" s="104">
        <v>280199</v>
      </c>
      <c r="I9" s="321">
        <v>546145.19804354</v>
      </c>
      <c r="J9" s="25"/>
      <c r="K9" s="25"/>
      <c r="L9" s="25"/>
      <c r="M9" s="25"/>
    </row>
    <row r="10" spans="1:13" ht="48.75" customHeight="1" x14ac:dyDescent="0.25">
      <c r="A10" s="103" t="s">
        <v>107</v>
      </c>
      <c r="B10" s="104">
        <v>111062</v>
      </c>
      <c r="C10" s="321">
        <v>1085284.6421119999</v>
      </c>
      <c r="D10" s="104">
        <v>173708</v>
      </c>
      <c r="E10" s="321">
        <v>907648</v>
      </c>
      <c r="F10" s="104">
        <v>270576</v>
      </c>
      <c r="G10" s="321">
        <v>1112780.20748526</v>
      </c>
      <c r="H10" s="104">
        <v>104072</v>
      </c>
      <c r="I10" s="321">
        <v>848891.75642799994</v>
      </c>
      <c r="J10" s="25"/>
      <c r="K10" s="25"/>
      <c r="L10" s="25"/>
      <c r="M10" s="25"/>
    </row>
    <row r="11" spans="1:13" ht="48.75" customHeight="1" x14ac:dyDescent="0.25">
      <c r="A11" s="103" t="s">
        <v>108</v>
      </c>
      <c r="B11" s="104">
        <v>24586952</v>
      </c>
      <c r="C11" s="321">
        <v>14967854.59831911</v>
      </c>
      <c r="D11" s="104">
        <v>28241736</v>
      </c>
      <c r="E11" s="321">
        <v>14888851</v>
      </c>
      <c r="F11" s="104">
        <v>23576698</v>
      </c>
      <c r="G11" s="321">
        <v>15735281.115252061</v>
      </c>
      <c r="H11" s="104">
        <v>24541475</v>
      </c>
      <c r="I11" s="321">
        <v>15632743.906370871</v>
      </c>
      <c r="J11" s="25"/>
      <c r="K11" s="25"/>
      <c r="L11" s="25"/>
      <c r="M11" s="25"/>
    </row>
    <row r="12" spans="1:13" ht="48.75" customHeight="1" x14ac:dyDescent="0.25">
      <c r="A12" s="1"/>
      <c r="B12" s="222"/>
      <c r="C12" s="774"/>
      <c r="D12" s="222"/>
      <c r="E12" s="774"/>
      <c r="F12" s="222"/>
      <c r="G12" s="774"/>
      <c r="H12" s="222"/>
      <c r="I12" s="774"/>
      <c r="J12" s="25"/>
      <c r="K12" s="25"/>
      <c r="L12" s="25"/>
      <c r="M12" s="25"/>
    </row>
    <row r="13" spans="1:13" ht="48.75" customHeight="1" x14ac:dyDescent="0.25">
      <c r="A13" s="103" t="s">
        <v>109</v>
      </c>
      <c r="B13" s="104">
        <v>565722</v>
      </c>
      <c r="C13" s="321">
        <v>4918767.7928549247</v>
      </c>
      <c r="D13" s="104">
        <v>550792</v>
      </c>
      <c r="E13" s="321">
        <v>5567148</v>
      </c>
      <c r="F13" s="104">
        <v>542868</v>
      </c>
      <c r="G13" s="321">
        <v>6304952.4525705744</v>
      </c>
      <c r="H13" s="104">
        <v>471442</v>
      </c>
      <c r="I13" s="321">
        <v>5659398.1064731264</v>
      </c>
      <c r="J13" s="25"/>
      <c r="K13" s="25"/>
      <c r="L13" s="25"/>
      <c r="M13" s="25"/>
    </row>
    <row r="14" spans="1:13" ht="48.75" customHeight="1" x14ac:dyDescent="0.25">
      <c r="A14" s="85" t="s">
        <v>110</v>
      </c>
      <c r="B14" s="105">
        <v>83893</v>
      </c>
      <c r="C14" s="226">
        <v>1528670.1975322252</v>
      </c>
      <c r="D14" s="105">
        <v>87200</v>
      </c>
      <c r="E14" s="226">
        <v>1840036</v>
      </c>
      <c r="F14" s="105">
        <v>70380</v>
      </c>
      <c r="G14" s="226">
        <v>2030772.5256639272</v>
      </c>
      <c r="H14" s="105">
        <v>58277</v>
      </c>
      <c r="I14" s="226">
        <v>1488600.9870596775</v>
      </c>
      <c r="J14" s="25"/>
      <c r="K14" s="25"/>
      <c r="L14" s="25"/>
      <c r="M14" s="25"/>
    </row>
    <row r="15" spans="1:13" ht="48.75" customHeight="1" x14ac:dyDescent="0.25">
      <c r="A15" s="85" t="s">
        <v>111</v>
      </c>
      <c r="B15" s="105">
        <v>14414</v>
      </c>
      <c r="C15" s="226">
        <v>616185.47600169992</v>
      </c>
      <c r="D15" s="105">
        <v>25345</v>
      </c>
      <c r="E15" s="226">
        <v>623787</v>
      </c>
      <c r="F15" s="105">
        <v>32123</v>
      </c>
      <c r="G15" s="226">
        <v>624001.68855512002</v>
      </c>
      <c r="H15" s="105">
        <v>12712</v>
      </c>
      <c r="I15" s="226">
        <v>630934.34115303995</v>
      </c>
      <c r="J15" s="25"/>
      <c r="K15" s="25"/>
      <c r="L15" s="25"/>
      <c r="M15" s="25"/>
    </row>
    <row r="16" spans="1:13" ht="48.75" customHeight="1" x14ac:dyDescent="0.25">
      <c r="A16" s="85" t="s">
        <v>112</v>
      </c>
      <c r="B16" s="105">
        <v>326573</v>
      </c>
      <c r="C16" s="226">
        <v>2391594.7658337019</v>
      </c>
      <c r="D16" s="105">
        <v>307334</v>
      </c>
      <c r="E16" s="226">
        <v>2768031</v>
      </c>
      <c r="F16" s="105">
        <v>298914</v>
      </c>
      <c r="G16" s="226">
        <v>3318936.7650111872</v>
      </c>
      <c r="H16" s="105">
        <v>281148</v>
      </c>
      <c r="I16" s="226">
        <v>3241860.481661818</v>
      </c>
      <c r="J16" s="25"/>
      <c r="K16" s="25"/>
      <c r="L16" s="25"/>
      <c r="M16" s="25"/>
    </row>
    <row r="17" spans="1:13" ht="48.75" customHeight="1" x14ac:dyDescent="0.25">
      <c r="A17" s="85" t="s">
        <v>113</v>
      </c>
      <c r="B17" s="105">
        <v>5466</v>
      </c>
      <c r="C17" s="226">
        <v>46859.852065999999</v>
      </c>
      <c r="D17" s="105">
        <v>5196</v>
      </c>
      <c r="E17" s="226">
        <v>39092</v>
      </c>
      <c r="F17" s="105">
        <v>9745</v>
      </c>
      <c r="G17" s="226">
        <v>14389.5869681</v>
      </c>
      <c r="H17" s="105">
        <v>5570</v>
      </c>
      <c r="I17" s="226">
        <v>14145.875113</v>
      </c>
      <c r="J17" s="25"/>
      <c r="K17" s="25"/>
      <c r="L17" s="25"/>
      <c r="M17" s="25"/>
    </row>
    <row r="18" spans="1:13" ht="48.75" customHeight="1" x14ac:dyDescent="0.25">
      <c r="A18" s="85" t="s">
        <v>114</v>
      </c>
      <c r="B18" s="105">
        <v>13785</v>
      </c>
      <c r="C18" s="226">
        <v>106935.53212583</v>
      </c>
      <c r="D18" s="105">
        <v>13995</v>
      </c>
      <c r="E18" s="226">
        <v>120780</v>
      </c>
      <c r="F18" s="105">
        <v>14022</v>
      </c>
      <c r="G18" s="226">
        <v>109653.54664559</v>
      </c>
      <c r="H18" s="105">
        <v>11964</v>
      </c>
      <c r="I18" s="226">
        <v>109351.21220644</v>
      </c>
      <c r="J18" s="25"/>
      <c r="K18" s="25"/>
      <c r="L18" s="25"/>
      <c r="M18" s="25"/>
    </row>
    <row r="19" spans="1:13" ht="48.75" customHeight="1" x14ac:dyDescent="0.25">
      <c r="A19" s="85" t="s">
        <v>115</v>
      </c>
      <c r="B19" s="105">
        <v>7478</v>
      </c>
      <c r="C19" s="226">
        <v>5235.7539999999999</v>
      </c>
      <c r="D19" s="105">
        <v>5872</v>
      </c>
      <c r="E19" s="226">
        <v>10992</v>
      </c>
      <c r="F19" s="105">
        <v>15417</v>
      </c>
      <c r="G19" s="226">
        <v>13244.537813999999</v>
      </c>
      <c r="H19" s="105">
        <v>4163</v>
      </c>
      <c r="I19" s="226">
        <v>6341.5504959999998</v>
      </c>
      <c r="J19" s="25"/>
      <c r="K19" s="25"/>
      <c r="L19" s="25"/>
      <c r="M19" s="25"/>
    </row>
    <row r="20" spans="1:13" ht="48.75" customHeight="1" x14ac:dyDescent="0.25">
      <c r="A20" s="85" t="s">
        <v>116</v>
      </c>
      <c r="B20" s="105">
        <v>114113</v>
      </c>
      <c r="C20" s="226">
        <v>223286.215295467</v>
      </c>
      <c r="D20" s="105">
        <v>105850</v>
      </c>
      <c r="E20" s="226">
        <v>164429</v>
      </c>
      <c r="F20" s="105">
        <v>102267</v>
      </c>
      <c r="G20" s="226">
        <v>193953.80191265</v>
      </c>
      <c r="H20" s="105">
        <v>97608</v>
      </c>
      <c r="I20" s="226">
        <v>168163.65878315002</v>
      </c>
      <c r="J20" s="25"/>
      <c r="K20" s="25"/>
      <c r="L20" s="25"/>
      <c r="M20" s="25"/>
    </row>
    <row r="21" spans="1:13" ht="48.75" customHeight="1" thickBot="1" x14ac:dyDescent="0.3">
      <c r="A21" s="266"/>
      <c r="B21" s="755"/>
      <c r="C21" s="775"/>
      <c r="D21" s="755"/>
      <c r="E21" s="775"/>
      <c r="F21" s="755"/>
      <c r="G21" s="775"/>
      <c r="H21" s="755"/>
      <c r="I21" s="775"/>
      <c r="J21" s="25"/>
      <c r="K21" s="25"/>
      <c r="L21" s="25"/>
      <c r="M21" s="25"/>
    </row>
    <row r="22" spans="1:13" ht="48.75" customHeight="1" thickTop="1" thickBot="1" x14ac:dyDescent="0.3">
      <c r="A22" s="106" t="s">
        <v>892</v>
      </c>
      <c r="B22" s="107">
        <v>166918590</v>
      </c>
      <c r="C22" s="322">
        <v>31063359.556878839</v>
      </c>
      <c r="D22" s="107">
        <v>178175394</v>
      </c>
      <c r="E22" s="322">
        <v>34407676</v>
      </c>
      <c r="F22" s="107">
        <v>185956665</v>
      </c>
      <c r="G22" s="322">
        <v>36577525.117917724</v>
      </c>
      <c r="H22" s="107">
        <v>194536974</v>
      </c>
      <c r="I22" s="322">
        <v>36622627.912319638</v>
      </c>
      <c r="J22" s="25"/>
      <c r="K22" s="25"/>
      <c r="L22" s="25"/>
      <c r="M22" s="25"/>
    </row>
    <row r="23" spans="1:13" ht="15.75" thickTop="1" x14ac:dyDescent="0.25">
      <c r="A23" s="803" t="s">
        <v>1273</v>
      </c>
      <c r="B23" s="803"/>
      <c r="C23" s="803"/>
      <c r="D23" s="803"/>
      <c r="E23" s="803"/>
      <c r="F23" s="803"/>
      <c r="G23" s="803"/>
      <c r="H23" s="803"/>
      <c r="I23" s="803"/>
      <c r="J23" s="25"/>
      <c r="K23" s="25"/>
      <c r="L23" s="25"/>
      <c r="M23" s="25"/>
    </row>
    <row r="24" spans="1:13" s="113" customFormat="1" ht="12" x14ac:dyDescent="0.2">
      <c r="A24" s="323" t="s">
        <v>1532</v>
      </c>
      <c r="B24" s="323"/>
      <c r="C24" s="323"/>
      <c r="D24" s="323"/>
      <c r="E24" s="323"/>
      <c r="F24" s="323"/>
      <c r="G24" s="323"/>
      <c r="H24" s="323"/>
      <c r="I24" s="323"/>
      <c r="J24" s="323"/>
      <c r="K24" s="323"/>
    </row>
    <row r="25" spans="1:13" s="113" customFormat="1" ht="12" x14ac:dyDescent="0.2">
      <c r="A25" s="804" t="s">
        <v>1490</v>
      </c>
      <c r="B25" s="804"/>
      <c r="C25" s="804"/>
      <c r="D25" s="804"/>
      <c r="E25" s="804"/>
      <c r="F25" s="804"/>
      <c r="G25" s="804"/>
      <c r="H25" s="804"/>
      <c r="I25" s="804"/>
      <c r="J25" s="323"/>
      <c r="K25" s="323"/>
    </row>
    <row r="26" spans="1:13" s="113" customFormat="1" ht="24" customHeight="1" x14ac:dyDescent="0.2">
      <c r="A26" s="800" t="s">
        <v>1506</v>
      </c>
      <c r="B26" s="800"/>
      <c r="C26" s="800"/>
      <c r="D26" s="800"/>
      <c r="E26" s="800"/>
      <c r="F26" s="800"/>
      <c r="G26" s="800"/>
      <c r="H26" s="800"/>
      <c r="I26" s="800"/>
      <c r="J26" s="323"/>
      <c r="K26" s="323"/>
    </row>
    <row r="27" spans="1:13" s="318" customFormat="1" ht="11.25" x14ac:dyDescent="0.2"/>
    <row r="28" spans="1:13" s="318" customFormat="1" ht="11.25" x14ac:dyDescent="0.2"/>
    <row r="29" spans="1:13" x14ac:dyDescent="0.25">
      <c r="A29" s="317"/>
      <c r="B29" s="317"/>
      <c r="C29" s="317"/>
      <c r="D29" s="317"/>
      <c r="E29" s="317"/>
      <c r="F29" s="317"/>
      <c r="G29" s="317"/>
      <c r="H29" s="317"/>
      <c r="I29" s="317"/>
      <c r="J29" s="317"/>
      <c r="K29" s="317"/>
    </row>
    <row r="30" spans="1:13" x14ac:dyDescent="0.25">
      <c r="A30" s="317"/>
      <c r="B30" s="317"/>
      <c r="C30" s="317"/>
      <c r="D30" s="317"/>
      <c r="E30" s="317"/>
      <c r="F30" s="317"/>
      <c r="G30" s="317"/>
      <c r="H30" s="317"/>
      <c r="I30" s="317"/>
      <c r="J30" s="317"/>
      <c r="K30" s="317"/>
    </row>
    <row r="31" spans="1:13" x14ac:dyDescent="0.25">
      <c r="A31" s="317"/>
      <c r="B31" s="317"/>
      <c r="C31" s="317"/>
      <c r="D31" s="317"/>
      <c r="E31" s="317"/>
      <c r="F31" s="317"/>
      <c r="G31" s="317"/>
      <c r="H31" s="317"/>
      <c r="I31" s="317"/>
      <c r="J31" s="317"/>
      <c r="K31" s="317"/>
    </row>
    <row r="32" spans="1:13" x14ac:dyDescent="0.25">
      <c r="A32" s="317"/>
      <c r="B32" s="317"/>
      <c r="C32" s="317"/>
      <c r="D32" s="317"/>
      <c r="E32" s="317"/>
      <c r="F32" s="317"/>
      <c r="G32" s="317"/>
      <c r="H32" s="317"/>
      <c r="I32" s="317"/>
      <c r="J32" s="317"/>
      <c r="K32" s="317"/>
    </row>
    <row r="33" spans="1:11" x14ac:dyDescent="0.25">
      <c r="A33" s="317"/>
      <c r="B33" s="317"/>
      <c r="C33" s="317"/>
      <c r="D33" s="317"/>
      <c r="E33" s="317"/>
      <c r="F33" s="317"/>
      <c r="G33" s="317"/>
      <c r="H33" s="317"/>
      <c r="I33" s="317"/>
      <c r="J33" s="317"/>
      <c r="K33" s="317"/>
    </row>
    <row r="34" spans="1:11" x14ac:dyDescent="0.25">
      <c r="A34" s="317"/>
      <c r="B34" s="317"/>
      <c r="C34" s="317"/>
      <c r="D34" s="317"/>
      <c r="E34" s="317"/>
      <c r="F34" s="317"/>
      <c r="G34" s="317"/>
      <c r="H34" s="317"/>
      <c r="I34" s="317"/>
      <c r="J34" s="317"/>
      <c r="K34" s="317"/>
    </row>
  </sheetData>
  <mergeCells count="13">
    <mergeCell ref="A26:I26"/>
    <mergeCell ref="D6:E6"/>
    <mergeCell ref="A23:I23"/>
    <mergeCell ref="A25:I25"/>
    <mergeCell ref="A1:I1"/>
    <mergeCell ref="A2:I2"/>
    <mergeCell ref="A3:I3"/>
    <mergeCell ref="A4:I4"/>
    <mergeCell ref="A5:A7"/>
    <mergeCell ref="B6:C6"/>
    <mergeCell ref="F6:G6"/>
    <mergeCell ref="H6:I6"/>
    <mergeCell ref="B5:I5"/>
  </mergeCells>
  <pageMargins left="0.7" right="0.7" top="0.75" bottom="0.75" header="0.3" footer="0.3"/>
  <pageSetup paperSize="9" scale="50" orientation="portrait" r:id="rId1"/>
  <headerFooter>
    <oddFooter>&amp;C&amp;A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2">
    <pageSetUpPr fitToPage="1"/>
  </sheetPr>
  <dimension ref="A1:H71"/>
  <sheetViews>
    <sheetView zoomScaleNormal="100" zoomScaleSheetLayoutView="130" workbookViewId="0">
      <selection activeCell="C3" sqref="C3:H3"/>
    </sheetView>
  </sheetViews>
  <sheetFormatPr defaultColWidth="9" defaultRowHeight="15" x14ac:dyDescent="0.25"/>
  <cols>
    <col min="1" max="1" width="17.85546875" style="24" bestFit="1" customWidth="1"/>
    <col min="2" max="2" width="26.85546875" style="24" customWidth="1"/>
    <col min="3" max="8" width="10.7109375" style="24" customWidth="1"/>
    <col min="9" max="16384" width="9" style="24"/>
  </cols>
  <sheetData>
    <row r="1" spans="1:8" ht="39" customHeight="1" x14ac:dyDescent="0.25">
      <c r="A1" s="897" t="s">
        <v>1327</v>
      </c>
      <c r="B1" s="897"/>
      <c r="C1" s="897"/>
      <c r="D1" s="897"/>
      <c r="E1" s="897"/>
      <c r="F1" s="897"/>
      <c r="G1" s="897"/>
      <c r="H1" s="897"/>
    </row>
    <row r="2" spans="1:8" ht="15.75" thickBot="1" x14ac:dyDescent="0.3">
      <c r="A2" s="1065" t="s">
        <v>1294</v>
      </c>
      <c r="B2" s="1065"/>
      <c r="C2" s="1065"/>
      <c r="D2" s="1065"/>
      <c r="E2" s="1065"/>
      <c r="F2" s="1065"/>
      <c r="G2" s="1065"/>
      <c r="H2" s="1065"/>
    </row>
    <row r="3" spans="1:8" ht="15.75" customHeight="1" thickTop="1" thickBot="1" x14ac:dyDescent="0.3">
      <c r="A3" s="1066" t="s">
        <v>538</v>
      </c>
      <c r="B3" s="419" t="s">
        <v>539</v>
      </c>
      <c r="C3" s="1068" t="s">
        <v>1614</v>
      </c>
      <c r="D3" s="1069"/>
      <c r="E3" s="1068" t="s">
        <v>1691</v>
      </c>
      <c r="F3" s="1069"/>
      <c r="G3" s="1068" t="s">
        <v>1690</v>
      </c>
      <c r="H3" s="1069"/>
    </row>
    <row r="4" spans="1:8" ht="15.75" thickBot="1" x14ac:dyDescent="0.3">
      <c r="A4" s="1067"/>
      <c r="B4" s="152" t="s">
        <v>540</v>
      </c>
      <c r="C4" s="148" t="s">
        <v>104</v>
      </c>
      <c r="D4" s="153" t="s">
        <v>497</v>
      </c>
      <c r="E4" s="148" t="s">
        <v>104</v>
      </c>
      <c r="F4" s="153" t="s">
        <v>497</v>
      </c>
      <c r="G4" s="148" t="s">
        <v>104</v>
      </c>
      <c r="H4" s="420" t="s">
        <v>497</v>
      </c>
    </row>
    <row r="5" spans="1:8" ht="15.75" thickTop="1" x14ac:dyDescent="0.25">
      <c r="A5" s="103" t="s">
        <v>292</v>
      </c>
      <c r="B5" s="85" t="s">
        <v>292</v>
      </c>
      <c r="C5" s="118">
        <v>4949.1099999999997</v>
      </c>
      <c r="D5" s="118">
        <v>97.34</v>
      </c>
      <c r="E5" s="118">
        <v>6727.9887647732003</v>
      </c>
      <c r="F5" s="118">
        <v>98.02</v>
      </c>
      <c r="G5" s="118">
        <v>5295.6389915710806</v>
      </c>
      <c r="H5" s="118">
        <v>97.12</v>
      </c>
    </row>
    <row r="6" spans="1:8" x14ac:dyDescent="0.25">
      <c r="A6" s="1"/>
      <c r="B6" s="85" t="s">
        <v>293</v>
      </c>
      <c r="C6" s="88">
        <v>101.3</v>
      </c>
      <c r="D6" s="88">
        <v>1.99</v>
      </c>
      <c r="E6" s="88">
        <v>86.665154889999997</v>
      </c>
      <c r="F6" s="88">
        <v>1.26</v>
      </c>
      <c r="G6" s="88">
        <v>122.91860282899999</v>
      </c>
      <c r="H6" s="88">
        <v>2.25</v>
      </c>
    </row>
    <row r="7" spans="1:8" x14ac:dyDescent="0.25">
      <c r="A7" s="1"/>
      <c r="B7" s="85" t="s">
        <v>536</v>
      </c>
      <c r="C7" s="88">
        <v>5.8</v>
      </c>
      <c r="D7" s="88">
        <v>0.11</v>
      </c>
      <c r="E7" s="88">
        <v>8.7396178500000001</v>
      </c>
      <c r="F7" s="88">
        <v>0.13</v>
      </c>
      <c r="G7" s="88">
        <v>8.0289105989999996</v>
      </c>
      <c r="H7" s="88">
        <v>0.15</v>
      </c>
    </row>
    <row r="8" spans="1:8" x14ac:dyDescent="0.25">
      <c r="A8" s="1"/>
      <c r="B8" s="85" t="s">
        <v>295</v>
      </c>
      <c r="C8" s="88">
        <v>1.31</v>
      </c>
      <c r="D8" s="88">
        <v>0.03</v>
      </c>
      <c r="E8" s="88">
        <v>0.44865167</v>
      </c>
      <c r="F8" s="88">
        <v>0.01</v>
      </c>
      <c r="G8" s="88">
        <v>1.473920001</v>
      </c>
      <c r="H8" s="88">
        <v>0.03</v>
      </c>
    </row>
    <row r="9" spans="1:8" x14ac:dyDescent="0.25">
      <c r="A9" s="1"/>
      <c r="B9" s="85" t="s">
        <v>296</v>
      </c>
      <c r="C9" s="88">
        <v>25.19</v>
      </c>
      <c r="D9" s="88">
        <v>0.5</v>
      </c>
      <c r="E9" s="88">
        <v>38.055288830000002</v>
      </c>
      <c r="F9" s="88">
        <v>0.55000000000000004</v>
      </c>
      <c r="G9" s="88">
        <v>23.409662726000001</v>
      </c>
      <c r="H9" s="88">
        <v>0.43</v>
      </c>
    </row>
    <row r="10" spans="1:8" x14ac:dyDescent="0.25">
      <c r="A10" s="1"/>
      <c r="B10" s="85" t="s">
        <v>297</v>
      </c>
      <c r="C10" s="88">
        <v>0.89</v>
      </c>
      <c r="D10" s="88">
        <v>0.02</v>
      </c>
      <c r="E10" s="88">
        <v>0.18553269999999999</v>
      </c>
      <c r="F10" s="88">
        <v>0</v>
      </c>
      <c r="G10" s="88">
        <v>3.1883948000000002E-2</v>
      </c>
      <c r="H10" s="88">
        <v>0</v>
      </c>
    </row>
    <row r="11" spans="1:8" ht="15.75" thickBot="1" x14ac:dyDescent="0.3">
      <c r="A11" s="421"/>
      <c r="B11" s="421" t="s">
        <v>299</v>
      </c>
      <c r="C11" s="422">
        <v>0.6</v>
      </c>
      <c r="D11" s="422">
        <v>0.01</v>
      </c>
      <c r="E11" s="422">
        <v>1.84613604</v>
      </c>
      <c r="F11" s="422">
        <v>0.03</v>
      </c>
      <c r="G11" s="422">
        <v>1.174303147</v>
      </c>
      <c r="H11" s="422">
        <v>0.02</v>
      </c>
    </row>
    <row r="12" spans="1:8" ht="15.75" thickBot="1" x14ac:dyDescent="0.3">
      <c r="A12" s="423" t="s">
        <v>541</v>
      </c>
      <c r="B12" s="424"/>
      <c r="C12" s="425">
        <v>5084.1899999999996</v>
      </c>
      <c r="D12" s="425">
        <v>100</v>
      </c>
      <c r="E12" s="425">
        <v>6863.9311377532003</v>
      </c>
      <c r="F12" s="425">
        <v>100</v>
      </c>
      <c r="G12" s="425">
        <v>5452.6762748210813</v>
      </c>
      <c r="H12" s="425">
        <v>100</v>
      </c>
    </row>
    <row r="13" spans="1:8" x14ac:dyDescent="0.25">
      <c r="A13" s="103" t="s">
        <v>293</v>
      </c>
      <c r="B13" s="85" t="s">
        <v>292</v>
      </c>
      <c r="C13" s="118">
        <v>337.86</v>
      </c>
      <c r="D13" s="118">
        <v>4.91</v>
      </c>
      <c r="E13" s="118">
        <v>92.986537186809997</v>
      </c>
      <c r="F13" s="118">
        <v>0.96</v>
      </c>
      <c r="G13" s="118">
        <v>193.891506537</v>
      </c>
      <c r="H13" s="118">
        <v>2.75</v>
      </c>
    </row>
    <row r="14" spans="1:8" x14ac:dyDescent="0.25">
      <c r="A14" s="1"/>
      <c r="B14" s="85" t="s">
        <v>293</v>
      </c>
      <c r="C14" s="88">
        <v>6502.03</v>
      </c>
      <c r="D14" s="88">
        <v>94.52</v>
      </c>
      <c r="E14" s="88">
        <v>9407.6549877422294</v>
      </c>
      <c r="F14" s="88">
        <v>96.84</v>
      </c>
      <c r="G14" s="88">
        <v>6832.7909874825828</v>
      </c>
      <c r="H14" s="88">
        <v>96.87</v>
      </c>
    </row>
    <row r="15" spans="1:8" x14ac:dyDescent="0.25">
      <c r="A15" s="1"/>
      <c r="B15" s="85" t="s">
        <v>536</v>
      </c>
      <c r="C15" s="88">
        <v>29.99</v>
      </c>
      <c r="D15" s="88">
        <v>0.44</v>
      </c>
      <c r="E15" s="88">
        <v>64.512670549999996</v>
      </c>
      <c r="F15" s="88">
        <v>0.66</v>
      </c>
      <c r="G15" s="88">
        <v>8.8009685639999997</v>
      </c>
      <c r="H15" s="88">
        <v>0.12</v>
      </c>
    </row>
    <row r="16" spans="1:8" x14ac:dyDescent="0.25">
      <c r="A16" s="1"/>
      <c r="B16" s="85" t="s">
        <v>295</v>
      </c>
      <c r="C16" s="88">
        <v>3.09</v>
      </c>
      <c r="D16" s="88">
        <v>0.04</v>
      </c>
      <c r="E16" s="88">
        <v>10.156738949999999</v>
      </c>
      <c r="F16" s="88">
        <v>0.1</v>
      </c>
      <c r="G16" s="88">
        <v>7.3207692409999998</v>
      </c>
      <c r="H16" s="88">
        <v>0.1</v>
      </c>
    </row>
    <row r="17" spans="1:8" x14ac:dyDescent="0.25">
      <c r="A17" s="1"/>
      <c r="B17" s="85" t="s">
        <v>296</v>
      </c>
      <c r="C17" s="88">
        <v>5.67</v>
      </c>
      <c r="D17" s="88">
        <v>0.08</v>
      </c>
      <c r="E17" s="88">
        <v>138.60381637</v>
      </c>
      <c r="F17" s="88">
        <v>1.43</v>
      </c>
      <c r="G17" s="88">
        <v>10.815401425999999</v>
      </c>
      <c r="H17" s="88">
        <v>0.15</v>
      </c>
    </row>
    <row r="18" spans="1:8" x14ac:dyDescent="0.25">
      <c r="A18" s="1"/>
      <c r="B18" s="85" t="s">
        <v>297</v>
      </c>
      <c r="C18" s="88">
        <v>0.02</v>
      </c>
      <c r="D18" s="88">
        <v>0</v>
      </c>
      <c r="E18" s="88">
        <v>3.7792010000000001E-2</v>
      </c>
      <c r="F18" s="88">
        <v>0</v>
      </c>
      <c r="G18" s="88">
        <v>2.4111553000000001E-2</v>
      </c>
      <c r="H18" s="88">
        <v>0</v>
      </c>
    </row>
    <row r="19" spans="1:8" ht="15.75" thickBot="1" x14ac:dyDescent="0.3">
      <c r="A19" s="421"/>
      <c r="B19" s="421" t="s">
        <v>299</v>
      </c>
      <c r="C19" s="422">
        <v>0.15</v>
      </c>
      <c r="D19" s="422">
        <v>0</v>
      </c>
      <c r="E19" s="422">
        <v>0.33341396000000001</v>
      </c>
      <c r="F19" s="422">
        <v>0</v>
      </c>
      <c r="G19" s="422">
        <v>0.14690297399999999</v>
      </c>
      <c r="H19" s="422">
        <v>0</v>
      </c>
    </row>
    <row r="20" spans="1:8" ht="15.75" thickBot="1" x14ac:dyDescent="0.3">
      <c r="A20" s="423" t="s">
        <v>542</v>
      </c>
      <c r="B20" s="424"/>
      <c r="C20" s="425">
        <v>6878.83</v>
      </c>
      <c r="D20" s="425">
        <v>100</v>
      </c>
      <c r="E20" s="425">
        <v>9714.2859567690393</v>
      </c>
      <c r="F20" s="425">
        <v>100</v>
      </c>
      <c r="G20" s="425">
        <v>7053.7906477775823</v>
      </c>
      <c r="H20" s="425">
        <v>100</v>
      </c>
    </row>
    <row r="21" spans="1:8" x14ac:dyDescent="0.25">
      <c r="A21" s="103" t="s">
        <v>536</v>
      </c>
      <c r="B21" s="85" t="s">
        <v>292</v>
      </c>
      <c r="C21" s="118">
        <v>0.16</v>
      </c>
      <c r="D21" s="118">
        <v>0.18</v>
      </c>
      <c r="E21" s="118">
        <v>0.27493104000000002</v>
      </c>
      <c r="F21" s="118">
        <v>0.03</v>
      </c>
      <c r="G21" s="118">
        <v>0.124299224</v>
      </c>
      <c r="H21" s="118">
        <v>0.16</v>
      </c>
    </row>
    <row r="22" spans="1:8" x14ac:dyDescent="0.25">
      <c r="A22" s="1"/>
      <c r="B22" s="85" t="s">
        <v>293</v>
      </c>
      <c r="C22" s="88">
        <v>0.18</v>
      </c>
      <c r="D22" s="88">
        <v>0.2</v>
      </c>
      <c r="E22" s="88">
        <v>7.9884999999999998E-2</v>
      </c>
      <c r="F22" s="88">
        <v>0.01</v>
      </c>
      <c r="G22" s="88">
        <v>8.1534644000000003E-2</v>
      </c>
      <c r="H22" s="88">
        <v>0.1</v>
      </c>
    </row>
    <row r="23" spans="1:8" x14ac:dyDescent="0.25">
      <c r="A23" s="1"/>
      <c r="B23" s="85" t="s">
        <v>536</v>
      </c>
      <c r="C23" s="88">
        <v>86.73</v>
      </c>
      <c r="D23" s="88">
        <v>96.05</v>
      </c>
      <c r="E23" s="88">
        <v>1026.0350761350001</v>
      </c>
      <c r="F23" s="88">
        <v>99.82</v>
      </c>
      <c r="G23" s="88">
        <v>76.985859510289472</v>
      </c>
      <c r="H23" s="88">
        <v>96.3</v>
      </c>
    </row>
    <row r="24" spans="1:8" x14ac:dyDescent="0.25">
      <c r="A24" s="1"/>
      <c r="B24" s="85" t="s">
        <v>295</v>
      </c>
      <c r="C24" s="88">
        <v>0.01</v>
      </c>
      <c r="D24" s="88">
        <v>0.02</v>
      </c>
      <c r="E24" s="88">
        <v>4.2993509999999999E-2</v>
      </c>
      <c r="F24" s="88">
        <v>0</v>
      </c>
      <c r="G24" s="88">
        <v>1.5192466E-2</v>
      </c>
      <c r="H24" s="88">
        <v>0.02</v>
      </c>
    </row>
    <row r="25" spans="1:8" x14ac:dyDescent="0.25">
      <c r="A25" s="1"/>
      <c r="B25" s="85" t="s">
        <v>296</v>
      </c>
      <c r="C25" s="88">
        <v>3.18</v>
      </c>
      <c r="D25" s="88">
        <v>3.53</v>
      </c>
      <c r="E25" s="88">
        <v>1.4165577600000001</v>
      </c>
      <c r="F25" s="88">
        <v>0.14000000000000001</v>
      </c>
      <c r="G25" s="88">
        <v>2.7052928650000001</v>
      </c>
      <c r="H25" s="88">
        <v>3.38</v>
      </c>
    </row>
    <row r="26" spans="1:8" x14ac:dyDescent="0.25">
      <c r="A26" s="1"/>
      <c r="B26" s="85" t="s">
        <v>297</v>
      </c>
      <c r="C26" s="88">
        <v>0.02</v>
      </c>
      <c r="D26" s="88">
        <v>0.02</v>
      </c>
      <c r="E26" s="88">
        <v>1.6579999999999999E-4</v>
      </c>
      <c r="F26" s="88">
        <v>0</v>
      </c>
      <c r="G26" s="88">
        <v>1.081163E-3</v>
      </c>
      <c r="H26" s="88">
        <v>0</v>
      </c>
    </row>
    <row r="27" spans="1:8" ht="15.75" thickBot="1" x14ac:dyDescent="0.3">
      <c r="A27" s="421"/>
      <c r="B27" s="421" t="s">
        <v>299</v>
      </c>
      <c r="C27" s="88">
        <v>0</v>
      </c>
      <c r="D27" s="88">
        <v>0</v>
      </c>
      <c r="E27" s="88">
        <v>0</v>
      </c>
      <c r="F27" s="88">
        <v>0</v>
      </c>
      <c r="G27" s="88">
        <v>2.7151611999999999E-2</v>
      </c>
      <c r="H27" s="88">
        <v>0.03</v>
      </c>
    </row>
    <row r="28" spans="1:8" ht="15.75" thickBot="1" x14ac:dyDescent="0.3">
      <c r="A28" s="423" t="s">
        <v>543</v>
      </c>
      <c r="B28" s="424"/>
      <c r="C28" s="425">
        <v>90.29</v>
      </c>
      <c r="D28" s="425">
        <v>100</v>
      </c>
      <c r="E28" s="425">
        <v>1027.8504652449999</v>
      </c>
      <c r="F28" s="425">
        <v>100</v>
      </c>
      <c r="G28" s="425">
        <v>79.94041148428947</v>
      </c>
      <c r="H28" s="425">
        <v>100</v>
      </c>
    </row>
    <row r="29" spans="1:8" x14ac:dyDescent="0.25">
      <c r="A29" s="103" t="s">
        <v>295</v>
      </c>
      <c r="B29" s="85" t="s">
        <v>292</v>
      </c>
      <c r="C29" s="118">
        <v>0.02</v>
      </c>
      <c r="D29" s="118">
        <v>0.16</v>
      </c>
      <c r="E29" s="118">
        <v>7.9957210000000001E-2</v>
      </c>
      <c r="F29" s="118">
        <v>0.28999999999999998</v>
      </c>
      <c r="G29" s="118">
        <v>1.2098271000000001E-2</v>
      </c>
      <c r="H29" s="118">
        <v>0.1</v>
      </c>
    </row>
    <row r="30" spans="1:8" x14ac:dyDescent="0.25">
      <c r="A30" s="1"/>
      <c r="B30" s="85" t="s">
        <v>293</v>
      </c>
      <c r="C30" s="88">
        <v>2.73</v>
      </c>
      <c r="D30" s="88">
        <v>18.329999999999998</v>
      </c>
      <c r="E30" s="88">
        <v>0.61570426</v>
      </c>
      <c r="F30" s="88">
        <v>2.2400000000000002</v>
      </c>
      <c r="G30" s="88">
        <v>6.1929122000000003E-2</v>
      </c>
      <c r="H30" s="88">
        <v>0.5</v>
      </c>
    </row>
    <row r="31" spans="1:8" x14ac:dyDescent="0.25">
      <c r="A31" s="1"/>
      <c r="B31" s="85" t="s">
        <v>536</v>
      </c>
      <c r="C31" s="88">
        <v>0</v>
      </c>
      <c r="D31" s="88">
        <v>0.01</v>
      </c>
      <c r="E31" s="88">
        <v>4.7282000000000012E-2</v>
      </c>
      <c r="F31" s="88">
        <v>0.17</v>
      </c>
      <c r="G31" s="88">
        <v>2.7215199999999998E-3</v>
      </c>
      <c r="H31" s="88">
        <v>0.02</v>
      </c>
    </row>
    <row r="32" spans="1:8" x14ac:dyDescent="0.25">
      <c r="A32" s="1"/>
      <c r="B32" s="85" t="s">
        <v>295</v>
      </c>
      <c r="C32" s="88">
        <v>12.15</v>
      </c>
      <c r="D32" s="88">
        <v>81.5</v>
      </c>
      <c r="E32" s="88">
        <v>26.684448755999998</v>
      </c>
      <c r="F32" s="88">
        <v>97.29</v>
      </c>
      <c r="G32" s="88">
        <v>12.35167477250544</v>
      </c>
      <c r="H32" s="88">
        <v>99.38</v>
      </c>
    </row>
    <row r="33" spans="1:8" x14ac:dyDescent="0.25">
      <c r="A33" s="85"/>
      <c r="B33" s="85" t="s">
        <v>296</v>
      </c>
      <c r="C33" s="88">
        <v>0</v>
      </c>
      <c r="D33" s="88">
        <v>0</v>
      </c>
      <c r="E33" s="88">
        <v>0</v>
      </c>
      <c r="F33" s="88">
        <v>0</v>
      </c>
      <c r="G33" s="88">
        <v>0</v>
      </c>
      <c r="H33" s="88">
        <v>0</v>
      </c>
    </row>
    <row r="34" spans="1:8" x14ac:dyDescent="0.25">
      <c r="A34" s="85"/>
      <c r="B34" s="85" t="s">
        <v>297</v>
      </c>
      <c r="C34" s="88">
        <v>0</v>
      </c>
      <c r="D34" s="88">
        <v>0</v>
      </c>
      <c r="E34" s="88">
        <v>0</v>
      </c>
      <c r="F34" s="88">
        <v>0</v>
      </c>
      <c r="G34" s="88">
        <v>0</v>
      </c>
      <c r="H34" s="88">
        <v>0</v>
      </c>
    </row>
    <row r="35" spans="1:8" ht="15.75" thickBot="1" x14ac:dyDescent="0.3">
      <c r="A35" s="424"/>
      <c r="B35" s="421" t="s">
        <v>299</v>
      </c>
      <c r="C35" s="88">
        <v>0</v>
      </c>
      <c r="D35" s="88">
        <v>0</v>
      </c>
      <c r="E35" s="88">
        <v>0</v>
      </c>
      <c r="F35" s="88">
        <v>0</v>
      </c>
      <c r="G35" s="88">
        <v>7.9027300000000008E-4</v>
      </c>
      <c r="H35" s="88">
        <v>0.01</v>
      </c>
    </row>
    <row r="36" spans="1:8" ht="15.75" thickBot="1" x14ac:dyDescent="0.3">
      <c r="A36" s="423" t="s">
        <v>544</v>
      </c>
      <c r="B36" s="424"/>
      <c r="C36" s="425">
        <v>14.91</v>
      </c>
      <c r="D36" s="425">
        <v>100</v>
      </c>
      <c r="E36" s="425">
        <v>27.427392225999998</v>
      </c>
      <c r="F36" s="425">
        <v>100</v>
      </c>
      <c r="G36" s="425">
        <v>12.429213958505439</v>
      </c>
      <c r="H36" s="425">
        <v>100</v>
      </c>
    </row>
    <row r="37" spans="1:8" x14ac:dyDescent="0.25">
      <c r="A37" s="103" t="s">
        <v>296</v>
      </c>
      <c r="B37" s="85" t="s">
        <v>292</v>
      </c>
      <c r="C37" s="118">
        <v>101.54</v>
      </c>
      <c r="D37" s="118">
        <v>7.38</v>
      </c>
      <c r="E37" s="118">
        <v>164.59427269</v>
      </c>
      <c r="F37" s="118">
        <v>11.76</v>
      </c>
      <c r="G37" s="118">
        <v>123.72828089399999</v>
      </c>
      <c r="H37" s="118">
        <v>9.06</v>
      </c>
    </row>
    <row r="38" spans="1:8" x14ac:dyDescent="0.25">
      <c r="A38" s="1"/>
      <c r="B38" s="85" t="s">
        <v>293</v>
      </c>
      <c r="C38" s="88">
        <v>12.95</v>
      </c>
      <c r="D38" s="88">
        <v>0.94</v>
      </c>
      <c r="E38" s="88">
        <v>58.726225159999998</v>
      </c>
      <c r="F38" s="88">
        <v>4.2</v>
      </c>
      <c r="G38" s="88">
        <v>22.029385927</v>
      </c>
      <c r="H38" s="88">
        <v>1.61</v>
      </c>
    </row>
    <row r="39" spans="1:8" x14ac:dyDescent="0.25">
      <c r="A39" s="1"/>
      <c r="B39" s="85" t="s">
        <v>536</v>
      </c>
      <c r="C39" s="88">
        <v>479.45</v>
      </c>
      <c r="D39" s="88">
        <v>34.85</v>
      </c>
      <c r="E39" s="88">
        <v>36.571097590000001</v>
      </c>
      <c r="F39" s="88">
        <v>2.61</v>
      </c>
      <c r="G39" s="88">
        <v>67.474727427000005</v>
      </c>
      <c r="H39" s="88">
        <v>4.9400000000000004</v>
      </c>
    </row>
    <row r="40" spans="1:8" x14ac:dyDescent="0.25">
      <c r="A40" s="1"/>
      <c r="B40" s="85" t="s">
        <v>295</v>
      </c>
      <c r="C40" s="88">
        <v>0.16</v>
      </c>
      <c r="D40" s="88">
        <v>0.01</v>
      </c>
      <c r="E40" s="88">
        <v>0.89057443999999997</v>
      </c>
      <c r="F40" s="88">
        <v>0.06</v>
      </c>
      <c r="G40" s="88">
        <v>0.133420974</v>
      </c>
      <c r="H40" s="88">
        <v>0.01</v>
      </c>
    </row>
    <row r="41" spans="1:8" x14ac:dyDescent="0.25">
      <c r="A41" s="1"/>
      <c r="B41" s="85" t="s">
        <v>296</v>
      </c>
      <c r="C41" s="88">
        <v>781.69</v>
      </c>
      <c r="D41" s="88">
        <v>56.81</v>
      </c>
      <c r="E41" s="88">
        <v>1138.6943369559999</v>
      </c>
      <c r="F41" s="88">
        <v>81.349999999999994</v>
      </c>
      <c r="G41" s="88">
        <v>1151.7857242763121</v>
      </c>
      <c r="H41" s="88">
        <v>84.36</v>
      </c>
    </row>
    <row r="42" spans="1:8" x14ac:dyDescent="0.25">
      <c r="A42" s="1"/>
      <c r="B42" s="85" t="s">
        <v>297</v>
      </c>
      <c r="C42" s="88">
        <v>0.03</v>
      </c>
      <c r="D42" s="88">
        <v>0</v>
      </c>
      <c r="E42" s="88">
        <v>7.6514109999999996E-2</v>
      </c>
      <c r="F42" s="88">
        <v>0.01</v>
      </c>
      <c r="G42" s="88">
        <v>1.0706179E-2</v>
      </c>
      <c r="H42" s="88">
        <v>0</v>
      </c>
    </row>
    <row r="43" spans="1:8" ht="15.75" thickBot="1" x14ac:dyDescent="0.3">
      <c r="A43" s="421"/>
      <c r="B43" s="421" t="s">
        <v>299</v>
      </c>
      <c r="C43" s="88">
        <v>0.04</v>
      </c>
      <c r="D43" s="88">
        <v>0</v>
      </c>
      <c r="E43" s="88">
        <v>0.21963220999999999</v>
      </c>
      <c r="F43" s="88">
        <v>0.02</v>
      </c>
      <c r="G43" s="88">
        <v>0.108220092</v>
      </c>
      <c r="H43" s="88">
        <v>0.01</v>
      </c>
    </row>
    <row r="44" spans="1:8" ht="15.75" thickBot="1" x14ac:dyDescent="0.3">
      <c r="A44" s="423" t="s">
        <v>545</v>
      </c>
      <c r="B44" s="424"/>
      <c r="C44" s="425">
        <v>1375.85</v>
      </c>
      <c r="D44" s="425">
        <v>100</v>
      </c>
      <c r="E44" s="425">
        <v>1399.7726531559999</v>
      </c>
      <c r="F44" s="425">
        <v>100</v>
      </c>
      <c r="G44" s="425">
        <v>1365.2704657693121</v>
      </c>
      <c r="H44" s="425">
        <v>100</v>
      </c>
    </row>
    <row r="45" spans="1:8" x14ac:dyDescent="0.25">
      <c r="A45" s="103" t="s">
        <v>297</v>
      </c>
      <c r="B45" s="85" t="s">
        <v>292</v>
      </c>
      <c r="C45" s="118">
        <v>0</v>
      </c>
      <c r="D45" s="118">
        <v>7.0000000000000007E-2</v>
      </c>
      <c r="E45" s="118">
        <v>6.6910980000000009E-2</v>
      </c>
      <c r="F45" s="118">
        <v>0.87</v>
      </c>
      <c r="G45" s="118">
        <v>1.9403769000000001E-2</v>
      </c>
      <c r="H45" s="118">
        <v>0.31</v>
      </c>
    </row>
    <row r="46" spans="1:8" x14ac:dyDescent="0.25">
      <c r="A46" s="85"/>
      <c r="B46" s="85" t="s">
        <v>293</v>
      </c>
      <c r="C46" s="88">
        <v>0</v>
      </c>
      <c r="D46" s="88">
        <v>0.01</v>
      </c>
      <c r="E46" s="88">
        <v>0</v>
      </c>
      <c r="F46" s="88">
        <v>0</v>
      </c>
      <c r="G46" s="88">
        <v>6.2350999999999997E-4</v>
      </c>
      <c r="H46" s="88">
        <v>0.01</v>
      </c>
    </row>
    <row r="47" spans="1:8" x14ac:dyDescent="0.25">
      <c r="A47" s="1"/>
      <c r="B47" s="85" t="s">
        <v>536</v>
      </c>
      <c r="C47" s="88">
        <v>0.02</v>
      </c>
      <c r="D47" s="88">
        <v>0.25</v>
      </c>
      <c r="E47" s="88">
        <v>1.2964E-2</v>
      </c>
      <c r="F47" s="88">
        <v>0.17</v>
      </c>
      <c r="G47" s="88">
        <v>8.5311650000000003E-3</v>
      </c>
      <c r="H47" s="88">
        <v>0.14000000000000001</v>
      </c>
    </row>
    <row r="48" spans="1:8" x14ac:dyDescent="0.25">
      <c r="A48" s="85"/>
      <c r="B48" s="85" t="s">
        <v>295</v>
      </c>
      <c r="C48" s="88">
        <v>0</v>
      </c>
      <c r="D48" s="88">
        <v>0</v>
      </c>
      <c r="E48" s="88">
        <v>0</v>
      </c>
      <c r="F48" s="88">
        <v>0</v>
      </c>
      <c r="G48" s="88">
        <v>0</v>
      </c>
      <c r="H48" s="88">
        <v>0</v>
      </c>
    </row>
    <row r="49" spans="1:8" x14ac:dyDescent="0.25">
      <c r="A49" s="1"/>
      <c r="B49" s="85" t="s">
        <v>296</v>
      </c>
      <c r="C49" s="88">
        <v>0.1</v>
      </c>
      <c r="D49" s="88">
        <v>1.49</v>
      </c>
      <c r="E49" s="88">
        <v>0.1000902</v>
      </c>
      <c r="F49" s="88">
        <v>1.3</v>
      </c>
      <c r="G49" s="88">
        <v>4.5877886999999999E-2</v>
      </c>
      <c r="H49" s="88">
        <v>0.74</v>
      </c>
    </row>
    <row r="50" spans="1:8" x14ac:dyDescent="0.25">
      <c r="A50" s="85"/>
      <c r="B50" s="85" t="s">
        <v>297</v>
      </c>
      <c r="C50" s="88">
        <v>6.28</v>
      </c>
      <c r="D50" s="88">
        <v>98.18</v>
      </c>
      <c r="E50" s="88">
        <v>7.5255725699999996</v>
      </c>
      <c r="F50" s="88">
        <v>97.66</v>
      </c>
      <c r="G50" s="88">
        <v>6.0974173575229997</v>
      </c>
      <c r="H50" s="88">
        <v>98.79</v>
      </c>
    </row>
    <row r="51" spans="1:8" ht="15.75" thickBot="1" x14ac:dyDescent="0.3">
      <c r="A51" s="424"/>
      <c r="B51" s="421" t="s">
        <v>299</v>
      </c>
      <c r="C51" s="88">
        <v>0</v>
      </c>
      <c r="D51" s="88">
        <v>0.01</v>
      </c>
      <c r="E51" s="88">
        <v>4.4965000000000001E-4</v>
      </c>
      <c r="F51" s="88">
        <v>0.01</v>
      </c>
      <c r="G51" s="88">
        <v>4.0000000000000002E-4</v>
      </c>
      <c r="H51" s="88">
        <v>0.01</v>
      </c>
    </row>
    <row r="52" spans="1:8" ht="15.75" thickBot="1" x14ac:dyDescent="0.3">
      <c r="A52" s="423" t="s">
        <v>546</v>
      </c>
      <c r="B52" s="424"/>
      <c r="C52" s="425">
        <v>6.4</v>
      </c>
      <c r="D52" s="425">
        <v>100</v>
      </c>
      <c r="E52" s="425">
        <v>7.7059873999999997</v>
      </c>
      <c r="F52" s="425">
        <v>100</v>
      </c>
      <c r="G52" s="425">
        <v>6.1722536885229999</v>
      </c>
      <c r="H52" s="425">
        <v>100</v>
      </c>
    </row>
    <row r="53" spans="1:8" x14ac:dyDescent="0.25">
      <c r="A53" s="103" t="s">
        <v>299</v>
      </c>
      <c r="B53" s="85" t="s">
        <v>292</v>
      </c>
      <c r="C53" s="118">
        <v>0.01</v>
      </c>
      <c r="D53" s="118">
        <v>0.05</v>
      </c>
      <c r="E53" s="118">
        <v>8.5250299999999994E-3</v>
      </c>
      <c r="F53" s="118">
        <v>0.06</v>
      </c>
      <c r="G53" s="118">
        <v>1.2904215E-2</v>
      </c>
      <c r="H53" s="118">
        <v>0.11</v>
      </c>
    </row>
    <row r="54" spans="1:8" x14ac:dyDescent="0.25">
      <c r="A54" s="1"/>
      <c r="B54" s="85" t="s">
        <v>293</v>
      </c>
      <c r="C54" s="88">
        <v>0</v>
      </c>
      <c r="D54" s="88">
        <v>0.02</v>
      </c>
      <c r="E54" s="88">
        <v>1.91533E-3</v>
      </c>
      <c r="F54" s="88">
        <v>0.01</v>
      </c>
      <c r="G54" s="88">
        <v>3.01366E-3</v>
      </c>
      <c r="H54" s="88">
        <v>0.02</v>
      </c>
    </row>
    <row r="55" spans="1:8" x14ac:dyDescent="0.25">
      <c r="A55" s="1"/>
      <c r="B55" s="85" t="s">
        <v>536</v>
      </c>
      <c r="C55" s="88">
        <v>0</v>
      </c>
      <c r="D55" s="88">
        <v>0.01</v>
      </c>
      <c r="E55" s="88">
        <v>8.7121000000000008E-4</v>
      </c>
      <c r="F55" s="88">
        <v>0.01</v>
      </c>
      <c r="G55" s="88">
        <v>2.7237020000000002E-3</v>
      </c>
      <c r="H55" s="88">
        <v>0.02</v>
      </c>
    </row>
    <row r="56" spans="1:8" x14ac:dyDescent="0.25">
      <c r="A56" s="1"/>
      <c r="B56" s="85" t="s">
        <v>295</v>
      </c>
      <c r="C56" s="88">
        <v>0</v>
      </c>
      <c r="D56" s="88">
        <v>0</v>
      </c>
      <c r="E56" s="88">
        <v>0</v>
      </c>
      <c r="F56" s="88">
        <v>0</v>
      </c>
      <c r="G56" s="88">
        <v>0</v>
      </c>
      <c r="H56" s="88">
        <v>0</v>
      </c>
    </row>
    <row r="57" spans="1:8" x14ac:dyDescent="0.25">
      <c r="A57" s="1"/>
      <c r="B57" s="85" t="s">
        <v>296</v>
      </c>
      <c r="C57" s="88">
        <v>0.02</v>
      </c>
      <c r="D57" s="88">
        <v>0.14000000000000001</v>
      </c>
      <c r="E57" s="88">
        <v>2.582015E-2</v>
      </c>
      <c r="F57" s="88">
        <v>0.18</v>
      </c>
      <c r="G57" s="88">
        <v>2.038659E-2</v>
      </c>
      <c r="H57" s="88">
        <v>0.17</v>
      </c>
    </row>
    <row r="58" spans="1:8" x14ac:dyDescent="0.25">
      <c r="A58" s="85"/>
      <c r="B58" s="85" t="s">
        <v>297</v>
      </c>
      <c r="C58" s="88">
        <v>0</v>
      </c>
      <c r="D58" s="88">
        <v>0</v>
      </c>
      <c r="E58" s="88">
        <v>5.0856000000000002E-4</v>
      </c>
      <c r="F58" s="88">
        <v>0</v>
      </c>
      <c r="G58" s="88">
        <v>4.5353800000000002E-4</v>
      </c>
      <c r="H58" s="88">
        <v>0</v>
      </c>
    </row>
    <row r="59" spans="1:8" ht="15.75" thickBot="1" x14ac:dyDescent="0.3">
      <c r="A59" s="421"/>
      <c r="B59" s="421" t="s">
        <v>299</v>
      </c>
      <c r="C59" s="88">
        <v>11.72</v>
      </c>
      <c r="D59" s="88">
        <v>99.78</v>
      </c>
      <c r="E59" s="88">
        <v>14.280004436</v>
      </c>
      <c r="F59" s="88">
        <v>99.74</v>
      </c>
      <c r="G59" s="88">
        <v>12.071175635146851</v>
      </c>
      <c r="H59" s="88">
        <v>99.67</v>
      </c>
    </row>
    <row r="60" spans="1:8" ht="15.75" thickBot="1" x14ac:dyDescent="0.3">
      <c r="A60" s="106" t="s">
        <v>547</v>
      </c>
      <c r="B60" s="266"/>
      <c r="C60" s="426">
        <v>11.75</v>
      </c>
      <c r="D60" s="426">
        <v>100</v>
      </c>
      <c r="E60" s="426">
        <v>14.317644716</v>
      </c>
      <c r="F60" s="426">
        <v>100</v>
      </c>
      <c r="G60" s="426">
        <v>12.110657340146849</v>
      </c>
      <c r="H60" s="426">
        <v>100</v>
      </c>
    </row>
    <row r="61" spans="1:8" ht="16.5" thickTop="1" thickBot="1" x14ac:dyDescent="0.3">
      <c r="A61" s="103" t="s">
        <v>548</v>
      </c>
      <c r="B61" s="1"/>
      <c r="C61" s="427">
        <v>13462.23</v>
      </c>
      <c r="D61" s="428"/>
      <c r="E61" s="427">
        <v>19055.291237265239</v>
      </c>
      <c r="F61" s="428"/>
      <c r="G61" s="427">
        <v>13982.389924839441</v>
      </c>
      <c r="H61" s="428"/>
    </row>
    <row r="62" spans="1:8" ht="15" customHeight="1" thickTop="1" x14ac:dyDescent="0.25">
      <c r="A62" s="896" t="s">
        <v>1273</v>
      </c>
      <c r="B62" s="896"/>
      <c r="C62" s="896"/>
      <c r="D62" s="896"/>
      <c r="E62" s="896"/>
      <c r="F62" s="896"/>
      <c r="G62" s="896"/>
      <c r="H62" s="896"/>
    </row>
    <row r="63" spans="1:8" s="318" customFormat="1" ht="15" customHeight="1" x14ac:dyDescent="0.2">
      <c r="A63" s="842" t="s">
        <v>99</v>
      </c>
      <c r="B63" s="842"/>
      <c r="C63" s="842"/>
      <c r="D63" s="842"/>
      <c r="E63" s="842"/>
      <c r="F63" s="842"/>
      <c r="G63" s="842"/>
      <c r="H63" s="842"/>
    </row>
    <row r="64" spans="1:8" s="318" customFormat="1" ht="69" customHeight="1" x14ac:dyDescent="0.2">
      <c r="A64" s="862" t="s">
        <v>900</v>
      </c>
      <c r="B64" s="862"/>
      <c r="C64" s="862"/>
      <c r="D64" s="862"/>
      <c r="E64" s="862"/>
      <c r="F64" s="862"/>
      <c r="G64" s="862"/>
      <c r="H64" s="862"/>
    </row>
    <row r="65" spans="1:8" s="318" customFormat="1" ht="11.25" x14ac:dyDescent="0.2">
      <c r="A65" s="842" t="s">
        <v>898</v>
      </c>
      <c r="B65" s="842"/>
      <c r="C65" s="842"/>
      <c r="D65" s="842"/>
      <c r="E65" s="842"/>
      <c r="F65" s="842"/>
      <c r="G65" s="842"/>
      <c r="H65" s="842"/>
    </row>
    <row r="66" spans="1:8" s="318" customFormat="1" ht="25.5" customHeight="1" x14ac:dyDescent="0.2">
      <c r="A66" s="862" t="s">
        <v>1512</v>
      </c>
      <c r="B66" s="862"/>
      <c r="C66" s="862"/>
      <c r="D66" s="862"/>
      <c r="E66" s="862"/>
      <c r="F66" s="862"/>
      <c r="G66" s="862"/>
      <c r="H66" s="862"/>
    </row>
    <row r="67" spans="1:8" x14ac:dyDescent="0.25">
      <c r="A67" s="317"/>
      <c r="B67" s="317"/>
      <c r="C67" s="317"/>
      <c r="D67" s="317"/>
      <c r="E67" s="317"/>
      <c r="F67" s="317"/>
      <c r="G67" s="317"/>
      <c r="H67" s="317"/>
    </row>
    <row r="68" spans="1:8" x14ac:dyDescent="0.25">
      <c r="A68" s="3"/>
      <c r="B68" s="317"/>
      <c r="C68" s="317"/>
      <c r="D68" s="317"/>
      <c r="E68" s="317"/>
      <c r="F68" s="317"/>
      <c r="G68" s="317"/>
      <c r="H68" s="317"/>
    </row>
    <row r="69" spans="1:8" x14ac:dyDescent="0.25">
      <c r="A69" s="317"/>
      <c r="B69" s="317"/>
      <c r="C69" s="317"/>
      <c r="D69" s="317"/>
      <c r="E69" s="317"/>
      <c r="F69" s="317"/>
      <c r="G69" s="317"/>
      <c r="H69" s="317"/>
    </row>
    <row r="70" spans="1:8" x14ac:dyDescent="0.25">
      <c r="A70" s="317"/>
      <c r="B70" s="317"/>
      <c r="C70" s="317"/>
      <c r="D70" s="317"/>
      <c r="E70" s="317"/>
      <c r="F70" s="317"/>
      <c r="G70" s="317"/>
      <c r="H70" s="317"/>
    </row>
    <row r="71" spans="1:8" x14ac:dyDescent="0.25">
      <c r="A71" s="317"/>
      <c r="B71" s="317"/>
      <c r="C71" s="317"/>
      <c r="D71" s="317"/>
      <c r="E71" s="317"/>
      <c r="F71" s="317"/>
      <c r="G71" s="317"/>
      <c r="H71" s="317"/>
    </row>
  </sheetData>
  <mergeCells count="11">
    <mergeCell ref="A66:H66"/>
    <mergeCell ref="A65:H65"/>
    <mergeCell ref="A62:H62"/>
    <mergeCell ref="A64:H64"/>
    <mergeCell ref="A1:H1"/>
    <mergeCell ref="A2:H2"/>
    <mergeCell ref="A3:A4"/>
    <mergeCell ref="C3:D3"/>
    <mergeCell ref="E3:F3"/>
    <mergeCell ref="G3:H3"/>
    <mergeCell ref="A63:H63"/>
  </mergeCells>
  <pageMargins left="0.7" right="0.7" top="0.75" bottom="0.75" header="0.3" footer="0.3"/>
  <pageSetup paperSize="9" scale="70" orientation="portrait" verticalDpi="1200" r:id="rId1"/>
  <headerFooter>
    <oddFooter>&amp;C&amp;A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3">
    <pageSetUpPr fitToPage="1"/>
  </sheetPr>
  <dimension ref="A1:I72"/>
  <sheetViews>
    <sheetView tabSelected="1" zoomScaleNormal="100" zoomScaleSheetLayoutView="115" workbookViewId="0">
      <selection activeCell="H8" sqref="H8"/>
    </sheetView>
  </sheetViews>
  <sheetFormatPr defaultColWidth="9" defaultRowHeight="15" x14ac:dyDescent="0.25"/>
  <cols>
    <col min="1" max="1" width="16.7109375" style="307" bestFit="1" customWidth="1"/>
    <col min="2" max="2" width="29.140625" style="307" customWidth="1"/>
    <col min="3" max="7" width="10.42578125" style="307" customWidth="1"/>
    <col min="8" max="8" width="10.28515625" style="307" customWidth="1"/>
    <col min="9" max="16384" width="9" style="307"/>
  </cols>
  <sheetData>
    <row r="1" spans="1:8" ht="43.5" customHeight="1" x14ac:dyDescent="0.25">
      <c r="A1" s="1070" t="s">
        <v>1328</v>
      </c>
      <c r="B1" s="1070"/>
      <c r="C1" s="1070"/>
      <c r="D1" s="1070"/>
      <c r="E1" s="1070"/>
      <c r="F1" s="1070"/>
      <c r="G1" s="1070"/>
      <c r="H1" s="1070"/>
    </row>
    <row r="2" spans="1:8" s="343" customFormat="1" ht="12.75" thickBot="1" x14ac:dyDescent="0.25">
      <c r="A2" s="900" t="s">
        <v>1294</v>
      </c>
      <c r="B2" s="900"/>
      <c r="C2" s="900"/>
      <c r="D2" s="900"/>
      <c r="E2" s="900"/>
      <c r="F2" s="900"/>
      <c r="G2" s="900"/>
      <c r="H2" s="900"/>
    </row>
    <row r="3" spans="1:8" ht="15.75" customHeight="1" thickTop="1" thickBot="1" x14ac:dyDescent="0.3">
      <c r="A3" s="1053" t="s">
        <v>549</v>
      </c>
      <c r="B3" s="429" t="s">
        <v>539</v>
      </c>
      <c r="C3" s="1068" t="s">
        <v>1614</v>
      </c>
      <c r="D3" s="1069"/>
      <c r="E3" s="1068" t="s">
        <v>1691</v>
      </c>
      <c r="F3" s="1069"/>
      <c r="G3" s="1068" t="s">
        <v>1690</v>
      </c>
      <c r="H3" s="1069"/>
    </row>
    <row r="4" spans="1:8" ht="15.75" thickBot="1" x14ac:dyDescent="0.3">
      <c r="A4" s="1071"/>
      <c r="B4" s="430" t="s">
        <v>550</v>
      </c>
      <c r="C4" s="431" t="s">
        <v>104</v>
      </c>
      <c r="D4" s="432" t="s">
        <v>497</v>
      </c>
      <c r="E4" s="433" t="s">
        <v>104</v>
      </c>
      <c r="F4" s="432" t="s">
        <v>497</v>
      </c>
      <c r="G4" s="433" t="s">
        <v>104</v>
      </c>
      <c r="H4" s="432" t="s">
        <v>497</v>
      </c>
    </row>
    <row r="5" spans="1:8" s="309" customFormat="1" thickTop="1" x14ac:dyDescent="0.2">
      <c r="A5" s="345" t="s">
        <v>292</v>
      </c>
      <c r="B5" s="345" t="s">
        <v>292</v>
      </c>
      <c r="C5" s="434">
        <v>4949.1057033297266</v>
      </c>
      <c r="D5" s="434">
        <v>91.84</v>
      </c>
      <c r="E5" s="434">
        <v>6727.9887647732003</v>
      </c>
      <c r="F5" s="434">
        <v>96.31</v>
      </c>
      <c r="G5" s="434">
        <v>5317.2523359890702</v>
      </c>
      <c r="H5" s="434">
        <v>94.17</v>
      </c>
    </row>
    <row r="6" spans="1:8" x14ac:dyDescent="0.25">
      <c r="A6" s="345"/>
      <c r="B6" s="347" t="s">
        <v>293</v>
      </c>
      <c r="C6" s="411">
        <v>337.86496284999998</v>
      </c>
      <c r="D6" s="411">
        <v>6.27</v>
      </c>
      <c r="E6" s="411">
        <v>92.986537186809997</v>
      </c>
      <c r="F6" s="411">
        <v>1.33</v>
      </c>
      <c r="G6" s="411">
        <v>182.34789058459</v>
      </c>
      <c r="H6" s="411">
        <v>3.23</v>
      </c>
    </row>
    <row r="7" spans="1:8" x14ac:dyDescent="0.25">
      <c r="A7" s="345"/>
      <c r="B7" s="347" t="s">
        <v>536</v>
      </c>
      <c r="C7" s="411">
        <v>0.16383855999999999</v>
      </c>
      <c r="D7" s="411">
        <v>0</v>
      </c>
      <c r="E7" s="411">
        <v>0.27493104000000002</v>
      </c>
      <c r="F7" s="411">
        <v>0</v>
      </c>
      <c r="G7" s="411">
        <v>1.56048191</v>
      </c>
      <c r="H7" s="411">
        <v>0.03</v>
      </c>
    </row>
    <row r="8" spans="1:8" x14ac:dyDescent="0.25">
      <c r="A8" s="345"/>
      <c r="B8" s="347" t="s">
        <v>295</v>
      </c>
      <c r="C8" s="411">
        <v>2.3254449999999999E-2</v>
      </c>
      <c r="D8" s="411">
        <v>0</v>
      </c>
      <c r="E8" s="411">
        <v>7.9957210000000001E-2</v>
      </c>
      <c r="F8" s="411">
        <v>0</v>
      </c>
      <c r="G8" s="411">
        <v>0.64956781000000008</v>
      </c>
      <c r="H8" s="411">
        <v>0.01</v>
      </c>
    </row>
    <row r="9" spans="1:8" x14ac:dyDescent="0.25">
      <c r="A9" s="345"/>
      <c r="B9" s="347" t="s">
        <v>296</v>
      </c>
      <c r="C9" s="411">
        <v>101.5367591</v>
      </c>
      <c r="D9" s="411">
        <v>1.88</v>
      </c>
      <c r="E9" s="411">
        <v>164.59427269</v>
      </c>
      <c r="F9" s="411">
        <v>2.36</v>
      </c>
      <c r="G9" s="411">
        <v>144.44261645</v>
      </c>
      <c r="H9" s="411">
        <v>2.56</v>
      </c>
    </row>
    <row r="10" spans="1:8" x14ac:dyDescent="0.25">
      <c r="A10" s="345"/>
      <c r="B10" s="347" t="s">
        <v>297</v>
      </c>
      <c r="C10" s="411">
        <v>4.53266E-3</v>
      </c>
      <c r="D10" s="411">
        <v>0</v>
      </c>
      <c r="E10" s="411">
        <v>6.6910980000000009E-2</v>
      </c>
      <c r="F10" s="411">
        <v>0</v>
      </c>
      <c r="G10" s="411">
        <v>5.6778870000000002E-2</v>
      </c>
      <c r="H10" s="411">
        <v>0</v>
      </c>
    </row>
    <row r="11" spans="1:8" ht="15.75" thickBot="1" x14ac:dyDescent="0.3">
      <c r="A11" s="412"/>
      <c r="B11" s="412" t="s">
        <v>299</v>
      </c>
      <c r="C11" s="435">
        <v>5.43394E-3</v>
      </c>
      <c r="D11" s="435">
        <v>0</v>
      </c>
      <c r="E11" s="435">
        <v>8.5250299999999994E-3</v>
      </c>
      <c r="F11" s="435">
        <v>0</v>
      </c>
      <c r="G11" s="435">
        <v>0.42751295</v>
      </c>
      <c r="H11" s="435">
        <v>0.01</v>
      </c>
    </row>
    <row r="12" spans="1:8" s="309" customFormat="1" thickBot="1" x14ac:dyDescent="0.25">
      <c r="A12" s="436" t="s">
        <v>541</v>
      </c>
      <c r="B12" s="436"/>
      <c r="C12" s="414">
        <v>5388.7044848897267</v>
      </c>
      <c r="D12" s="414">
        <v>100</v>
      </c>
      <c r="E12" s="414">
        <v>6985.9998989100104</v>
      </c>
      <c r="F12" s="414">
        <v>100</v>
      </c>
      <c r="G12" s="414">
        <v>5646.7371845636599</v>
      </c>
      <c r="H12" s="414">
        <v>100</v>
      </c>
    </row>
    <row r="13" spans="1:8" x14ac:dyDescent="0.25">
      <c r="A13" s="345" t="s">
        <v>293</v>
      </c>
      <c r="B13" s="347" t="s">
        <v>292</v>
      </c>
      <c r="C13" s="411">
        <v>101.29814441000001</v>
      </c>
      <c r="D13" s="411">
        <v>1.53</v>
      </c>
      <c r="E13" s="411">
        <v>86.665154889999997</v>
      </c>
      <c r="F13" s="411">
        <v>0.91</v>
      </c>
      <c r="G13" s="411">
        <v>197.76408961999999</v>
      </c>
      <c r="H13" s="411">
        <v>2.71</v>
      </c>
    </row>
    <row r="14" spans="1:8" x14ac:dyDescent="0.25">
      <c r="A14" s="345"/>
      <c r="B14" s="347" t="s">
        <v>293</v>
      </c>
      <c r="C14" s="411">
        <v>6502.0305137793466</v>
      </c>
      <c r="D14" s="411">
        <v>98.23</v>
      </c>
      <c r="E14" s="411">
        <v>9407.6549877422294</v>
      </c>
      <c r="F14" s="411">
        <v>98.47</v>
      </c>
      <c r="G14" s="411">
        <v>7070.30704647128</v>
      </c>
      <c r="H14" s="411">
        <v>96.86</v>
      </c>
    </row>
    <row r="15" spans="1:8" x14ac:dyDescent="0.25">
      <c r="A15" s="345"/>
      <c r="B15" s="347" t="s">
        <v>536</v>
      </c>
      <c r="C15" s="411">
        <v>0.183255</v>
      </c>
      <c r="D15" s="411">
        <v>0</v>
      </c>
      <c r="E15" s="411">
        <v>7.9884999999999998E-2</v>
      </c>
      <c r="F15" s="411">
        <v>0</v>
      </c>
      <c r="G15" s="411">
        <v>0.42320635000000001</v>
      </c>
      <c r="H15" s="411">
        <v>0.01</v>
      </c>
    </row>
    <row r="16" spans="1:8" x14ac:dyDescent="0.25">
      <c r="A16" s="345"/>
      <c r="B16" s="347" t="s">
        <v>295</v>
      </c>
      <c r="C16" s="411">
        <v>2.7343008499999999</v>
      </c>
      <c r="D16" s="411">
        <v>0.04</v>
      </c>
      <c r="E16" s="411">
        <v>0.61570426</v>
      </c>
      <c r="F16" s="411">
        <v>0.01</v>
      </c>
      <c r="G16" s="411">
        <v>7.6548560000000002E-2</v>
      </c>
      <c r="H16" s="411">
        <v>0</v>
      </c>
    </row>
    <row r="17" spans="1:8" x14ac:dyDescent="0.25">
      <c r="A17" s="345"/>
      <c r="B17" s="347" t="s">
        <v>296</v>
      </c>
      <c r="C17" s="411">
        <v>12.952312320000001</v>
      </c>
      <c r="D17" s="411">
        <v>0.2</v>
      </c>
      <c r="E17" s="411">
        <v>58.726225159999998</v>
      </c>
      <c r="F17" s="411">
        <v>0.61</v>
      </c>
      <c r="G17" s="411">
        <v>30.34802689</v>
      </c>
      <c r="H17" s="411">
        <v>0.42</v>
      </c>
    </row>
    <row r="18" spans="1:8" x14ac:dyDescent="0.25">
      <c r="A18" s="345"/>
      <c r="B18" s="347" t="s">
        <v>297</v>
      </c>
      <c r="C18" s="411">
        <v>3.9605E-4</v>
      </c>
      <c r="D18" s="411">
        <v>0</v>
      </c>
      <c r="E18" s="411">
        <v>0</v>
      </c>
      <c r="F18" s="411">
        <v>0</v>
      </c>
      <c r="G18" s="411">
        <v>0.44986735</v>
      </c>
      <c r="H18" s="411">
        <v>0.01</v>
      </c>
    </row>
    <row r="19" spans="1:8" ht="15.75" thickBot="1" x14ac:dyDescent="0.3">
      <c r="A19" s="412"/>
      <c r="B19" s="412" t="s">
        <v>299</v>
      </c>
      <c r="C19" s="411">
        <v>2.1465299999999998E-3</v>
      </c>
      <c r="D19" s="411">
        <v>0</v>
      </c>
      <c r="E19" s="411">
        <v>1.91533E-3</v>
      </c>
      <c r="F19" s="411">
        <v>0</v>
      </c>
      <c r="G19" s="411">
        <v>0.13349242</v>
      </c>
      <c r="H19" s="411">
        <v>0</v>
      </c>
    </row>
    <row r="20" spans="1:8" s="309" customFormat="1" thickBot="1" x14ac:dyDescent="0.25">
      <c r="A20" s="436" t="s">
        <v>542</v>
      </c>
      <c r="B20" s="436"/>
      <c r="C20" s="414">
        <v>6619.2010689393464</v>
      </c>
      <c r="D20" s="414">
        <v>100</v>
      </c>
      <c r="E20" s="414">
        <v>9553.7438723822306</v>
      </c>
      <c r="F20" s="414">
        <v>100</v>
      </c>
      <c r="G20" s="414">
        <v>7299.5022776612795</v>
      </c>
      <c r="H20" s="414">
        <v>100</v>
      </c>
    </row>
    <row r="21" spans="1:8" x14ac:dyDescent="0.25">
      <c r="A21" s="345" t="s">
        <v>536</v>
      </c>
      <c r="B21" s="347" t="s">
        <v>292</v>
      </c>
      <c r="C21" s="411">
        <v>5.7984624399999998</v>
      </c>
      <c r="D21" s="411">
        <v>0.96</v>
      </c>
      <c r="E21" s="411">
        <v>8.7396178500000001</v>
      </c>
      <c r="F21" s="411">
        <v>0.77</v>
      </c>
      <c r="G21" s="411">
        <v>13.92345104</v>
      </c>
      <c r="H21" s="411">
        <v>1.29</v>
      </c>
    </row>
    <row r="22" spans="1:8" x14ac:dyDescent="0.25">
      <c r="A22" s="347"/>
      <c r="B22" s="347" t="s">
        <v>293</v>
      </c>
      <c r="C22" s="411">
        <v>29.993614940000001</v>
      </c>
      <c r="D22" s="411">
        <v>4.9800000000000004</v>
      </c>
      <c r="E22" s="411">
        <v>64.512670549999996</v>
      </c>
      <c r="F22" s="411">
        <v>5.68</v>
      </c>
      <c r="G22" s="411">
        <v>21.591341929999999</v>
      </c>
      <c r="H22" s="411">
        <v>2</v>
      </c>
    </row>
    <row r="23" spans="1:8" x14ac:dyDescent="0.25">
      <c r="A23" s="345"/>
      <c r="B23" s="347" t="s">
        <v>536</v>
      </c>
      <c r="C23" s="411">
        <v>86.728616231850026</v>
      </c>
      <c r="D23" s="411">
        <v>14.41</v>
      </c>
      <c r="E23" s="411">
        <v>1026.0350761350001</v>
      </c>
      <c r="F23" s="411">
        <v>90.33</v>
      </c>
      <c r="G23" s="411">
        <v>959.43267937799999</v>
      </c>
      <c r="H23" s="411">
        <v>88.81</v>
      </c>
    </row>
    <row r="24" spans="1:8" x14ac:dyDescent="0.25">
      <c r="A24" s="347"/>
      <c r="B24" s="347" t="s">
        <v>295</v>
      </c>
      <c r="C24" s="411">
        <v>1.4154899999999999E-3</v>
      </c>
      <c r="D24" s="411">
        <v>0</v>
      </c>
      <c r="E24" s="411">
        <v>4.7282000000000012E-2</v>
      </c>
      <c r="F24" s="411">
        <v>0</v>
      </c>
      <c r="G24" s="411">
        <v>0</v>
      </c>
      <c r="H24" s="411">
        <v>0</v>
      </c>
    </row>
    <row r="25" spans="1:8" x14ac:dyDescent="0.25">
      <c r="A25" s="345"/>
      <c r="B25" s="347" t="s">
        <v>296</v>
      </c>
      <c r="C25" s="411">
        <v>479.45017465000001</v>
      </c>
      <c r="D25" s="411">
        <v>79.64</v>
      </c>
      <c r="E25" s="411">
        <v>36.571097590000001</v>
      </c>
      <c r="F25" s="411">
        <v>3.22</v>
      </c>
      <c r="G25" s="411">
        <v>85.333599120000002</v>
      </c>
      <c r="H25" s="411">
        <v>7.9</v>
      </c>
    </row>
    <row r="26" spans="1:8" x14ac:dyDescent="0.25">
      <c r="A26" s="347"/>
      <c r="B26" s="347" t="s">
        <v>297</v>
      </c>
      <c r="C26" s="411">
        <v>1.5765999999999999E-2</v>
      </c>
      <c r="D26" s="411">
        <v>0</v>
      </c>
      <c r="E26" s="411">
        <v>1.2964E-2</v>
      </c>
      <c r="F26" s="411">
        <v>0</v>
      </c>
      <c r="G26" s="411">
        <v>9.0290000000000006E-3</v>
      </c>
      <c r="H26" s="411">
        <v>0</v>
      </c>
    </row>
    <row r="27" spans="1:8" ht="15.75" thickBot="1" x14ac:dyDescent="0.3">
      <c r="A27" s="436"/>
      <c r="B27" s="412" t="s">
        <v>299</v>
      </c>
      <c r="C27" s="411">
        <v>9.0891999999999991E-4</v>
      </c>
      <c r="D27" s="411">
        <v>0</v>
      </c>
      <c r="E27" s="411">
        <v>8.7121000000000008E-4</v>
      </c>
      <c r="F27" s="411">
        <v>0</v>
      </c>
      <c r="G27" s="411">
        <v>8.5852299999999993E-3</v>
      </c>
      <c r="H27" s="411">
        <v>0</v>
      </c>
    </row>
    <row r="28" spans="1:8" s="309" customFormat="1" thickBot="1" x14ac:dyDescent="0.25">
      <c r="A28" s="436" t="s">
        <v>543</v>
      </c>
      <c r="B28" s="436"/>
      <c r="C28" s="414">
        <v>601.98895867185001</v>
      </c>
      <c r="D28" s="414">
        <v>100</v>
      </c>
      <c r="E28" s="414">
        <v>1135.919579335</v>
      </c>
      <c r="F28" s="414">
        <v>100</v>
      </c>
      <c r="G28" s="414">
        <v>1080.2986856980001</v>
      </c>
      <c r="H28" s="414">
        <v>100</v>
      </c>
    </row>
    <row r="29" spans="1:8" x14ac:dyDescent="0.25">
      <c r="A29" s="345" t="s">
        <v>295</v>
      </c>
      <c r="B29" s="347" t="s">
        <v>292</v>
      </c>
      <c r="C29" s="411">
        <v>1.30714496</v>
      </c>
      <c r="D29" s="411">
        <v>7.81</v>
      </c>
      <c r="E29" s="411">
        <v>0.44865167</v>
      </c>
      <c r="F29" s="411">
        <v>1.17</v>
      </c>
      <c r="G29" s="411">
        <v>1.6854626699999999</v>
      </c>
      <c r="H29" s="411">
        <v>5.56</v>
      </c>
    </row>
    <row r="30" spans="1:8" x14ac:dyDescent="0.25">
      <c r="A30" s="347"/>
      <c r="B30" s="347" t="s">
        <v>293</v>
      </c>
      <c r="C30" s="411">
        <v>3.0926281499999999</v>
      </c>
      <c r="D30" s="411">
        <v>18.489999999999998</v>
      </c>
      <c r="E30" s="411">
        <v>10.156738949999999</v>
      </c>
      <c r="F30" s="411">
        <v>26.57</v>
      </c>
      <c r="G30" s="411">
        <v>9.2214777899999998</v>
      </c>
      <c r="H30" s="411">
        <v>30.45</v>
      </c>
    </row>
    <row r="31" spans="1:8" x14ac:dyDescent="0.25">
      <c r="A31" s="347"/>
      <c r="B31" s="347" t="s">
        <v>536</v>
      </c>
      <c r="C31" s="411">
        <v>1.3728499999999999E-2</v>
      </c>
      <c r="D31" s="411">
        <v>0.08</v>
      </c>
      <c r="E31" s="411">
        <v>4.2993509999999999E-2</v>
      </c>
      <c r="F31" s="411">
        <v>0.11</v>
      </c>
      <c r="G31" s="411">
        <v>1.402402E-2</v>
      </c>
      <c r="H31" s="411">
        <v>0.05</v>
      </c>
    </row>
    <row r="32" spans="1:8" x14ac:dyDescent="0.25">
      <c r="A32" s="347"/>
      <c r="B32" s="347" t="s">
        <v>295</v>
      </c>
      <c r="C32" s="411">
        <v>12.154299777042789</v>
      </c>
      <c r="D32" s="411">
        <v>72.66</v>
      </c>
      <c r="E32" s="411">
        <v>26.684448755999998</v>
      </c>
      <c r="F32" s="411">
        <v>69.81</v>
      </c>
      <c r="G32" s="411">
        <v>18.092944603999999</v>
      </c>
      <c r="H32" s="411">
        <v>59.74</v>
      </c>
    </row>
    <row r="33" spans="1:8" x14ac:dyDescent="0.25">
      <c r="A33" s="345"/>
      <c r="B33" s="347" t="s">
        <v>296</v>
      </c>
      <c r="C33" s="411">
        <v>0.15987245</v>
      </c>
      <c r="D33" s="411">
        <v>0.96</v>
      </c>
      <c r="E33" s="411">
        <v>0.89057443999999997</v>
      </c>
      <c r="F33" s="411">
        <v>2.33</v>
      </c>
      <c r="G33" s="411">
        <v>1.2743789599999999</v>
      </c>
      <c r="H33" s="411">
        <v>4.21</v>
      </c>
    </row>
    <row r="34" spans="1:8" x14ac:dyDescent="0.25">
      <c r="A34" s="345"/>
      <c r="B34" s="347" t="s">
        <v>297</v>
      </c>
      <c r="C34" s="411">
        <v>0</v>
      </c>
      <c r="D34" s="411">
        <v>0</v>
      </c>
      <c r="E34" s="411">
        <v>0</v>
      </c>
      <c r="F34" s="411">
        <v>0</v>
      </c>
      <c r="G34" s="411">
        <v>0</v>
      </c>
      <c r="H34" s="411">
        <v>0</v>
      </c>
    </row>
    <row r="35" spans="1:8" ht="15.75" thickBot="1" x14ac:dyDescent="0.3">
      <c r="A35" s="345"/>
      <c r="B35" s="347" t="s">
        <v>299</v>
      </c>
      <c r="C35" s="411">
        <v>0</v>
      </c>
      <c r="D35" s="411">
        <v>0</v>
      </c>
      <c r="E35" s="411">
        <v>0</v>
      </c>
      <c r="F35" s="411">
        <v>0</v>
      </c>
      <c r="G35" s="411">
        <v>0</v>
      </c>
      <c r="H35" s="411">
        <v>0</v>
      </c>
    </row>
    <row r="36" spans="1:8" s="309" customFormat="1" thickBot="1" x14ac:dyDescent="0.25">
      <c r="A36" s="437" t="s">
        <v>544</v>
      </c>
      <c r="B36" s="437"/>
      <c r="C36" s="414">
        <v>16.72767383704279</v>
      </c>
      <c r="D36" s="414">
        <v>100</v>
      </c>
      <c r="E36" s="414">
        <v>38.223407326</v>
      </c>
      <c r="F36" s="414">
        <v>100</v>
      </c>
      <c r="G36" s="414">
        <v>30.288288044000002</v>
      </c>
      <c r="H36" s="414">
        <v>100</v>
      </c>
    </row>
    <row r="37" spans="1:8" x14ac:dyDescent="0.25">
      <c r="A37" s="345" t="s">
        <v>296</v>
      </c>
      <c r="B37" s="347" t="s">
        <v>292</v>
      </c>
      <c r="C37" s="411">
        <v>25.192345580000001</v>
      </c>
      <c r="D37" s="411">
        <v>3.09</v>
      </c>
      <c r="E37" s="411">
        <v>38.055288830000002</v>
      </c>
      <c r="F37" s="411">
        <v>2.89</v>
      </c>
      <c r="G37" s="411">
        <v>40.418747019999998</v>
      </c>
      <c r="H37" s="411">
        <v>4.75</v>
      </c>
    </row>
    <row r="38" spans="1:8" x14ac:dyDescent="0.25">
      <c r="A38" s="347"/>
      <c r="B38" s="347" t="s">
        <v>293</v>
      </c>
      <c r="C38" s="411">
        <v>5.6725496299999998</v>
      </c>
      <c r="D38" s="411">
        <v>0.7</v>
      </c>
      <c r="E38" s="411">
        <v>138.60381637</v>
      </c>
      <c r="F38" s="411">
        <v>10.53</v>
      </c>
      <c r="G38" s="411">
        <v>78.126766666000009</v>
      </c>
      <c r="H38" s="411">
        <v>9.18</v>
      </c>
    </row>
    <row r="39" spans="1:8" x14ac:dyDescent="0.25">
      <c r="A39" s="347"/>
      <c r="B39" s="347" t="s">
        <v>536</v>
      </c>
      <c r="C39" s="411">
        <v>3.1832674999999999</v>
      </c>
      <c r="D39" s="411">
        <v>0.39</v>
      </c>
      <c r="E39" s="411">
        <v>1.4165577600000001</v>
      </c>
      <c r="F39" s="411">
        <v>0.11</v>
      </c>
      <c r="G39" s="411">
        <v>2.30563217</v>
      </c>
      <c r="H39" s="411">
        <v>0.27</v>
      </c>
    </row>
    <row r="40" spans="1:8" x14ac:dyDescent="0.25">
      <c r="A40" s="345"/>
      <c r="B40" s="347" t="s">
        <v>295</v>
      </c>
      <c r="C40" s="411">
        <v>0</v>
      </c>
      <c r="D40" s="411">
        <v>0</v>
      </c>
      <c r="E40" s="411">
        <v>0</v>
      </c>
      <c r="F40" s="411">
        <v>0</v>
      </c>
      <c r="G40" s="411">
        <v>0</v>
      </c>
      <c r="H40" s="411">
        <v>0</v>
      </c>
    </row>
    <row r="41" spans="1:8" x14ac:dyDescent="0.25">
      <c r="A41" s="345"/>
      <c r="B41" s="347" t="s">
        <v>296</v>
      </c>
      <c r="C41" s="411">
        <v>781.68988990017453</v>
      </c>
      <c r="D41" s="411">
        <v>95.81</v>
      </c>
      <c r="E41" s="411">
        <v>1138.6943369559999</v>
      </c>
      <c r="F41" s="411">
        <v>86.47</v>
      </c>
      <c r="G41" s="411">
        <v>729.21451552999997</v>
      </c>
      <c r="H41" s="411">
        <v>85.65</v>
      </c>
    </row>
    <row r="42" spans="1:8" x14ac:dyDescent="0.25">
      <c r="A42" s="347"/>
      <c r="B42" s="347" t="s">
        <v>297</v>
      </c>
      <c r="C42" s="411">
        <v>9.5304320000000012E-2</v>
      </c>
      <c r="D42" s="411">
        <v>0.01</v>
      </c>
      <c r="E42" s="411">
        <v>0.1000902</v>
      </c>
      <c r="F42" s="411">
        <v>0.01</v>
      </c>
      <c r="G42" s="411">
        <v>0.10570375</v>
      </c>
      <c r="H42" s="411">
        <v>0.01</v>
      </c>
    </row>
    <row r="43" spans="1:8" ht="15.75" thickBot="1" x14ac:dyDescent="0.3">
      <c r="A43" s="436"/>
      <c r="B43" s="412" t="s">
        <v>299</v>
      </c>
      <c r="C43" s="411">
        <v>1.681378E-2</v>
      </c>
      <c r="D43" s="411">
        <v>0</v>
      </c>
      <c r="E43" s="411">
        <v>2.582015E-2</v>
      </c>
      <c r="F43" s="411">
        <v>0</v>
      </c>
      <c r="G43" s="411">
        <v>1.2051219</v>
      </c>
      <c r="H43" s="411">
        <v>0.14000000000000001</v>
      </c>
    </row>
    <row r="44" spans="1:8" s="309" customFormat="1" thickBot="1" x14ac:dyDescent="0.25">
      <c r="A44" s="436" t="s">
        <v>545</v>
      </c>
      <c r="B44" s="436"/>
      <c r="C44" s="414">
        <v>815.85017071017455</v>
      </c>
      <c r="D44" s="414">
        <v>100</v>
      </c>
      <c r="E44" s="414">
        <v>1316.8959102660001</v>
      </c>
      <c r="F44" s="414">
        <v>100</v>
      </c>
      <c r="G44" s="414">
        <v>851.37648703599996</v>
      </c>
      <c r="H44" s="414">
        <v>100</v>
      </c>
    </row>
    <row r="45" spans="1:8" x14ac:dyDescent="0.25">
      <c r="A45" s="345" t="s">
        <v>551</v>
      </c>
      <c r="B45" s="347" t="s">
        <v>292</v>
      </c>
      <c r="C45" s="411">
        <v>0.89219068999999995</v>
      </c>
      <c r="D45" s="411">
        <v>12.33</v>
      </c>
      <c r="E45" s="411">
        <v>0.18553269999999999</v>
      </c>
      <c r="F45" s="411">
        <v>2.37</v>
      </c>
      <c r="G45" s="411">
        <v>0.15073089000000001</v>
      </c>
      <c r="H45" s="411">
        <v>2.14</v>
      </c>
    </row>
    <row r="46" spans="1:8" x14ac:dyDescent="0.25">
      <c r="A46" s="347"/>
      <c r="B46" s="347" t="s">
        <v>293</v>
      </c>
      <c r="C46" s="411">
        <v>2.0734059999999999E-2</v>
      </c>
      <c r="D46" s="411">
        <v>0.28999999999999998</v>
      </c>
      <c r="E46" s="411">
        <v>3.7792010000000001E-2</v>
      </c>
      <c r="F46" s="411">
        <v>0.48</v>
      </c>
      <c r="G46" s="411">
        <v>0.11280158</v>
      </c>
      <c r="H46" s="411">
        <v>1.6</v>
      </c>
    </row>
    <row r="47" spans="1:8" x14ac:dyDescent="0.25">
      <c r="A47" s="347"/>
      <c r="B47" s="347" t="s">
        <v>536</v>
      </c>
      <c r="C47" s="411">
        <v>1.9340320000000001E-2</v>
      </c>
      <c r="D47" s="411">
        <v>0.27</v>
      </c>
      <c r="E47" s="411">
        <v>1.6579999999999999E-4</v>
      </c>
      <c r="F47" s="411">
        <v>0</v>
      </c>
      <c r="G47" s="411">
        <v>7.2557000000000003E-4</v>
      </c>
      <c r="H47" s="411">
        <v>0.01</v>
      </c>
    </row>
    <row r="48" spans="1:8" x14ac:dyDescent="0.25">
      <c r="A48" s="345"/>
      <c r="B48" s="347" t="s">
        <v>295</v>
      </c>
      <c r="C48" s="411">
        <v>0</v>
      </c>
      <c r="D48" s="411">
        <v>0</v>
      </c>
      <c r="E48" s="411">
        <v>0</v>
      </c>
      <c r="F48" s="411">
        <v>0</v>
      </c>
      <c r="G48" s="411">
        <v>0</v>
      </c>
      <c r="H48" s="411">
        <v>0</v>
      </c>
    </row>
    <row r="49" spans="1:8" x14ac:dyDescent="0.25">
      <c r="A49" s="347"/>
      <c r="B49" s="347" t="s">
        <v>296</v>
      </c>
      <c r="C49" s="411">
        <v>2.5201459999999998E-2</v>
      </c>
      <c r="D49" s="411">
        <v>0.35</v>
      </c>
      <c r="E49" s="411">
        <v>7.6514109999999996E-2</v>
      </c>
      <c r="F49" s="411">
        <v>0.98</v>
      </c>
      <c r="G49" s="411">
        <v>0.15280829000000001</v>
      </c>
      <c r="H49" s="411">
        <v>2.17</v>
      </c>
    </row>
    <row r="50" spans="1:8" x14ac:dyDescent="0.25">
      <c r="A50" s="345"/>
      <c r="B50" s="347" t="s">
        <v>297</v>
      </c>
      <c r="C50" s="411">
        <v>6.2790230899999999</v>
      </c>
      <c r="D50" s="411">
        <v>86.76</v>
      </c>
      <c r="E50" s="411">
        <v>7.5255725699999996</v>
      </c>
      <c r="F50" s="411">
        <v>96.16</v>
      </c>
      <c r="G50" s="411">
        <v>6.6248502299999998</v>
      </c>
      <c r="H50" s="411">
        <v>94.07</v>
      </c>
    </row>
    <row r="51" spans="1:8" ht="15.75" thickBot="1" x14ac:dyDescent="0.3">
      <c r="A51" s="436"/>
      <c r="B51" s="412" t="s">
        <v>299</v>
      </c>
      <c r="C51" s="411">
        <v>5.4400999999999994E-4</v>
      </c>
      <c r="D51" s="411">
        <v>0.01</v>
      </c>
      <c r="E51" s="411">
        <v>5.0856000000000002E-4</v>
      </c>
      <c r="F51" s="411">
        <v>0.01</v>
      </c>
      <c r="G51" s="411">
        <v>4.7198999999999999E-4</v>
      </c>
      <c r="H51" s="411">
        <v>0.01</v>
      </c>
    </row>
    <row r="52" spans="1:8" s="309" customFormat="1" thickBot="1" x14ac:dyDescent="0.25">
      <c r="A52" s="436" t="s">
        <v>546</v>
      </c>
      <c r="B52" s="436"/>
      <c r="C52" s="414">
        <v>7.23703363</v>
      </c>
      <c r="D52" s="414">
        <v>100</v>
      </c>
      <c r="E52" s="414">
        <v>7.8260857499999998</v>
      </c>
      <c r="F52" s="414">
        <v>100</v>
      </c>
      <c r="G52" s="414">
        <v>7.0423885500000001</v>
      </c>
      <c r="H52" s="414">
        <v>100</v>
      </c>
    </row>
    <row r="53" spans="1:8" x14ac:dyDescent="0.25">
      <c r="A53" s="345" t="s">
        <v>299</v>
      </c>
      <c r="B53" s="347" t="s">
        <v>292</v>
      </c>
      <c r="C53" s="411">
        <v>0.59934235000000002</v>
      </c>
      <c r="D53" s="411">
        <v>4.79</v>
      </c>
      <c r="E53" s="411">
        <v>1.84613604</v>
      </c>
      <c r="F53" s="411">
        <v>11.07</v>
      </c>
      <c r="G53" s="411">
        <v>1.46883103</v>
      </c>
      <c r="H53" s="411">
        <v>8.93</v>
      </c>
    </row>
    <row r="54" spans="1:8" x14ac:dyDescent="0.25">
      <c r="A54" s="345"/>
      <c r="B54" s="347" t="s">
        <v>293</v>
      </c>
      <c r="C54" s="411">
        <v>0.15407108999999999</v>
      </c>
      <c r="D54" s="411">
        <v>1.23</v>
      </c>
      <c r="E54" s="411">
        <v>0.33341396000000001</v>
      </c>
      <c r="F54" s="411">
        <v>2</v>
      </c>
      <c r="G54" s="411">
        <v>9.4094070000000002E-2</v>
      </c>
      <c r="H54" s="411">
        <v>0.56999999999999995</v>
      </c>
    </row>
    <row r="55" spans="1:8" x14ac:dyDescent="0.25">
      <c r="A55" s="345"/>
      <c r="B55" s="347" t="s">
        <v>536</v>
      </c>
      <c r="C55" s="411">
        <v>1.84293E-3</v>
      </c>
      <c r="D55" s="411">
        <v>0.01</v>
      </c>
      <c r="E55" s="411">
        <v>0</v>
      </c>
      <c r="F55" s="411">
        <v>0</v>
      </c>
      <c r="G55" s="411">
        <v>3.5619999999999988E-5</v>
      </c>
      <c r="H55" s="411">
        <v>0</v>
      </c>
    </row>
    <row r="56" spans="1:8" x14ac:dyDescent="0.25">
      <c r="A56" s="347"/>
      <c r="B56" s="347" t="s">
        <v>295</v>
      </c>
      <c r="C56" s="411">
        <v>1.6535000000000001E-4</v>
      </c>
      <c r="D56" s="411">
        <v>0</v>
      </c>
      <c r="E56" s="411">
        <v>0</v>
      </c>
      <c r="F56" s="411">
        <v>0</v>
      </c>
      <c r="G56" s="411">
        <v>0</v>
      </c>
      <c r="H56" s="411">
        <v>0</v>
      </c>
    </row>
    <row r="57" spans="1:8" x14ac:dyDescent="0.25">
      <c r="A57" s="345"/>
      <c r="B57" s="347" t="s">
        <v>296</v>
      </c>
      <c r="C57" s="411">
        <v>3.9393999999999998E-2</v>
      </c>
      <c r="D57" s="411">
        <v>0.31</v>
      </c>
      <c r="E57" s="411">
        <v>0.21963220999999999</v>
      </c>
      <c r="F57" s="411">
        <v>1.32</v>
      </c>
      <c r="G57" s="411">
        <v>0.24957483999999999</v>
      </c>
      <c r="H57" s="411">
        <v>1.52</v>
      </c>
    </row>
    <row r="58" spans="1:8" x14ac:dyDescent="0.25">
      <c r="A58" s="347"/>
      <c r="B58" s="347" t="s">
        <v>297</v>
      </c>
      <c r="C58" s="411">
        <v>4.752E-4</v>
      </c>
      <c r="D58" s="411">
        <v>0</v>
      </c>
      <c r="E58" s="411">
        <v>4.4965000000000001E-4</v>
      </c>
      <c r="F58" s="411">
        <v>0</v>
      </c>
      <c r="G58" s="411">
        <v>0</v>
      </c>
      <c r="H58" s="411">
        <v>0</v>
      </c>
    </row>
    <row r="59" spans="1:8" ht="15.75" thickBot="1" x14ac:dyDescent="0.3">
      <c r="A59" s="412"/>
      <c r="B59" s="412" t="s">
        <v>299</v>
      </c>
      <c r="C59" s="411">
        <v>11.721128859666701</v>
      </c>
      <c r="D59" s="411">
        <v>93.65</v>
      </c>
      <c r="E59" s="411">
        <v>14.280004436</v>
      </c>
      <c r="F59" s="411">
        <v>85.61</v>
      </c>
      <c r="G59" s="411">
        <v>14.6401909</v>
      </c>
      <c r="H59" s="411">
        <v>88.98</v>
      </c>
    </row>
    <row r="60" spans="1:8" s="309" customFormat="1" thickBot="1" x14ac:dyDescent="0.25">
      <c r="A60" s="438" t="s">
        <v>547</v>
      </c>
      <c r="B60" s="439"/>
      <c r="C60" s="440">
        <v>12.5164197796667</v>
      </c>
      <c r="D60" s="440">
        <v>100</v>
      </c>
      <c r="E60" s="440">
        <v>16.679636296000002</v>
      </c>
      <c r="F60" s="440">
        <v>100</v>
      </c>
      <c r="G60" s="440">
        <v>16.452726460000001</v>
      </c>
      <c r="H60" s="440">
        <v>100</v>
      </c>
    </row>
    <row r="61" spans="1:8" s="309" customFormat="1" ht="15.75" thickTop="1" thickBot="1" x14ac:dyDescent="0.25">
      <c r="A61" s="438" t="s">
        <v>548</v>
      </c>
      <c r="B61" s="438"/>
      <c r="C61" s="434">
        <v>13462.225810457809</v>
      </c>
      <c r="D61" s="434">
        <v>0</v>
      </c>
      <c r="E61" s="434">
        <v>19055.288390265243</v>
      </c>
      <c r="F61" s="434">
        <v>0</v>
      </c>
      <c r="G61" s="434">
        <v>14931.698038012939</v>
      </c>
      <c r="H61" s="434">
        <v>0</v>
      </c>
    </row>
    <row r="62" spans="1:8" s="343" customFormat="1" ht="12.75" thickTop="1" x14ac:dyDescent="0.2">
      <c r="A62" s="1041" t="s">
        <v>1273</v>
      </c>
      <c r="B62" s="1041"/>
      <c r="C62" s="1041"/>
      <c r="D62" s="1041"/>
      <c r="E62" s="1041"/>
      <c r="F62" s="1041"/>
      <c r="G62" s="1041"/>
      <c r="H62" s="1041"/>
    </row>
    <row r="63" spans="1:8" s="310" customFormat="1" ht="11.25" x14ac:dyDescent="0.2">
      <c r="A63" s="1043" t="s">
        <v>552</v>
      </c>
      <c r="B63" s="1043"/>
      <c r="C63" s="1043"/>
      <c r="D63" s="1043"/>
      <c r="E63" s="1043"/>
      <c r="F63" s="1043"/>
      <c r="G63" s="1043"/>
      <c r="H63" s="1043"/>
    </row>
    <row r="64" spans="1:8" s="310" customFormat="1" ht="14.25" customHeight="1" x14ac:dyDescent="0.2">
      <c r="A64" s="416" t="s">
        <v>99</v>
      </c>
    </row>
    <row r="65" spans="1:9" s="310" customFormat="1" ht="23.25" customHeight="1" x14ac:dyDescent="0.2">
      <c r="A65" s="786" t="s">
        <v>1511</v>
      </c>
      <c r="B65" s="786"/>
      <c r="C65" s="786"/>
      <c r="D65" s="786"/>
      <c r="E65" s="786"/>
      <c r="F65" s="786"/>
      <c r="G65" s="786"/>
      <c r="H65" s="786"/>
      <c r="I65" s="319"/>
    </row>
    <row r="66" spans="1:9" s="310" customFormat="1" ht="14.25" customHeight="1" x14ac:dyDescent="0.2">
      <c r="A66" s="786" t="s">
        <v>1500</v>
      </c>
      <c r="B66" s="786"/>
      <c r="C66" s="786"/>
      <c r="D66" s="786"/>
      <c r="E66" s="786"/>
      <c r="F66" s="786"/>
      <c r="G66" s="786"/>
      <c r="H66" s="786"/>
      <c r="I66" s="311"/>
    </row>
    <row r="67" spans="1:9" x14ac:dyDescent="0.25">
      <c r="A67" s="312"/>
      <c r="B67" s="312"/>
      <c r="C67" s="312"/>
      <c r="D67" s="312"/>
      <c r="E67" s="312"/>
      <c r="F67" s="312"/>
      <c r="G67" s="312"/>
      <c r="H67" s="312"/>
    </row>
    <row r="68" spans="1:9" x14ac:dyDescent="0.25">
      <c r="A68" s="312"/>
      <c r="B68" s="312"/>
      <c r="C68" s="312"/>
      <c r="D68" s="312"/>
      <c r="E68" s="312"/>
      <c r="F68" s="312"/>
      <c r="G68" s="312"/>
      <c r="H68" s="312"/>
    </row>
    <row r="69" spans="1:9" x14ac:dyDescent="0.25">
      <c r="A69" s="312"/>
      <c r="B69" s="312"/>
      <c r="C69" s="312"/>
      <c r="D69" s="312"/>
      <c r="E69" s="312"/>
      <c r="F69" s="312"/>
      <c r="G69" s="312"/>
      <c r="H69" s="312"/>
    </row>
    <row r="70" spans="1:9" x14ac:dyDescent="0.25">
      <c r="A70" s="312"/>
      <c r="B70" s="312"/>
      <c r="C70" s="312"/>
      <c r="D70" s="312"/>
      <c r="E70" s="312"/>
      <c r="F70" s="312"/>
      <c r="G70" s="312"/>
      <c r="H70" s="312"/>
    </row>
    <row r="71" spans="1:9" x14ac:dyDescent="0.25">
      <c r="A71" s="312"/>
      <c r="B71" s="312"/>
      <c r="C71" s="312"/>
      <c r="D71" s="312"/>
      <c r="E71" s="312"/>
      <c r="F71" s="312"/>
      <c r="G71" s="312"/>
      <c r="H71" s="312"/>
    </row>
    <row r="72" spans="1:9" x14ac:dyDescent="0.25">
      <c r="A72" s="312"/>
      <c r="B72" s="312"/>
      <c r="C72" s="312"/>
      <c r="D72" s="312"/>
      <c r="E72" s="312"/>
      <c r="F72" s="312"/>
      <c r="G72" s="312"/>
      <c r="H72" s="312"/>
    </row>
  </sheetData>
  <mergeCells count="10">
    <mergeCell ref="A65:H65"/>
    <mergeCell ref="A66:H66"/>
    <mergeCell ref="A62:H62"/>
    <mergeCell ref="A63:H63"/>
    <mergeCell ref="A1:H1"/>
    <mergeCell ref="A2:H2"/>
    <mergeCell ref="A3:A4"/>
    <mergeCell ref="C3:D3"/>
    <mergeCell ref="E3:F3"/>
    <mergeCell ref="G3:H3"/>
  </mergeCells>
  <pageMargins left="0.7" right="0.7" top="0.75" bottom="0.75" header="0.3" footer="0.3"/>
  <pageSetup paperSize="9" scale="74" orientation="portrait" verticalDpi="1200" r:id="rId1"/>
  <headerFooter>
    <oddFooter>&amp;C&amp;A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4">
    <pageSetUpPr fitToPage="1"/>
  </sheetPr>
  <dimension ref="A1:K73"/>
  <sheetViews>
    <sheetView zoomScaleNormal="100" zoomScaleSheetLayoutView="100" workbookViewId="0">
      <selection activeCell="J10" sqref="J10"/>
    </sheetView>
  </sheetViews>
  <sheetFormatPr defaultColWidth="9.140625" defaultRowHeight="15" x14ac:dyDescent="0.25"/>
  <cols>
    <col min="1" max="1" width="16.28515625" style="24" bestFit="1" customWidth="1"/>
    <col min="2" max="2" width="32.7109375" style="24" bestFit="1" customWidth="1"/>
    <col min="3" max="3" width="6.5703125" style="24" bestFit="1" customWidth="1"/>
    <col min="4" max="5" width="8.7109375" style="24" customWidth="1"/>
    <col min="6" max="6" width="6.5703125" style="24" bestFit="1" customWidth="1"/>
    <col min="7" max="8" width="8.7109375" style="24" customWidth="1"/>
    <col min="9" max="9" width="6.5703125" style="24" bestFit="1" customWidth="1"/>
    <col min="10" max="11" width="8.7109375" style="24" customWidth="1"/>
    <col min="12" max="16384" width="9.140625" style="24"/>
  </cols>
  <sheetData>
    <row r="1" spans="1:11" ht="22.5" x14ac:dyDescent="0.25">
      <c r="A1" s="887" t="s">
        <v>1329</v>
      </c>
      <c r="B1" s="887"/>
      <c r="C1" s="887"/>
      <c r="D1" s="887"/>
      <c r="E1" s="887"/>
      <c r="F1" s="887"/>
      <c r="G1" s="887"/>
      <c r="H1" s="887"/>
      <c r="I1" s="887"/>
      <c r="J1" s="887"/>
      <c r="K1" s="887"/>
    </row>
    <row r="2" spans="1:11" ht="23.25" x14ac:dyDescent="0.25">
      <c r="A2" s="1074" t="s">
        <v>1543</v>
      </c>
      <c r="B2" s="1074"/>
      <c r="C2" s="1074"/>
      <c r="D2" s="1074"/>
      <c r="E2" s="1074"/>
      <c r="F2" s="1074"/>
      <c r="G2" s="1074"/>
      <c r="H2" s="1074"/>
      <c r="I2" s="1074"/>
      <c r="J2" s="1074"/>
      <c r="K2" s="1074"/>
    </row>
    <row r="3" spans="1:11" s="113" customFormat="1" ht="12.75" thickBot="1" x14ac:dyDescent="0.25">
      <c r="A3" s="1075" t="s">
        <v>1294</v>
      </c>
      <c r="B3" s="1075"/>
      <c r="C3" s="1075"/>
      <c r="D3" s="1075"/>
      <c r="E3" s="1075"/>
      <c r="F3" s="1075"/>
      <c r="G3" s="1075"/>
      <c r="H3" s="1075"/>
      <c r="I3" s="1075"/>
      <c r="J3" s="1075"/>
      <c r="K3" s="1075"/>
    </row>
    <row r="4" spans="1:11" ht="22.5" customHeight="1" thickTop="1" thickBot="1" x14ac:dyDescent="0.3">
      <c r="A4" s="146" t="s">
        <v>279</v>
      </c>
      <c r="B4" s="1076" t="s">
        <v>553</v>
      </c>
      <c r="C4" s="892" t="s">
        <v>1613</v>
      </c>
      <c r="D4" s="893"/>
      <c r="E4" s="893"/>
      <c r="F4" s="892" t="s">
        <v>1655</v>
      </c>
      <c r="G4" s="893"/>
      <c r="H4" s="893"/>
      <c r="I4" s="892" t="s">
        <v>1681</v>
      </c>
      <c r="J4" s="893"/>
      <c r="K4" s="893"/>
    </row>
    <row r="5" spans="1:11" ht="15.75" thickBot="1" x14ac:dyDescent="0.3">
      <c r="A5" s="147" t="s">
        <v>280</v>
      </c>
      <c r="B5" s="891"/>
      <c r="C5" s="147" t="s">
        <v>282</v>
      </c>
      <c r="D5" s="219" t="s">
        <v>283</v>
      </c>
      <c r="E5" s="220" t="s">
        <v>284</v>
      </c>
      <c r="F5" s="147" t="s">
        <v>282</v>
      </c>
      <c r="G5" s="218" t="s">
        <v>283</v>
      </c>
      <c r="H5" s="147" t="s">
        <v>284</v>
      </c>
      <c r="I5" s="147" t="s">
        <v>282</v>
      </c>
      <c r="J5" s="218" t="s">
        <v>283</v>
      </c>
      <c r="K5" s="221" t="s">
        <v>284</v>
      </c>
    </row>
    <row r="6" spans="1:11" ht="15.75" thickTop="1" x14ac:dyDescent="0.25">
      <c r="A6" s="1073" t="s">
        <v>285</v>
      </c>
      <c r="B6" s="85" t="s">
        <v>286</v>
      </c>
      <c r="C6" s="88" t="s">
        <v>1612</v>
      </c>
      <c r="D6" s="88" t="s">
        <v>1612</v>
      </c>
      <c r="E6" s="88" t="s">
        <v>1612</v>
      </c>
      <c r="F6" s="88">
        <v>0</v>
      </c>
      <c r="G6" s="88">
        <v>0</v>
      </c>
      <c r="H6" s="88">
        <v>0</v>
      </c>
      <c r="I6" s="88">
        <v>0</v>
      </c>
      <c r="J6" s="88">
        <v>0</v>
      </c>
      <c r="K6" s="88">
        <v>0</v>
      </c>
    </row>
    <row r="7" spans="1:11" x14ac:dyDescent="0.25">
      <c r="A7" s="884"/>
      <c r="B7" s="85" t="s">
        <v>240</v>
      </c>
      <c r="C7" s="88">
        <v>0.18</v>
      </c>
      <c r="D7" s="88">
        <v>624.9</v>
      </c>
      <c r="E7" s="88">
        <v>625.08000000000004</v>
      </c>
      <c r="F7" s="88">
        <v>9.4E-2</v>
      </c>
      <c r="G7" s="88">
        <v>633.97360532499999</v>
      </c>
      <c r="H7" s="88">
        <v>634.06760532500005</v>
      </c>
      <c r="I7" s="88">
        <v>9.0999999999999998E-2</v>
      </c>
      <c r="J7" s="88">
        <v>695.53942000000006</v>
      </c>
      <c r="K7" s="88">
        <v>695.63042000000007</v>
      </c>
    </row>
    <row r="8" spans="1:11" x14ac:dyDescent="0.25">
      <c r="A8" s="884"/>
      <c r="B8" s="85" t="s">
        <v>287</v>
      </c>
      <c r="C8" s="88" t="s">
        <v>1612</v>
      </c>
      <c r="D8" s="88">
        <v>2369.9699999999998</v>
      </c>
      <c r="E8" s="88">
        <v>2369.9699999999998</v>
      </c>
      <c r="F8" s="88">
        <v>0</v>
      </c>
      <c r="G8" s="88">
        <v>2881.9481364630001</v>
      </c>
      <c r="H8" s="88">
        <v>2881.9481364630001</v>
      </c>
      <c r="I8" s="88">
        <v>97.864985000000004</v>
      </c>
      <c r="J8" s="88">
        <v>2600.65587</v>
      </c>
      <c r="K8" s="88">
        <v>2698.5208550000002</v>
      </c>
    </row>
    <row r="9" spans="1:11" x14ac:dyDescent="0.25">
      <c r="A9" s="884"/>
      <c r="B9" s="85" t="s">
        <v>288</v>
      </c>
      <c r="C9" s="88">
        <v>0</v>
      </c>
      <c r="D9" s="88">
        <v>654.9</v>
      </c>
      <c r="E9" s="88">
        <v>654.9</v>
      </c>
      <c r="F9" s="88">
        <v>2.6800000000000001E-4</v>
      </c>
      <c r="G9" s="88">
        <v>595.18076999799996</v>
      </c>
      <c r="H9" s="88">
        <v>595.18103799799997</v>
      </c>
      <c r="I9" s="88">
        <v>2.6800000000000001E-4</v>
      </c>
      <c r="J9" s="88">
        <v>382.92985999999996</v>
      </c>
      <c r="K9" s="88">
        <v>382.93012799999997</v>
      </c>
    </row>
    <row r="10" spans="1:11" x14ac:dyDescent="0.25">
      <c r="A10" s="884"/>
      <c r="B10" s="85" t="s">
        <v>289</v>
      </c>
      <c r="C10" s="88">
        <v>435.65</v>
      </c>
      <c r="D10" s="88">
        <v>7697.04</v>
      </c>
      <c r="E10" s="88">
        <v>8132.69</v>
      </c>
      <c r="F10" s="88">
        <v>517.68415710399995</v>
      </c>
      <c r="G10" s="88">
        <v>8527.2956489772005</v>
      </c>
      <c r="H10" s="88">
        <v>9044.9798060812009</v>
      </c>
      <c r="I10" s="88">
        <v>470.02442867299999</v>
      </c>
      <c r="J10" s="88">
        <v>8518.2859149340002</v>
      </c>
      <c r="K10" s="88">
        <v>8988.3103436069996</v>
      </c>
    </row>
    <row r="11" spans="1:11" x14ac:dyDescent="0.25">
      <c r="A11" s="884"/>
      <c r="B11" s="85" t="s">
        <v>290</v>
      </c>
      <c r="C11" s="88">
        <v>0.56000000000000005</v>
      </c>
      <c r="D11" s="88">
        <v>7.27</v>
      </c>
      <c r="E11" s="88">
        <v>7.83</v>
      </c>
      <c r="F11" s="88">
        <v>0.52349299999999999</v>
      </c>
      <c r="G11" s="88">
        <v>7.7870355710000005</v>
      </c>
      <c r="H11" s="88">
        <v>8.3105285710000008</v>
      </c>
      <c r="I11" s="88">
        <v>0.46370100000000003</v>
      </c>
      <c r="J11" s="88">
        <v>10.697977999999999</v>
      </c>
      <c r="K11" s="88">
        <v>11.161678999999999</v>
      </c>
    </row>
    <row r="12" spans="1:11" x14ac:dyDescent="0.25">
      <c r="A12" s="884"/>
      <c r="B12" s="85" t="s">
        <v>291</v>
      </c>
      <c r="C12" s="88">
        <v>110.77</v>
      </c>
      <c r="D12" s="88">
        <v>1196.83</v>
      </c>
      <c r="E12" s="88">
        <v>1307.5899999999999</v>
      </c>
      <c r="F12" s="88">
        <v>123.514994958</v>
      </c>
      <c r="G12" s="88">
        <v>1246.6610640209999</v>
      </c>
      <c r="H12" s="88">
        <v>1370.1760589789999</v>
      </c>
      <c r="I12" s="88">
        <v>125.57609125999993</v>
      </c>
      <c r="J12" s="88">
        <v>1312.6000251889993</v>
      </c>
      <c r="K12" s="88">
        <v>1438.1761164489992</v>
      </c>
    </row>
    <row r="13" spans="1:11" x14ac:dyDescent="0.25">
      <c r="A13" s="884"/>
      <c r="B13" s="85" t="s">
        <v>277</v>
      </c>
      <c r="C13" s="88">
        <v>0.27</v>
      </c>
      <c r="D13" s="88">
        <v>1.1100000000000001</v>
      </c>
      <c r="E13" s="88">
        <v>1.38</v>
      </c>
      <c r="F13" s="88">
        <v>0.28112900000000002</v>
      </c>
      <c r="G13" s="88">
        <v>1.5489839999999999</v>
      </c>
      <c r="H13" s="88">
        <v>1.8301129999999999</v>
      </c>
      <c r="I13" s="88">
        <v>0.28112900000000002</v>
      </c>
      <c r="J13" s="88">
        <v>1.0857699999999999</v>
      </c>
      <c r="K13" s="88">
        <v>1.3668989999999999</v>
      </c>
    </row>
    <row r="14" spans="1:11" x14ac:dyDescent="0.25">
      <c r="A14" s="884"/>
      <c r="B14" s="103" t="s">
        <v>284</v>
      </c>
      <c r="C14" s="118">
        <v>547.42999999999995</v>
      </c>
      <c r="D14" s="118">
        <v>12552.01</v>
      </c>
      <c r="E14" s="118">
        <v>13099.44</v>
      </c>
      <c r="F14" s="118">
        <v>642.09804206199999</v>
      </c>
      <c r="G14" s="118">
        <v>13894.395244355201</v>
      </c>
      <c r="H14" s="118">
        <v>14536.493286417201</v>
      </c>
      <c r="I14" s="118">
        <v>694.3016029329998</v>
      </c>
      <c r="J14" s="118">
        <v>13521.794838123</v>
      </c>
      <c r="K14" s="118">
        <v>14216.096441055999</v>
      </c>
    </row>
    <row r="15" spans="1:11" x14ac:dyDescent="0.25">
      <c r="A15" s="150"/>
      <c r="B15" s="150"/>
      <c r="C15" s="88"/>
      <c r="D15" s="88"/>
      <c r="E15" s="88"/>
      <c r="F15" s="88"/>
      <c r="G15" s="88"/>
      <c r="H15" s="88"/>
      <c r="I15" s="88"/>
      <c r="J15" s="88"/>
      <c r="K15" s="88"/>
    </row>
    <row r="16" spans="1:11" x14ac:dyDescent="0.25">
      <c r="A16" s="884" t="s">
        <v>292</v>
      </c>
      <c r="B16" s="85" t="s">
        <v>286</v>
      </c>
      <c r="C16" s="88" t="s">
        <v>1612</v>
      </c>
      <c r="D16" s="88" t="s">
        <v>1612</v>
      </c>
      <c r="E16" s="88" t="s">
        <v>1612</v>
      </c>
      <c r="F16" s="88">
        <v>0</v>
      </c>
      <c r="G16" s="88">
        <v>0</v>
      </c>
      <c r="H16" s="88">
        <v>0</v>
      </c>
      <c r="I16" s="88">
        <v>0</v>
      </c>
      <c r="J16" s="88">
        <v>0</v>
      </c>
      <c r="K16" s="88">
        <v>0</v>
      </c>
    </row>
    <row r="17" spans="1:11" x14ac:dyDescent="0.25">
      <c r="A17" s="884"/>
      <c r="B17" s="85" t="s">
        <v>240</v>
      </c>
      <c r="C17" s="88" t="s">
        <v>1612</v>
      </c>
      <c r="D17" s="88">
        <v>25.71</v>
      </c>
      <c r="E17" s="88">
        <v>25.71</v>
      </c>
      <c r="F17" s="88">
        <v>0</v>
      </c>
      <c r="G17" s="88">
        <v>33.318632984000004</v>
      </c>
      <c r="H17" s="88">
        <v>33.318632984000004</v>
      </c>
      <c r="I17" s="88">
        <v>0</v>
      </c>
      <c r="J17" s="88">
        <v>146.522491</v>
      </c>
      <c r="K17" s="88">
        <v>146.522491</v>
      </c>
    </row>
    <row r="18" spans="1:11" x14ac:dyDescent="0.25">
      <c r="A18" s="884"/>
      <c r="B18" s="85" t="s">
        <v>287</v>
      </c>
      <c r="C18" s="88" t="s">
        <v>1612</v>
      </c>
      <c r="D18" s="88">
        <v>782.77</v>
      </c>
      <c r="E18" s="88">
        <v>782.77</v>
      </c>
      <c r="F18" s="88">
        <v>0</v>
      </c>
      <c r="G18" s="88">
        <v>837.30684570400001</v>
      </c>
      <c r="H18" s="88">
        <v>837.30684570400001</v>
      </c>
      <c r="I18" s="88">
        <v>0</v>
      </c>
      <c r="J18" s="88">
        <v>733.22202700000003</v>
      </c>
      <c r="K18" s="88">
        <v>733.22202700000003</v>
      </c>
    </row>
    <row r="19" spans="1:11" x14ac:dyDescent="0.25">
      <c r="A19" s="884"/>
      <c r="B19" s="85" t="s">
        <v>288</v>
      </c>
      <c r="C19" s="88" t="s">
        <v>1612</v>
      </c>
      <c r="D19" s="88">
        <v>37.07</v>
      </c>
      <c r="E19" s="88">
        <v>37.07</v>
      </c>
      <c r="F19" s="88">
        <v>0</v>
      </c>
      <c r="G19" s="88">
        <v>37.889719647999996</v>
      </c>
      <c r="H19" s="88">
        <v>37.889719647999996</v>
      </c>
      <c r="I19" s="88">
        <v>0</v>
      </c>
      <c r="J19" s="88">
        <v>41.940271000000003</v>
      </c>
      <c r="K19" s="88">
        <v>41.940271000000003</v>
      </c>
    </row>
    <row r="20" spans="1:11" x14ac:dyDescent="0.25">
      <c r="A20" s="884"/>
      <c r="B20" s="85" t="s">
        <v>289</v>
      </c>
      <c r="C20" s="88">
        <v>347.88</v>
      </c>
      <c r="D20" s="88">
        <v>3329.33</v>
      </c>
      <c r="E20" s="88">
        <v>3677.22</v>
      </c>
      <c r="F20" s="88">
        <v>393.86053394100003</v>
      </c>
      <c r="G20" s="88">
        <v>3839.4591344381997</v>
      </c>
      <c r="H20" s="88">
        <v>4233.3196683791994</v>
      </c>
      <c r="I20" s="88">
        <v>367.41114231299997</v>
      </c>
      <c r="J20" s="88">
        <v>3913.8541986959999</v>
      </c>
      <c r="K20" s="88">
        <v>4281.2653410089997</v>
      </c>
    </row>
    <row r="21" spans="1:11" x14ac:dyDescent="0.25">
      <c r="A21" s="884"/>
      <c r="B21" s="85" t="s">
        <v>290</v>
      </c>
      <c r="C21" s="88">
        <v>0.56000000000000005</v>
      </c>
      <c r="D21" s="88">
        <v>1.77</v>
      </c>
      <c r="E21" s="88">
        <v>2.33</v>
      </c>
      <c r="F21" s="88">
        <v>0.52349299999999999</v>
      </c>
      <c r="G21" s="88">
        <v>2.4331183310000002</v>
      </c>
      <c r="H21" s="88">
        <v>2.9566113310000004</v>
      </c>
      <c r="I21" s="88">
        <v>0.46370100000000003</v>
      </c>
      <c r="J21" s="88">
        <v>4.5553119999999998</v>
      </c>
      <c r="K21" s="88">
        <v>5.0190130000000002</v>
      </c>
    </row>
    <row r="22" spans="1:11" x14ac:dyDescent="0.25">
      <c r="A22" s="884"/>
      <c r="B22" s="85" t="s">
        <v>291</v>
      </c>
      <c r="C22" s="88">
        <v>32.86</v>
      </c>
      <c r="D22" s="88">
        <v>370.62</v>
      </c>
      <c r="E22" s="88">
        <v>403.48</v>
      </c>
      <c r="F22" s="88">
        <v>31.889427807000001</v>
      </c>
      <c r="G22" s="88">
        <v>396.13233366499998</v>
      </c>
      <c r="H22" s="88">
        <v>428.02176147199998</v>
      </c>
      <c r="I22" s="88">
        <v>33.638862540000005</v>
      </c>
      <c r="J22" s="88">
        <v>418.800765754</v>
      </c>
      <c r="K22" s="88">
        <v>452.43962829399999</v>
      </c>
    </row>
    <row r="23" spans="1:11" x14ac:dyDescent="0.25">
      <c r="A23" s="884"/>
      <c r="B23" s="85" t="s">
        <v>277</v>
      </c>
      <c r="C23" s="88">
        <v>0.27</v>
      </c>
      <c r="D23" s="88">
        <v>0.77</v>
      </c>
      <c r="E23" s="88">
        <v>1.04</v>
      </c>
      <c r="F23" s="88">
        <v>0.28112900000000002</v>
      </c>
      <c r="G23" s="88">
        <v>1.2356590000000001</v>
      </c>
      <c r="H23" s="88">
        <v>1.516788</v>
      </c>
      <c r="I23" s="88">
        <v>0.28112900000000002</v>
      </c>
      <c r="J23" s="88">
        <v>0.78288099999999994</v>
      </c>
      <c r="K23" s="88">
        <v>1.0640099999999999</v>
      </c>
    </row>
    <row r="24" spans="1:11" x14ac:dyDescent="0.25">
      <c r="A24" s="884"/>
      <c r="B24" s="103" t="s">
        <v>284</v>
      </c>
      <c r="C24" s="118">
        <v>381.57</v>
      </c>
      <c r="D24" s="118">
        <v>4548.04</v>
      </c>
      <c r="E24" s="118">
        <v>4929.6099999999997</v>
      </c>
      <c r="F24" s="118">
        <v>426.55458374800003</v>
      </c>
      <c r="G24" s="118">
        <v>5147.7754437701997</v>
      </c>
      <c r="H24" s="118">
        <v>5574.3300275182</v>
      </c>
      <c r="I24" s="118">
        <v>401.794834853</v>
      </c>
      <c r="J24" s="118">
        <v>5259.6779464500005</v>
      </c>
      <c r="K24" s="118">
        <v>5661.4727813029995</v>
      </c>
    </row>
    <row r="25" spans="1:11" x14ac:dyDescent="0.25">
      <c r="A25" s="1"/>
      <c r="B25" s="150"/>
      <c r="C25" s="88"/>
      <c r="D25" s="88"/>
      <c r="E25" s="88"/>
      <c r="F25" s="88"/>
      <c r="G25" s="88"/>
      <c r="H25" s="88"/>
      <c r="I25" s="88"/>
      <c r="J25" s="88"/>
      <c r="K25" s="88"/>
    </row>
    <row r="26" spans="1:11" x14ac:dyDescent="0.25">
      <c r="A26" s="884" t="s">
        <v>293</v>
      </c>
      <c r="B26" s="85" t="s">
        <v>286</v>
      </c>
      <c r="C26" s="88" t="s">
        <v>1612</v>
      </c>
      <c r="D26" s="88" t="s">
        <v>1612</v>
      </c>
      <c r="E26" s="88" t="s">
        <v>1612</v>
      </c>
      <c r="F26" s="88">
        <v>0</v>
      </c>
      <c r="G26" s="88">
        <v>0</v>
      </c>
      <c r="H26" s="88">
        <v>0</v>
      </c>
      <c r="I26" s="88">
        <v>0</v>
      </c>
      <c r="J26" s="88">
        <v>0</v>
      </c>
      <c r="K26" s="88">
        <v>0</v>
      </c>
    </row>
    <row r="27" spans="1:11" x14ac:dyDescent="0.25">
      <c r="A27" s="884"/>
      <c r="B27" s="85" t="s">
        <v>240</v>
      </c>
      <c r="C27" s="88">
        <v>0.18</v>
      </c>
      <c r="D27" s="88">
        <v>223.52</v>
      </c>
      <c r="E27" s="88">
        <v>223.7</v>
      </c>
      <c r="F27" s="88">
        <v>9.4E-2</v>
      </c>
      <c r="G27" s="88">
        <v>218.414667546</v>
      </c>
      <c r="H27" s="88">
        <v>218.508667546</v>
      </c>
      <c r="I27" s="88">
        <v>9.0999999999999998E-2</v>
      </c>
      <c r="J27" s="88">
        <v>155.79901199999998</v>
      </c>
      <c r="K27" s="88">
        <v>155.89001199999998</v>
      </c>
    </row>
    <row r="28" spans="1:11" x14ac:dyDescent="0.25">
      <c r="A28" s="884"/>
      <c r="B28" s="85" t="s">
        <v>287</v>
      </c>
      <c r="C28" s="88" t="s">
        <v>1612</v>
      </c>
      <c r="D28" s="88">
        <v>1329.05</v>
      </c>
      <c r="E28" s="88">
        <v>1329.05</v>
      </c>
      <c r="F28" s="88">
        <v>0</v>
      </c>
      <c r="G28" s="88">
        <v>1586.0306821020001</v>
      </c>
      <c r="H28" s="88">
        <v>1586.0306821020001</v>
      </c>
      <c r="I28" s="88">
        <v>0</v>
      </c>
      <c r="J28" s="88">
        <v>1434.5311200000001</v>
      </c>
      <c r="K28" s="88">
        <v>1434.5311200000001</v>
      </c>
    </row>
    <row r="29" spans="1:11" x14ac:dyDescent="0.25">
      <c r="A29" s="884"/>
      <c r="B29" s="85" t="s">
        <v>288</v>
      </c>
      <c r="C29" s="88">
        <v>0</v>
      </c>
      <c r="D29" s="88">
        <v>594.11</v>
      </c>
      <c r="E29" s="88">
        <v>594.11</v>
      </c>
      <c r="F29" s="88">
        <v>2.6800000000000001E-4</v>
      </c>
      <c r="G29" s="88">
        <v>512.32345135000003</v>
      </c>
      <c r="H29" s="88">
        <v>512.32371935000003</v>
      </c>
      <c r="I29" s="88">
        <v>2.6800000000000001E-4</v>
      </c>
      <c r="J29" s="88">
        <v>290.09733799999998</v>
      </c>
      <c r="K29" s="88">
        <v>290.09760599999998</v>
      </c>
    </row>
    <row r="30" spans="1:11" x14ac:dyDescent="0.25">
      <c r="A30" s="884"/>
      <c r="B30" s="85" t="s">
        <v>289</v>
      </c>
      <c r="C30" s="88">
        <v>40.31</v>
      </c>
      <c r="D30" s="88">
        <v>3460.66</v>
      </c>
      <c r="E30" s="88">
        <v>3500.97</v>
      </c>
      <c r="F30" s="88">
        <v>53.205198291999999</v>
      </c>
      <c r="G30" s="88">
        <v>3699.607814594</v>
      </c>
      <c r="H30" s="88">
        <v>3752.8130128860003</v>
      </c>
      <c r="I30" s="88">
        <v>46.340022706000006</v>
      </c>
      <c r="J30" s="88">
        <v>3629.911698635</v>
      </c>
      <c r="K30" s="88">
        <v>3676.2517213410001</v>
      </c>
    </row>
    <row r="31" spans="1:11" x14ac:dyDescent="0.25">
      <c r="A31" s="884"/>
      <c r="B31" s="85" t="s">
        <v>290</v>
      </c>
      <c r="C31" s="88" t="s">
        <v>1612</v>
      </c>
      <c r="D31" s="88">
        <v>1.94</v>
      </c>
      <c r="E31" s="88">
        <v>1.94</v>
      </c>
      <c r="F31" s="88">
        <v>0</v>
      </c>
      <c r="G31" s="88">
        <v>1.8559469999999998</v>
      </c>
      <c r="H31" s="88">
        <v>1.8559469999999998</v>
      </c>
      <c r="I31" s="88">
        <v>0</v>
      </c>
      <c r="J31" s="88">
        <v>1.801258</v>
      </c>
      <c r="K31" s="88">
        <v>1.801258</v>
      </c>
    </row>
    <row r="32" spans="1:11" x14ac:dyDescent="0.25">
      <c r="A32" s="884"/>
      <c r="B32" s="85" t="s">
        <v>291</v>
      </c>
      <c r="C32" s="88">
        <v>10.38</v>
      </c>
      <c r="D32" s="88">
        <v>737.31</v>
      </c>
      <c r="E32" s="88">
        <v>747.7</v>
      </c>
      <c r="F32" s="88">
        <v>9.0342533110000005</v>
      </c>
      <c r="G32" s="88">
        <v>755.03932869599998</v>
      </c>
      <c r="H32" s="88">
        <v>764.07358200700003</v>
      </c>
      <c r="I32" s="88">
        <v>9.4452481750000015</v>
      </c>
      <c r="J32" s="88">
        <v>796.37276858699977</v>
      </c>
      <c r="K32" s="88">
        <v>805.81801676199973</v>
      </c>
    </row>
    <row r="33" spans="1:11" x14ac:dyDescent="0.25">
      <c r="A33" s="884"/>
      <c r="B33" s="85" t="s">
        <v>277</v>
      </c>
      <c r="C33" s="88" t="s">
        <v>1612</v>
      </c>
      <c r="D33" s="88">
        <v>0.34</v>
      </c>
      <c r="E33" s="88">
        <v>0.34</v>
      </c>
      <c r="F33" s="88">
        <v>0</v>
      </c>
      <c r="G33" s="88">
        <v>0.31295600000000001</v>
      </c>
      <c r="H33" s="88">
        <v>0.31295600000000001</v>
      </c>
      <c r="I33" s="88">
        <v>0</v>
      </c>
      <c r="J33" s="88">
        <v>0.30255599999999999</v>
      </c>
      <c r="K33" s="88">
        <v>0.30255599999999999</v>
      </c>
    </row>
    <row r="34" spans="1:11" x14ac:dyDescent="0.25">
      <c r="A34" s="884"/>
      <c r="B34" s="103" t="s">
        <v>284</v>
      </c>
      <c r="C34" s="118">
        <v>50.87</v>
      </c>
      <c r="D34" s="118">
        <v>6346.94</v>
      </c>
      <c r="E34" s="118">
        <v>6397.81</v>
      </c>
      <c r="F34" s="118">
        <v>62.333719602999999</v>
      </c>
      <c r="G34" s="118">
        <v>6773.5848472879998</v>
      </c>
      <c r="H34" s="118">
        <v>6835.9185668910004</v>
      </c>
      <c r="I34" s="118">
        <v>55.876538881000009</v>
      </c>
      <c r="J34" s="118">
        <v>6308.8157512220005</v>
      </c>
      <c r="K34" s="118">
        <v>6364.6922901029993</v>
      </c>
    </row>
    <row r="35" spans="1:11" x14ac:dyDescent="0.25">
      <c r="A35" s="150"/>
      <c r="B35" s="150"/>
      <c r="C35" s="88"/>
      <c r="D35" s="88"/>
      <c r="E35" s="88"/>
      <c r="F35" s="88"/>
      <c r="G35" s="88"/>
      <c r="H35" s="88"/>
      <c r="I35" s="88"/>
      <c r="J35" s="88"/>
      <c r="K35" s="88"/>
    </row>
    <row r="36" spans="1:11" x14ac:dyDescent="0.25">
      <c r="A36" s="884" t="s">
        <v>294</v>
      </c>
      <c r="B36" s="85" t="s">
        <v>286</v>
      </c>
      <c r="C36" s="88" t="s">
        <v>1612</v>
      </c>
      <c r="D36" s="88" t="s">
        <v>1612</v>
      </c>
      <c r="E36" s="88" t="s">
        <v>1612</v>
      </c>
      <c r="F36" s="88">
        <v>0</v>
      </c>
      <c r="G36" s="88">
        <v>0</v>
      </c>
      <c r="H36" s="88">
        <v>0</v>
      </c>
      <c r="I36" s="88">
        <v>0</v>
      </c>
      <c r="J36" s="88">
        <v>0</v>
      </c>
      <c r="K36" s="88">
        <v>0</v>
      </c>
    </row>
    <row r="37" spans="1:11" x14ac:dyDescent="0.25">
      <c r="A37" s="884"/>
      <c r="B37" s="85" t="s">
        <v>240</v>
      </c>
      <c r="C37" s="88" t="s">
        <v>1612</v>
      </c>
      <c r="D37" s="88">
        <v>0.05</v>
      </c>
      <c r="E37" s="88">
        <v>0.05</v>
      </c>
      <c r="F37" s="88">
        <v>0</v>
      </c>
      <c r="G37" s="88">
        <v>4.7647000000000002E-2</v>
      </c>
      <c r="H37" s="88">
        <v>4.7647000000000002E-2</v>
      </c>
      <c r="I37" s="88">
        <v>0</v>
      </c>
      <c r="J37" s="88">
        <v>6.4037999999999998E-2</v>
      </c>
      <c r="K37" s="88">
        <v>6.4037999999999998E-2</v>
      </c>
    </row>
    <row r="38" spans="1:11" x14ac:dyDescent="0.25">
      <c r="A38" s="884"/>
      <c r="B38" s="85" t="s">
        <v>287</v>
      </c>
      <c r="C38" s="88" t="s">
        <v>1612</v>
      </c>
      <c r="D38" s="88">
        <v>16.309999999999999</v>
      </c>
      <c r="E38" s="88">
        <v>16.309999999999999</v>
      </c>
      <c r="F38" s="88">
        <v>0</v>
      </c>
      <c r="G38" s="88">
        <v>3.8754782240000001</v>
      </c>
      <c r="H38" s="88">
        <v>3.8754782240000001</v>
      </c>
      <c r="I38" s="88">
        <v>0</v>
      </c>
      <c r="J38" s="88">
        <v>3.48793</v>
      </c>
      <c r="K38" s="88">
        <v>3.48793</v>
      </c>
    </row>
    <row r="39" spans="1:11" x14ac:dyDescent="0.25">
      <c r="A39" s="884"/>
      <c r="B39" s="85" t="s">
        <v>288</v>
      </c>
      <c r="C39" s="88" t="s">
        <v>1612</v>
      </c>
      <c r="D39" s="88">
        <v>0.06</v>
      </c>
      <c r="E39" s="88">
        <v>0.06</v>
      </c>
      <c r="F39" s="88">
        <v>0</v>
      </c>
      <c r="G39" s="88">
        <v>5.9125999999999998E-2</v>
      </c>
      <c r="H39" s="88">
        <v>5.9125999999999998E-2</v>
      </c>
      <c r="I39" s="88">
        <v>0</v>
      </c>
      <c r="J39" s="88">
        <v>5.9125999999999998E-2</v>
      </c>
      <c r="K39" s="88">
        <v>5.9125999999999998E-2</v>
      </c>
    </row>
    <row r="40" spans="1:11" x14ac:dyDescent="0.25">
      <c r="A40" s="884"/>
      <c r="B40" s="85" t="s">
        <v>289</v>
      </c>
      <c r="C40" s="88">
        <v>38.369999999999997</v>
      </c>
      <c r="D40" s="88">
        <v>103.58</v>
      </c>
      <c r="E40" s="88">
        <v>141.94999999999999</v>
      </c>
      <c r="F40" s="88">
        <v>41.774697717000002</v>
      </c>
      <c r="G40" s="88">
        <v>109.10248045100001</v>
      </c>
      <c r="H40" s="88">
        <v>150.877178168</v>
      </c>
      <c r="I40" s="88">
        <v>39.110608026999998</v>
      </c>
      <c r="J40" s="88">
        <v>90.873067078999995</v>
      </c>
      <c r="K40" s="88">
        <v>129.98367510599999</v>
      </c>
    </row>
    <row r="41" spans="1:11" x14ac:dyDescent="0.25">
      <c r="A41" s="884"/>
      <c r="B41" s="85" t="s">
        <v>290</v>
      </c>
      <c r="C41" s="88" t="s">
        <v>1612</v>
      </c>
      <c r="D41" s="88">
        <v>0</v>
      </c>
      <c r="E41" s="88">
        <v>0</v>
      </c>
      <c r="F41" s="88">
        <v>0</v>
      </c>
      <c r="G41" s="88">
        <v>1.944E-3</v>
      </c>
      <c r="H41" s="88">
        <v>1.944E-3</v>
      </c>
      <c r="I41" s="88">
        <v>0</v>
      </c>
      <c r="J41" s="88">
        <v>1.7050000000000001E-3</v>
      </c>
      <c r="K41" s="88">
        <v>1.7050000000000001E-3</v>
      </c>
    </row>
    <row r="42" spans="1:11" x14ac:dyDescent="0.25">
      <c r="A42" s="884"/>
      <c r="B42" s="85" t="s">
        <v>291</v>
      </c>
      <c r="C42" s="88">
        <v>62.27</v>
      </c>
      <c r="D42" s="88">
        <v>43.35</v>
      </c>
      <c r="E42" s="88">
        <v>105.63</v>
      </c>
      <c r="F42" s="88">
        <v>76.563195324000006</v>
      </c>
      <c r="G42" s="88">
        <v>46.490927582999994</v>
      </c>
      <c r="H42" s="88">
        <v>123.05412290699999</v>
      </c>
      <c r="I42" s="88">
        <v>76.320481266999991</v>
      </c>
      <c r="J42" s="88">
        <v>46.532895302</v>
      </c>
      <c r="K42" s="88">
        <v>122.85337656899999</v>
      </c>
    </row>
    <row r="43" spans="1:11" x14ac:dyDescent="0.25">
      <c r="A43" s="884"/>
      <c r="B43" s="85" t="s">
        <v>277</v>
      </c>
      <c r="C43" s="88" t="s">
        <v>1612</v>
      </c>
      <c r="D43" s="88" t="s">
        <v>1612</v>
      </c>
      <c r="E43" s="88" t="s">
        <v>1612</v>
      </c>
      <c r="F43" s="88">
        <v>0</v>
      </c>
      <c r="G43" s="88">
        <v>0</v>
      </c>
      <c r="H43" s="88">
        <v>0</v>
      </c>
      <c r="I43" s="88">
        <v>0</v>
      </c>
      <c r="J43" s="88">
        <v>0</v>
      </c>
      <c r="K43" s="88">
        <v>0</v>
      </c>
    </row>
    <row r="44" spans="1:11" x14ac:dyDescent="0.25">
      <c r="A44" s="884"/>
      <c r="B44" s="103" t="s">
        <v>284</v>
      </c>
      <c r="C44" s="118">
        <v>100.64</v>
      </c>
      <c r="D44" s="118">
        <v>163.35</v>
      </c>
      <c r="E44" s="118">
        <v>264</v>
      </c>
      <c r="F44" s="118">
        <v>118.337893041</v>
      </c>
      <c r="G44" s="118">
        <v>159.57760325799998</v>
      </c>
      <c r="H44" s="118">
        <v>277.91549629899998</v>
      </c>
      <c r="I44" s="118">
        <v>115.43108929399999</v>
      </c>
      <c r="J44" s="118">
        <v>141.01876138099999</v>
      </c>
      <c r="K44" s="118">
        <v>256.44985067499999</v>
      </c>
    </row>
    <row r="45" spans="1:11" x14ac:dyDescent="0.25">
      <c r="A45" s="150"/>
      <c r="B45" s="150"/>
      <c r="C45" s="88"/>
      <c r="D45" s="88"/>
      <c r="E45" s="88"/>
      <c r="F45" s="88"/>
      <c r="G45" s="88"/>
      <c r="H45" s="88"/>
      <c r="I45" s="88"/>
      <c r="J45" s="88"/>
      <c r="K45" s="88"/>
    </row>
    <row r="46" spans="1:11" x14ac:dyDescent="0.25">
      <c r="A46" s="884" t="s">
        <v>295</v>
      </c>
      <c r="B46" s="85" t="s">
        <v>286</v>
      </c>
      <c r="C46" s="88" t="s">
        <v>1612</v>
      </c>
      <c r="D46" s="88" t="s">
        <v>1612</v>
      </c>
      <c r="E46" s="88" t="s">
        <v>1612</v>
      </c>
      <c r="F46" s="88">
        <v>0</v>
      </c>
      <c r="G46" s="88">
        <v>0</v>
      </c>
      <c r="H46" s="88">
        <v>0</v>
      </c>
      <c r="I46" s="88">
        <v>0</v>
      </c>
      <c r="J46" s="88">
        <v>0</v>
      </c>
      <c r="K46" s="88">
        <v>0</v>
      </c>
    </row>
    <row r="47" spans="1:11" x14ac:dyDescent="0.25">
      <c r="A47" s="884"/>
      <c r="B47" s="85" t="s">
        <v>240</v>
      </c>
      <c r="C47" s="88" t="s">
        <v>1612</v>
      </c>
      <c r="D47" s="88" t="s">
        <v>1612</v>
      </c>
      <c r="E47" s="88" t="s">
        <v>1612</v>
      </c>
      <c r="F47" s="88">
        <v>0</v>
      </c>
      <c r="G47" s="88">
        <v>0</v>
      </c>
      <c r="H47" s="88">
        <v>0</v>
      </c>
      <c r="I47" s="88">
        <v>0</v>
      </c>
      <c r="J47" s="88">
        <v>0</v>
      </c>
      <c r="K47" s="88">
        <v>0</v>
      </c>
    </row>
    <row r="48" spans="1:11" x14ac:dyDescent="0.25">
      <c r="A48" s="884"/>
      <c r="B48" s="85" t="s">
        <v>287</v>
      </c>
      <c r="C48" s="88" t="s">
        <v>1612</v>
      </c>
      <c r="D48" s="88" t="s">
        <v>1612</v>
      </c>
      <c r="E48" s="88" t="s">
        <v>1612</v>
      </c>
      <c r="F48" s="88">
        <v>0</v>
      </c>
      <c r="G48" s="88">
        <v>46.438300000000005</v>
      </c>
      <c r="H48" s="88">
        <v>46.438300000000005</v>
      </c>
      <c r="I48" s="88">
        <v>97.864985000000004</v>
      </c>
      <c r="J48" s="88">
        <v>0.114286</v>
      </c>
      <c r="K48" s="88">
        <v>97.979271000000011</v>
      </c>
    </row>
    <row r="49" spans="1:11" x14ac:dyDescent="0.25">
      <c r="A49" s="884"/>
      <c r="B49" s="85" t="s">
        <v>288</v>
      </c>
      <c r="C49" s="88" t="s">
        <v>1612</v>
      </c>
      <c r="D49" s="88" t="s">
        <v>1612</v>
      </c>
      <c r="E49" s="88" t="s">
        <v>1612</v>
      </c>
      <c r="F49" s="88">
        <v>0</v>
      </c>
      <c r="G49" s="88">
        <v>0</v>
      </c>
      <c r="H49" s="88">
        <v>0</v>
      </c>
      <c r="I49" s="88">
        <v>0</v>
      </c>
      <c r="J49" s="88">
        <v>0</v>
      </c>
      <c r="K49" s="88">
        <v>0</v>
      </c>
    </row>
    <row r="50" spans="1:11" x14ac:dyDescent="0.25">
      <c r="A50" s="884"/>
      <c r="B50" s="85" t="s">
        <v>289</v>
      </c>
      <c r="C50" s="88">
        <v>3.59</v>
      </c>
      <c r="D50" s="88">
        <v>5.97</v>
      </c>
      <c r="E50" s="88">
        <v>9.56</v>
      </c>
      <c r="F50" s="88">
        <v>22.836387926</v>
      </c>
      <c r="G50" s="88">
        <v>8.4136218580000008</v>
      </c>
      <c r="H50" s="88">
        <v>31.250009784</v>
      </c>
      <c r="I50" s="88">
        <v>10.948989159</v>
      </c>
      <c r="J50" s="88">
        <v>8.6631891159999999</v>
      </c>
      <c r="K50" s="88">
        <v>19.612178274999998</v>
      </c>
    </row>
    <row r="51" spans="1:11" x14ac:dyDescent="0.25">
      <c r="A51" s="884"/>
      <c r="B51" s="85" t="s">
        <v>290</v>
      </c>
      <c r="C51" s="88" t="s">
        <v>1612</v>
      </c>
      <c r="D51" s="88" t="s">
        <v>1612</v>
      </c>
      <c r="E51" s="88" t="s">
        <v>1612</v>
      </c>
      <c r="F51" s="88">
        <v>0</v>
      </c>
      <c r="G51" s="88">
        <v>6.9997000000000004E-2</v>
      </c>
      <c r="H51" s="88">
        <v>6.9997000000000004E-2</v>
      </c>
      <c r="I51" s="88">
        <v>0</v>
      </c>
      <c r="J51" s="88">
        <v>5.0186999999999996E-2</v>
      </c>
      <c r="K51" s="88">
        <v>5.0186999999999996E-2</v>
      </c>
    </row>
    <row r="52" spans="1:11" x14ac:dyDescent="0.25">
      <c r="A52" s="884"/>
      <c r="B52" s="85" t="s">
        <v>291</v>
      </c>
      <c r="C52" s="88">
        <v>1.97</v>
      </c>
      <c r="D52" s="88">
        <v>4.1100000000000003</v>
      </c>
      <c r="E52" s="88">
        <v>6.09</v>
      </c>
      <c r="F52" s="88">
        <v>2.0052055049999997</v>
      </c>
      <c r="G52" s="88">
        <v>3.9664918189999998</v>
      </c>
      <c r="H52" s="88">
        <v>5.9716973239999991</v>
      </c>
      <c r="I52" s="88">
        <v>2.0378811209999999</v>
      </c>
      <c r="J52" s="88">
        <v>4.0425999829999997</v>
      </c>
      <c r="K52" s="88">
        <v>6.0804811039999995</v>
      </c>
    </row>
    <row r="53" spans="1:11" x14ac:dyDescent="0.25">
      <c r="A53" s="884"/>
      <c r="B53" s="85" t="s">
        <v>277</v>
      </c>
      <c r="C53" s="88" t="s">
        <v>1612</v>
      </c>
      <c r="D53" s="88" t="s">
        <v>1612</v>
      </c>
      <c r="E53" s="88" t="s">
        <v>1612</v>
      </c>
      <c r="F53" s="88">
        <v>0</v>
      </c>
      <c r="G53" s="88">
        <v>0</v>
      </c>
      <c r="H53" s="88">
        <v>0</v>
      </c>
      <c r="I53" s="88">
        <v>0</v>
      </c>
      <c r="J53" s="88">
        <v>0</v>
      </c>
      <c r="K53" s="88">
        <v>0</v>
      </c>
    </row>
    <row r="54" spans="1:11" x14ac:dyDescent="0.25">
      <c r="A54" s="884"/>
      <c r="B54" s="103" t="s">
        <v>284</v>
      </c>
      <c r="C54" s="118">
        <v>5.57</v>
      </c>
      <c r="D54" s="118">
        <v>10.08</v>
      </c>
      <c r="E54" s="118">
        <v>15.65</v>
      </c>
      <c r="F54" s="118">
        <v>24.841593431</v>
      </c>
      <c r="G54" s="118">
        <v>58.888410677000003</v>
      </c>
      <c r="H54" s="118">
        <v>83.730004108000017</v>
      </c>
      <c r="I54" s="118">
        <v>110.85185528</v>
      </c>
      <c r="J54" s="118">
        <v>12.870262098999998</v>
      </c>
      <c r="K54" s="118">
        <v>123.722117379</v>
      </c>
    </row>
    <row r="55" spans="1:11" x14ac:dyDescent="0.25">
      <c r="A55" s="150"/>
      <c r="B55" s="150"/>
      <c r="C55" s="88"/>
      <c r="D55" s="88"/>
      <c r="E55" s="88"/>
      <c r="F55" s="88"/>
      <c r="G55" s="88"/>
      <c r="H55" s="88"/>
      <c r="I55" s="88"/>
      <c r="J55" s="88"/>
      <c r="K55" s="88"/>
    </row>
    <row r="56" spans="1:11" x14ac:dyDescent="0.25">
      <c r="A56" s="884" t="s">
        <v>296</v>
      </c>
      <c r="B56" s="85" t="s">
        <v>286</v>
      </c>
      <c r="C56" s="88" t="s">
        <v>1612</v>
      </c>
      <c r="D56" s="88" t="s">
        <v>1612</v>
      </c>
      <c r="E56" s="88" t="s">
        <v>1612</v>
      </c>
      <c r="F56" s="88">
        <v>0</v>
      </c>
      <c r="G56" s="88">
        <v>0</v>
      </c>
      <c r="H56" s="88">
        <v>0</v>
      </c>
      <c r="I56" s="88">
        <v>0</v>
      </c>
      <c r="J56" s="88">
        <v>0</v>
      </c>
      <c r="K56" s="88">
        <v>0</v>
      </c>
    </row>
    <row r="57" spans="1:11" x14ac:dyDescent="0.25">
      <c r="A57" s="884"/>
      <c r="B57" s="85" t="s">
        <v>240</v>
      </c>
      <c r="C57" s="88" t="s">
        <v>1612</v>
      </c>
      <c r="D57" s="88">
        <v>375.63</v>
      </c>
      <c r="E57" s="88">
        <v>375.63</v>
      </c>
      <c r="F57" s="88">
        <v>0</v>
      </c>
      <c r="G57" s="88">
        <v>382.192657795</v>
      </c>
      <c r="H57" s="88">
        <v>382.192657795</v>
      </c>
      <c r="I57" s="88">
        <v>0</v>
      </c>
      <c r="J57" s="88">
        <v>393.15387900000002</v>
      </c>
      <c r="K57" s="88">
        <v>393.15387900000002</v>
      </c>
    </row>
    <row r="58" spans="1:11" x14ac:dyDescent="0.25">
      <c r="A58" s="884"/>
      <c r="B58" s="85" t="s">
        <v>287</v>
      </c>
      <c r="C58" s="88" t="s">
        <v>1612</v>
      </c>
      <c r="D58" s="88">
        <v>241.83</v>
      </c>
      <c r="E58" s="88">
        <v>241.83</v>
      </c>
      <c r="F58" s="88">
        <v>0</v>
      </c>
      <c r="G58" s="88">
        <v>408.29683043299997</v>
      </c>
      <c r="H58" s="88">
        <v>408.29683043299997</v>
      </c>
      <c r="I58" s="88">
        <v>0</v>
      </c>
      <c r="J58" s="88">
        <v>429.30050699999998</v>
      </c>
      <c r="K58" s="88">
        <v>429.30050699999998</v>
      </c>
    </row>
    <row r="59" spans="1:11" x14ac:dyDescent="0.25">
      <c r="A59" s="884"/>
      <c r="B59" s="85" t="s">
        <v>288</v>
      </c>
      <c r="C59" s="88" t="s">
        <v>1612</v>
      </c>
      <c r="D59" s="88">
        <v>23.66</v>
      </c>
      <c r="E59" s="88">
        <v>23.66</v>
      </c>
      <c r="F59" s="88">
        <v>0</v>
      </c>
      <c r="G59" s="88">
        <v>44.908473000000001</v>
      </c>
      <c r="H59" s="88">
        <v>44.908473000000001</v>
      </c>
      <c r="I59" s="88">
        <v>0</v>
      </c>
      <c r="J59" s="88">
        <v>50.833125000000003</v>
      </c>
      <c r="K59" s="88">
        <v>50.833125000000003</v>
      </c>
    </row>
    <row r="60" spans="1:11" x14ac:dyDescent="0.25">
      <c r="A60" s="884"/>
      <c r="B60" s="85" t="s">
        <v>289</v>
      </c>
      <c r="C60" s="88">
        <v>0.38</v>
      </c>
      <c r="D60" s="88">
        <v>765.43</v>
      </c>
      <c r="E60" s="88">
        <v>765.81</v>
      </c>
      <c r="F60" s="88">
        <v>0.28232799999999997</v>
      </c>
      <c r="G60" s="88">
        <v>838.24364414199999</v>
      </c>
      <c r="H60" s="88">
        <v>838.525972142</v>
      </c>
      <c r="I60" s="88">
        <v>0.298958</v>
      </c>
      <c r="J60" s="88">
        <v>843.64507090399991</v>
      </c>
      <c r="K60" s="88">
        <v>843.94402890399988</v>
      </c>
    </row>
    <row r="61" spans="1:11" x14ac:dyDescent="0.25">
      <c r="A61" s="884"/>
      <c r="B61" s="85" t="s">
        <v>290</v>
      </c>
      <c r="C61" s="88" t="s">
        <v>1612</v>
      </c>
      <c r="D61" s="88">
        <v>3.56</v>
      </c>
      <c r="E61" s="88">
        <v>3.56</v>
      </c>
      <c r="F61" s="88">
        <v>0</v>
      </c>
      <c r="G61" s="88">
        <v>3.4260292399999996</v>
      </c>
      <c r="H61" s="88">
        <v>3.4260292399999996</v>
      </c>
      <c r="I61" s="88">
        <v>0</v>
      </c>
      <c r="J61" s="88">
        <v>4.2895159999999999</v>
      </c>
      <c r="K61" s="88">
        <v>4.2895159999999999</v>
      </c>
    </row>
    <row r="62" spans="1:11" x14ac:dyDescent="0.25">
      <c r="A62" s="884"/>
      <c r="B62" s="85" t="s">
        <v>291</v>
      </c>
      <c r="C62" s="88">
        <v>0.25</v>
      </c>
      <c r="D62" s="88">
        <v>36.049999999999997</v>
      </c>
      <c r="E62" s="88">
        <v>36.31</v>
      </c>
      <c r="F62" s="88">
        <v>0.25748399999999999</v>
      </c>
      <c r="G62" s="88">
        <v>37.820711727000003</v>
      </c>
      <c r="H62" s="88">
        <v>38.078195727000001</v>
      </c>
      <c r="I62" s="88">
        <v>0.303344</v>
      </c>
      <c r="J62" s="88">
        <v>39.580542084999998</v>
      </c>
      <c r="K62" s="88">
        <v>39.883886085</v>
      </c>
    </row>
    <row r="63" spans="1:11" x14ac:dyDescent="0.25">
      <c r="A63" s="884"/>
      <c r="B63" s="85" t="s">
        <v>277</v>
      </c>
      <c r="C63" s="88" t="s">
        <v>1612</v>
      </c>
      <c r="D63" s="88">
        <v>0</v>
      </c>
      <c r="E63" s="88">
        <v>0</v>
      </c>
      <c r="F63" s="88">
        <v>0</v>
      </c>
      <c r="G63" s="88">
        <v>3.6899999999999997E-4</v>
      </c>
      <c r="H63" s="88">
        <v>3.6899999999999997E-4</v>
      </c>
      <c r="I63" s="88">
        <v>0</v>
      </c>
      <c r="J63" s="88">
        <v>3.3300000000000002E-4</v>
      </c>
      <c r="K63" s="88">
        <v>3.3300000000000002E-4</v>
      </c>
    </row>
    <row r="64" spans="1:11" x14ac:dyDescent="0.25">
      <c r="A64" s="884"/>
      <c r="B64" s="103" t="s">
        <v>284</v>
      </c>
      <c r="C64" s="118">
        <v>0.63</v>
      </c>
      <c r="D64" s="118">
        <v>1446.16</v>
      </c>
      <c r="E64" s="118">
        <v>1446.79</v>
      </c>
      <c r="F64" s="118">
        <v>0.53981199999999996</v>
      </c>
      <c r="G64" s="118">
        <v>1714.8887153369999</v>
      </c>
      <c r="H64" s="118">
        <v>1715.4285273370001</v>
      </c>
      <c r="I64" s="118">
        <v>0.602302</v>
      </c>
      <c r="J64" s="118">
        <v>1760.802972989</v>
      </c>
      <c r="K64" s="118">
        <v>1761.405274989</v>
      </c>
    </row>
    <row r="65" spans="1:11" ht="15.75" thickBot="1" x14ac:dyDescent="0.3">
      <c r="A65" s="7"/>
      <c r="B65" s="8"/>
      <c r="C65" s="9"/>
      <c r="D65" s="9"/>
      <c r="E65" s="9"/>
      <c r="F65" s="9"/>
      <c r="G65" s="9"/>
      <c r="H65" s="9"/>
      <c r="I65" s="9"/>
      <c r="J65" s="9"/>
      <c r="K65" s="9"/>
    </row>
    <row r="66" spans="1:11" ht="15.75" thickTop="1" x14ac:dyDescent="0.25">
      <c r="A66" s="1072"/>
      <c r="B66" s="1072"/>
      <c r="C66" s="1072"/>
      <c r="D66" s="1072"/>
      <c r="E66" s="1072"/>
      <c r="F66" s="1072"/>
      <c r="G66" s="1072"/>
      <c r="H66" s="1072"/>
      <c r="I66" s="1072"/>
      <c r="J66" s="1072"/>
      <c r="K66" s="1072"/>
    </row>
    <row r="67" spans="1:11" x14ac:dyDescent="0.25">
      <c r="A67" s="3"/>
    </row>
    <row r="68" spans="1:11" x14ac:dyDescent="0.25">
      <c r="A68" s="3"/>
    </row>
    <row r="69" spans="1:11" x14ac:dyDescent="0.25">
      <c r="A69" s="3"/>
    </row>
    <row r="70" spans="1:11" x14ac:dyDescent="0.25">
      <c r="A70" s="3"/>
    </row>
    <row r="71" spans="1:11" x14ac:dyDescent="0.25">
      <c r="A71" s="3"/>
    </row>
    <row r="72" spans="1:11" x14ac:dyDescent="0.25">
      <c r="A72" s="3"/>
    </row>
    <row r="73" spans="1:11" x14ac:dyDescent="0.25">
      <c r="A73" s="3"/>
    </row>
  </sheetData>
  <mergeCells count="14">
    <mergeCell ref="A1:K1"/>
    <mergeCell ref="A2:K2"/>
    <mergeCell ref="A3:K3"/>
    <mergeCell ref="B4:B5"/>
    <mergeCell ref="C4:E4"/>
    <mergeCell ref="I4:K4"/>
    <mergeCell ref="F4:H4"/>
    <mergeCell ref="A66:K66"/>
    <mergeCell ref="A6:A14"/>
    <mergeCell ref="A16:A24"/>
    <mergeCell ref="A26:A34"/>
    <mergeCell ref="A36:A44"/>
    <mergeCell ref="A46:A54"/>
    <mergeCell ref="A56:A64"/>
  </mergeCells>
  <pageMargins left="0.7" right="0.7" top="0.75" bottom="0.75" header="0.3" footer="0.3"/>
  <pageSetup paperSize="9" scale="68" orientation="portrait" verticalDpi="1200" r:id="rId1"/>
  <headerFooter>
    <oddFooter>&amp;C&amp;A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5">
    <pageSetUpPr fitToPage="1"/>
  </sheetPr>
  <dimension ref="A1:K34"/>
  <sheetViews>
    <sheetView zoomScaleNormal="100" zoomScaleSheetLayoutView="100" workbookViewId="0">
      <selection activeCell="L11" sqref="L11"/>
    </sheetView>
  </sheetViews>
  <sheetFormatPr defaultColWidth="9.140625" defaultRowHeight="15" x14ac:dyDescent="0.25"/>
  <cols>
    <col min="1" max="1" width="13.42578125" style="24" bestFit="1" customWidth="1"/>
    <col min="2" max="2" width="32.7109375" style="24" bestFit="1" customWidth="1"/>
    <col min="3" max="3" width="5.5703125" style="24" bestFit="1" customWidth="1"/>
    <col min="4" max="4" width="5.7109375" style="24" bestFit="1" customWidth="1"/>
    <col min="5" max="6" width="5.5703125" style="24" bestFit="1" customWidth="1"/>
    <col min="7" max="7" width="5.7109375" style="24" bestFit="1" customWidth="1"/>
    <col min="8" max="9" width="5.5703125" style="24" bestFit="1" customWidth="1"/>
    <col min="10" max="10" width="5.7109375" style="24" bestFit="1" customWidth="1"/>
    <col min="11" max="11" width="5.5703125" style="24" bestFit="1" customWidth="1"/>
    <col min="12" max="16384" width="9.140625" style="24"/>
  </cols>
  <sheetData>
    <row r="1" spans="1:11" ht="22.5" x14ac:dyDescent="0.25">
      <c r="A1" s="887" t="s">
        <v>1329</v>
      </c>
      <c r="B1" s="887"/>
      <c r="C1" s="887"/>
      <c r="D1" s="887"/>
      <c r="E1" s="887"/>
      <c r="F1" s="887"/>
      <c r="G1" s="887"/>
      <c r="H1" s="887"/>
      <c r="I1" s="887"/>
      <c r="J1" s="887"/>
      <c r="K1" s="887"/>
    </row>
    <row r="2" spans="1:11" ht="23.25" x14ac:dyDescent="0.25">
      <c r="A2" s="1074" t="s">
        <v>1543</v>
      </c>
      <c r="B2" s="1074"/>
      <c r="C2" s="1074"/>
      <c r="D2" s="1074"/>
      <c r="E2" s="1074"/>
      <c r="F2" s="1074"/>
      <c r="G2" s="1074"/>
      <c r="H2" s="1074"/>
      <c r="I2" s="1074"/>
      <c r="J2" s="1074"/>
      <c r="K2" s="1074"/>
    </row>
    <row r="3" spans="1:11" x14ac:dyDescent="0.25">
      <c r="A3" s="1078"/>
      <c r="B3" s="1078"/>
      <c r="C3" s="1078"/>
      <c r="D3" s="1078"/>
      <c r="E3" s="1078"/>
      <c r="F3" s="1078"/>
      <c r="G3" s="1078"/>
      <c r="H3" s="1078"/>
      <c r="I3" s="1078"/>
      <c r="J3" s="1078"/>
      <c r="K3" s="1078"/>
    </row>
    <row r="4" spans="1:11" s="113" customFormat="1" ht="12.75" thickBot="1" x14ac:dyDescent="0.25">
      <c r="A4" s="1075" t="s">
        <v>1294</v>
      </c>
      <c r="B4" s="1075"/>
      <c r="C4" s="1075"/>
      <c r="D4" s="1075"/>
      <c r="E4" s="1075"/>
      <c r="F4" s="1075"/>
      <c r="G4" s="1075"/>
      <c r="H4" s="1075"/>
      <c r="I4" s="1075"/>
      <c r="J4" s="1075"/>
      <c r="K4" s="1075"/>
    </row>
    <row r="5" spans="1:11" ht="20.25" customHeight="1" thickTop="1" thickBot="1" x14ac:dyDescent="0.3">
      <c r="A5" s="217" t="s">
        <v>279</v>
      </c>
      <c r="B5" s="1076" t="s">
        <v>554</v>
      </c>
      <c r="C5" s="892" t="s">
        <v>1613</v>
      </c>
      <c r="D5" s="893"/>
      <c r="E5" s="893"/>
      <c r="F5" s="892" t="s">
        <v>1655</v>
      </c>
      <c r="G5" s="893"/>
      <c r="H5" s="893"/>
      <c r="I5" s="892" t="s">
        <v>1681</v>
      </c>
      <c r="J5" s="893"/>
      <c r="K5" s="893"/>
    </row>
    <row r="6" spans="1:11" ht="15.75" thickBot="1" x14ac:dyDescent="0.3">
      <c r="A6" s="218" t="s">
        <v>280</v>
      </c>
      <c r="B6" s="891"/>
      <c r="C6" s="441" t="s">
        <v>282</v>
      </c>
      <c r="D6" s="442" t="s">
        <v>283</v>
      </c>
      <c r="E6" s="220" t="s">
        <v>284</v>
      </c>
      <c r="F6" s="441" t="s">
        <v>282</v>
      </c>
      <c r="G6" s="442" t="s">
        <v>283</v>
      </c>
      <c r="H6" s="147" t="s">
        <v>284</v>
      </c>
      <c r="I6" s="221" t="s">
        <v>282</v>
      </c>
      <c r="J6" s="442" t="s">
        <v>283</v>
      </c>
      <c r="K6" s="443" t="s">
        <v>284</v>
      </c>
    </row>
    <row r="7" spans="1:11" ht="15.75" thickTop="1" x14ac:dyDescent="0.25">
      <c r="A7" s="77"/>
      <c r="B7" s="1"/>
      <c r="C7" s="222"/>
      <c r="D7" s="222"/>
      <c r="E7" s="222"/>
      <c r="F7" s="222"/>
      <c r="G7" s="222"/>
      <c r="H7" s="222"/>
      <c r="I7" s="222"/>
      <c r="J7" s="222"/>
      <c r="K7" s="222"/>
    </row>
    <row r="8" spans="1:11" x14ac:dyDescent="0.25">
      <c r="A8" s="884" t="s">
        <v>297</v>
      </c>
      <c r="B8" s="85" t="s">
        <v>286</v>
      </c>
      <c r="C8" s="88" t="s">
        <v>1612</v>
      </c>
      <c r="D8" s="88" t="s">
        <v>1612</v>
      </c>
      <c r="E8" s="88" t="s">
        <v>1612</v>
      </c>
      <c r="F8" s="88">
        <v>0</v>
      </c>
      <c r="G8" s="88">
        <v>0</v>
      </c>
      <c r="H8" s="88">
        <v>0</v>
      </c>
      <c r="I8" s="88">
        <v>0</v>
      </c>
      <c r="J8" s="88">
        <v>0</v>
      </c>
      <c r="K8" s="88">
        <v>0</v>
      </c>
    </row>
    <row r="9" spans="1:11" x14ac:dyDescent="0.25">
      <c r="A9" s="884"/>
      <c r="B9" s="85" t="s">
        <v>240</v>
      </c>
      <c r="C9" s="88" t="s">
        <v>1612</v>
      </c>
      <c r="D9" s="88" t="s">
        <v>1612</v>
      </c>
      <c r="E9" s="88" t="s">
        <v>1612</v>
      </c>
      <c r="F9" s="88">
        <v>0</v>
      </c>
      <c r="G9" s="88">
        <v>0</v>
      </c>
      <c r="H9" s="88">
        <v>0</v>
      </c>
      <c r="I9" s="88">
        <v>0</v>
      </c>
      <c r="J9" s="88">
        <v>0</v>
      </c>
      <c r="K9" s="88">
        <v>0</v>
      </c>
    </row>
    <row r="10" spans="1:11" x14ac:dyDescent="0.25">
      <c r="A10" s="884"/>
      <c r="B10" s="85" t="s">
        <v>287</v>
      </c>
      <c r="C10" s="88" t="s">
        <v>1612</v>
      </c>
      <c r="D10" s="88" t="s">
        <v>1612</v>
      </c>
      <c r="E10" s="88" t="s">
        <v>1612</v>
      </c>
      <c r="F10" s="88">
        <v>0</v>
      </c>
      <c r="G10" s="88">
        <v>0</v>
      </c>
      <c r="H10" s="88">
        <v>0</v>
      </c>
      <c r="I10" s="88">
        <v>0</v>
      </c>
      <c r="J10" s="88">
        <v>0</v>
      </c>
      <c r="K10" s="88">
        <v>0</v>
      </c>
    </row>
    <row r="11" spans="1:11" x14ac:dyDescent="0.25">
      <c r="A11" s="884"/>
      <c r="B11" s="85" t="s">
        <v>288</v>
      </c>
      <c r="C11" s="88" t="s">
        <v>1612</v>
      </c>
      <c r="D11" s="88" t="s">
        <v>1612</v>
      </c>
      <c r="E11" s="88" t="s">
        <v>1612</v>
      </c>
      <c r="F11" s="88">
        <v>0</v>
      </c>
      <c r="G11" s="88">
        <v>0</v>
      </c>
      <c r="H11" s="88">
        <v>0</v>
      </c>
      <c r="I11" s="88">
        <v>0</v>
      </c>
      <c r="J11" s="88">
        <v>0</v>
      </c>
      <c r="K11" s="88">
        <v>0</v>
      </c>
    </row>
    <row r="12" spans="1:11" x14ac:dyDescent="0.25">
      <c r="A12" s="884"/>
      <c r="B12" s="85" t="s">
        <v>289</v>
      </c>
      <c r="C12" s="88">
        <v>3.77</v>
      </c>
      <c r="D12" s="88">
        <v>2.4500000000000002</v>
      </c>
      <c r="E12" s="88">
        <v>6.22</v>
      </c>
      <c r="F12" s="88">
        <v>4.1473278330000003</v>
      </c>
      <c r="G12" s="88">
        <v>2.7812573650000001</v>
      </c>
      <c r="H12" s="88">
        <v>6.9285851980000004</v>
      </c>
      <c r="I12" s="88">
        <v>4.2988786560000003</v>
      </c>
      <c r="J12" s="88">
        <v>2.5593707380000001</v>
      </c>
      <c r="K12" s="88">
        <v>6.8582493940000004</v>
      </c>
    </row>
    <row r="13" spans="1:11" x14ac:dyDescent="0.25">
      <c r="A13" s="884"/>
      <c r="B13" s="85" t="s">
        <v>290</v>
      </c>
      <c r="C13" s="88" t="s">
        <v>1612</v>
      </c>
      <c r="D13" s="88" t="s">
        <v>1612</v>
      </c>
      <c r="E13" s="88" t="s">
        <v>1612</v>
      </c>
      <c r="F13" s="88">
        <v>0</v>
      </c>
      <c r="G13" s="88">
        <v>0</v>
      </c>
      <c r="H13" s="88">
        <v>0</v>
      </c>
      <c r="I13" s="88">
        <v>0</v>
      </c>
      <c r="J13" s="88">
        <v>0</v>
      </c>
      <c r="K13" s="88">
        <v>0</v>
      </c>
    </row>
    <row r="14" spans="1:11" x14ac:dyDescent="0.25">
      <c r="A14" s="884"/>
      <c r="B14" s="85" t="s">
        <v>291</v>
      </c>
      <c r="C14" s="88">
        <v>0.76</v>
      </c>
      <c r="D14" s="88">
        <v>1.46</v>
      </c>
      <c r="E14" s="88">
        <v>2.2200000000000002</v>
      </c>
      <c r="F14" s="88">
        <v>0.77715140100000002</v>
      </c>
      <c r="G14" s="88">
        <v>1.634451198</v>
      </c>
      <c r="H14" s="88">
        <v>2.4116025990000001</v>
      </c>
      <c r="I14" s="88">
        <v>0.83073485200000008</v>
      </c>
      <c r="J14" s="88">
        <v>1.6801987919999999</v>
      </c>
      <c r="K14" s="88">
        <v>2.5109336440000001</v>
      </c>
    </row>
    <row r="15" spans="1:11" x14ac:dyDescent="0.25">
      <c r="A15" s="884"/>
      <c r="B15" s="85" t="s">
        <v>277</v>
      </c>
      <c r="C15" s="88" t="s">
        <v>1612</v>
      </c>
      <c r="D15" s="88" t="s">
        <v>1612</v>
      </c>
      <c r="E15" s="88" t="s">
        <v>1612</v>
      </c>
      <c r="F15" s="88">
        <v>0</v>
      </c>
      <c r="G15" s="88">
        <v>0</v>
      </c>
      <c r="H15" s="88">
        <v>0</v>
      </c>
      <c r="I15" s="88">
        <v>0</v>
      </c>
      <c r="J15" s="88">
        <v>0</v>
      </c>
      <c r="K15" s="88">
        <v>0</v>
      </c>
    </row>
    <row r="16" spans="1:11" s="63" customFormat="1" ht="14.25" x14ac:dyDescent="0.2">
      <c r="A16" s="884"/>
      <c r="B16" s="103" t="s">
        <v>284</v>
      </c>
      <c r="C16" s="118">
        <v>4.53</v>
      </c>
      <c r="D16" s="118">
        <v>3.91</v>
      </c>
      <c r="E16" s="118">
        <v>8.44</v>
      </c>
      <c r="F16" s="118">
        <v>4.9244792340000005</v>
      </c>
      <c r="G16" s="118">
        <v>4.4157085629999999</v>
      </c>
      <c r="H16" s="118">
        <v>9.3401877970000005</v>
      </c>
      <c r="I16" s="118">
        <v>5.1296135080000003</v>
      </c>
      <c r="J16" s="118">
        <v>4.2395695299999998</v>
      </c>
      <c r="K16" s="118">
        <v>9.369183038000001</v>
      </c>
    </row>
    <row r="17" spans="1:11" x14ac:dyDescent="0.25">
      <c r="A17" s="224"/>
      <c r="B17" s="224"/>
      <c r="C17" s="88"/>
      <c r="D17" s="88"/>
      <c r="E17" s="88"/>
      <c r="F17" s="88"/>
      <c r="G17" s="88"/>
      <c r="H17" s="88"/>
      <c r="I17" s="88"/>
      <c r="J17" s="88"/>
      <c r="K17" s="88"/>
    </row>
    <row r="18" spans="1:11" x14ac:dyDescent="0.25">
      <c r="A18" s="884" t="s">
        <v>299</v>
      </c>
      <c r="B18" s="85" t="s">
        <v>286</v>
      </c>
      <c r="C18" s="88" t="s">
        <v>1612</v>
      </c>
      <c r="D18" s="88" t="s">
        <v>1612</v>
      </c>
      <c r="E18" s="88" t="s">
        <v>1612</v>
      </c>
      <c r="F18" s="88">
        <v>0</v>
      </c>
      <c r="G18" s="88">
        <v>0</v>
      </c>
      <c r="H18" s="88">
        <v>0</v>
      </c>
      <c r="I18" s="88">
        <v>0</v>
      </c>
      <c r="J18" s="88">
        <v>0</v>
      </c>
      <c r="K18" s="88">
        <v>0</v>
      </c>
    </row>
    <row r="19" spans="1:11" x14ac:dyDescent="0.25">
      <c r="A19" s="884"/>
      <c r="B19" s="85" t="s">
        <v>240</v>
      </c>
      <c r="C19" s="88" t="s">
        <v>1612</v>
      </c>
      <c r="D19" s="88" t="s">
        <v>1612</v>
      </c>
      <c r="E19" s="88" t="s">
        <v>1612</v>
      </c>
      <c r="F19" s="88">
        <v>0</v>
      </c>
      <c r="G19" s="88">
        <v>0</v>
      </c>
      <c r="H19" s="88">
        <v>0</v>
      </c>
      <c r="I19" s="88">
        <v>0</v>
      </c>
      <c r="J19" s="88">
        <v>0</v>
      </c>
      <c r="K19" s="88">
        <v>0</v>
      </c>
    </row>
    <row r="20" spans="1:11" x14ac:dyDescent="0.25">
      <c r="A20" s="884"/>
      <c r="B20" s="85" t="s">
        <v>287</v>
      </c>
      <c r="C20" s="88" t="s">
        <v>1612</v>
      </c>
      <c r="D20" s="88" t="s">
        <v>1612</v>
      </c>
      <c r="E20" s="88" t="s">
        <v>1612</v>
      </c>
      <c r="F20" s="88">
        <v>0</v>
      </c>
      <c r="G20" s="88">
        <v>0</v>
      </c>
      <c r="H20" s="88">
        <v>0</v>
      </c>
      <c r="I20" s="88">
        <v>0</v>
      </c>
      <c r="J20" s="88">
        <v>0</v>
      </c>
      <c r="K20" s="88">
        <v>0</v>
      </c>
    </row>
    <row r="21" spans="1:11" x14ac:dyDescent="0.25">
      <c r="A21" s="884"/>
      <c r="B21" s="85" t="s">
        <v>288</v>
      </c>
      <c r="C21" s="88" t="s">
        <v>1612</v>
      </c>
      <c r="D21" s="88" t="s">
        <v>1612</v>
      </c>
      <c r="E21" s="88" t="s">
        <v>1612</v>
      </c>
      <c r="F21" s="88">
        <v>0</v>
      </c>
      <c r="G21" s="88">
        <v>0</v>
      </c>
      <c r="H21" s="88">
        <v>0</v>
      </c>
      <c r="I21" s="88">
        <v>0</v>
      </c>
      <c r="J21" s="88">
        <v>0</v>
      </c>
      <c r="K21" s="88">
        <v>0</v>
      </c>
    </row>
    <row r="22" spans="1:11" x14ac:dyDescent="0.25">
      <c r="A22" s="884"/>
      <c r="B22" s="85" t="s">
        <v>289</v>
      </c>
      <c r="C22" s="88">
        <v>1.35</v>
      </c>
      <c r="D22" s="88">
        <v>29.62</v>
      </c>
      <c r="E22" s="88">
        <v>30.96</v>
      </c>
      <c r="F22" s="88">
        <v>1.577683395</v>
      </c>
      <c r="G22" s="88">
        <v>29.687696128999999</v>
      </c>
      <c r="H22" s="88">
        <v>31.265379524</v>
      </c>
      <c r="I22" s="88">
        <v>1.6158298119999999</v>
      </c>
      <c r="J22" s="88">
        <v>28.779319766</v>
      </c>
      <c r="K22" s="88">
        <v>30.395149578000002</v>
      </c>
    </row>
    <row r="23" spans="1:11" x14ac:dyDescent="0.25">
      <c r="A23" s="884"/>
      <c r="B23" s="85" t="s">
        <v>290</v>
      </c>
      <c r="C23" s="88" t="s">
        <v>1612</v>
      </c>
      <c r="D23" s="88" t="s">
        <v>1612</v>
      </c>
      <c r="E23" s="88" t="s">
        <v>1612</v>
      </c>
      <c r="F23" s="88">
        <v>0</v>
      </c>
      <c r="G23" s="88">
        <v>0</v>
      </c>
      <c r="H23" s="88">
        <v>0</v>
      </c>
      <c r="I23" s="88">
        <v>0</v>
      </c>
      <c r="J23" s="88">
        <v>0</v>
      </c>
      <c r="K23" s="88">
        <v>0</v>
      </c>
    </row>
    <row r="24" spans="1:11" x14ac:dyDescent="0.25">
      <c r="A24" s="884"/>
      <c r="B24" s="85" t="s">
        <v>291</v>
      </c>
      <c r="C24" s="88">
        <v>2.2599999999999998</v>
      </c>
      <c r="D24" s="88">
        <v>3.92</v>
      </c>
      <c r="E24" s="88">
        <v>6.18</v>
      </c>
      <c r="F24" s="88">
        <v>2.9882776099999999</v>
      </c>
      <c r="G24" s="88">
        <v>5.5768193330000004</v>
      </c>
      <c r="H24" s="88">
        <v>8.5650969430000004</v>
      </c>
      <c r="I24" s="88">
        <v>2.9995393049999999</v>
      </c>
      <c r="J24" s="88">
        <v>5.5902546860000006</v>
      </c>
      <c r="K24" s="88">
        <v>8.5897939910000005</v>
      </c>
    </row>
    <row r="25" spans="1:11" x14ac:dyDescent="0.25">
      <c r="A25" s="884"/>
      <c r="B25" s="85" t="s">
        <v>277</v>
      </c>
      <c r="C25" s="88" t="s">
        <v>1612</v>
      </c>
      <c r="D25" s="88" t="s">
        <v>1612</v>
      </c>
      <c r="E25" s="88" t="s">
        <v>1612</v>
      </c>
      <c r="F25" s="88">
        <v>0</v>
      </c>
      <c r="G25" s="88">
        <v>0</v>
      </c>
      <c r="H25" s="88">
        <v>0</v>
      </c>
      <c r="I25" s="88">
        <v>0</v>
      </c>
      <c r="J25" s="88">
        <v>0</v>
      </c>
      <c r="K25" s="88">
        <v>0</v>
      </c>
    </row>
    <row r="26" spans="1:11" s="63" customFormat="1" ht="14.25" x14ac:dyDescent="0.2">
      <c r="A26" s="884"/>
      <c r="B26" s="103" t="s">
        <v>284</v>
      </c>
      <c r="C26" s="118">
        <v>3.6</v>
      </c>
      <c r="D26" s="118">
        <v>33.5</v>
      </c>
      <c r="E26" s="118">
        <v>37.1</v>
      </c>
      <c r="F26" s="118">
        <v>4.5659610050000001</v>
      </c>
      <c r="G26" s="118">
        <v>35.264515461999999</v>
      </c>
      <c r="H26" s="118">
        <v>39.830476466999997</v>
      </c>
      <c r="I26" s="118">
        <v>4.6153691170000002</v>
      </c>
      <c r="J26" s="118">
        <v>34.369574452000002</v>
      </c>
      <c r="K26" s="118">
        <v>38.984943569000002</v>
      </c>
    </row>
    <row r="27" spans="1:11" ht="15.75" thickBot="1" x14ac:dyDescent="0.3">
      <c r="A27" s="7"/>
      <c r="B27" s="8"/>
      <c r="C27" s="9"/>
      <c r="D27" s="9"/>
      <c r="E27" s="9"/>
      <c r="F27" s="9"/>
      <c r="G27" s="9"/>
      <c r="H27" s="9"/>
      <c r="I27" s="9"/>
      <c r="J27" s="9"/>
      <c r="K27" s="9"/>
    </row>
    <row r="28" spans="1:11" s="113" customFormat="1" ht="12.75" thickTop="1" x14ac:dyDescent="0.2">
      <c r="A28" s="845" t="s">
        <v>1273</v>
      </c>
      <c r="B28" s="845"/>
      <c r="C28" s="845"/>
      <c r="D28" s="845"/>
      <c r="E28" s="845"/>
      <c r="F28" s="845"/>
      <c r="G28" s="845"/>
      <c r="H28" s="845"/>
      <c r="I28" s="845"/>
      <c r="J28" s="845"/>
      <c r="K28" s="845"/>
    </row>
    <row r="29" spans="1:11" s="318" customFormat="1" ht="11.25" x14ac:dyDescent="0.2">
      <c r="A29" s="355" t="s">
        <v>99</v>
      </c>
    </row>
    <row r="30" spans="1:11" s="318" customFormat="1" ht="11.25" x14ac:dyDescent="0.2">
      <c r="A30" s="862" t="s">
        <v>1490</v>
      </c>
      <c r="B30" s="862"/>
      <c r="C30" s="862"/>
      <c r="D30" s="862"/>
      <c r="E30" s="862"/>
      <c r="F30" s="862"/>
      <c r="G30" s="862"/>
      <c r="H30" s="862"/>
      <c r="I30" s="862"/>
      <c r="J30" s="862"/>
      <c r="K30" s="862"/>
    </row>
    <row r="31" spans="1:11" s="318" customFormat="1" ht="11.25" x14ac:dyDescent="0.2">
      <c r="A31" s="1077" t="s">
        <v>1506</v>
      </c>
      <c r="B31" s="1077"/>
      <c r="C31" s="1077"/>
      <c r="D31" s="1077"/>
      <c r="E31" s="1077"/>
      <c r="F31" s="1077"/>
      <c r="G31" s="1077"/>
      <c r="H31" s="1077"/>
      <c r="I31" s="1077"/>
      <c r="J31" s="1077"/>
      <c r="K31" s="1077"/>
    </row>
    <row r="32" spans="1:11" x14ac:dyDescent="0.25">
      <c r="A32" s="3"/>
    </row>
    <row r="34" spans="1:1" x14ac:dyDescent="0.25">
      <c r="A34" s="3"/>
    </row>
  </sheetData>
  <mergeCells count="13">
    <mergeCell ref="A31:K31"/>
    <mergeCell ref="A1:K1"/>
    <mergeCell ref="A2:K2"/>
    <mergeCell ref="A3:K3"/>
    <mergeCell ref="A4:K4"/>
    <mergeCell ref="B5:B6"/>
    <mergeCell ref="C5:E5"/>
    <mergeCell ref="F5:H5"/>
    <mergeCell ref="I5:K5"/>
    <mergeCell ref="A8:A16"/>
    <mergeCell ref="A18:A26"/>
    <mergeCell ref="A28:K28"/>
    <mergeCell ref="A30:K30"/>
  </mergeCells>
  <pageMargins left="0.7" right="0.7" top="0.75" bottom="0.75" header="0.3" footer="0.3"/>
  <pageSetup paperSize="9" scale="89" orientation="portrait" verticalDpi="1200" r:id="rId1"/>
  <headerFooter>
    <oddFooter>&amp;C&amp;A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6">
    <pageSetUpPr fitToPage="1"/>
  </sheetPr>
  <dimension ref="A1:J53"/>
  <sheetViews>
    <sheetView topLeftCell="A34" zoomScaleNormal="100" zoomScaleSheetLayoutView="100" zoomScalePageLayoutView="40" workbookViewId="0">
      <selection activeCell="N47" sqref="N47"/>
    </sheetView>
  </sheetViews>
  <sheetFormatPr defaultColWidth="9" defaultRowHeight="15" x14ac:dyDescent="0.25"/>
  <cols>
    <col min="1" max="1" width="33.5703125" style="24" customWidth="1"/>
    <col min="2" max="2" width="9.42578125" style="24" customWidth="1"/>
    <col min="3" max="3" width="10" style="24" bestFit="1" customWidth="1"/>
    <col min="4" max="4" width="10.5703125" style="24" customWidth="1"/>
    <col min="5" max="5" width="9.42578125" style="24" customWidth="1"/>
    <col min="6" max="6" width="10" style="24" bestFit="1" customWidth="1"/>
    <col min="7" max="7" width="10.5703125" style="24" customWidth="1"/>
    <col min="8" max="8" width="9.42578125" style="24" customWidth="1"/>
    <col min="9" max="9" width="10" style="24" bestFit="1" customWidth="1"/>
    <col min="10" max="10" width="10.5703125" style="24" customWidth="1"/>
    <col min="11" max="16384" width="9" style="24"/>
  </cols>
  <sheetData>
    <row r="1" spans="1:10" ht="46.5" customHeight="1" x14ac:dyDescent="0.25">
      <c r="A1" s="897" t="s">
        <v>1331</v>
      </c>
      <c r="B1" s="897"/>
      <c r="C1" s="897"/>
      <c r="D1" s="897"/>
      <c r="E1" s="897"/>
      <c r="F1" s="897"/>
      <c r="G1" s="897"/>
      <c r="H1" s="897"/>
      <c r="I1" s="897"/>
      <c r="J1" s="897"/>
    </row>
    <row r="2" spans="1:10" s="113" customFormat="1" ht="12.75" thickBot="1" x14ac:dyDescent="0.25">
      <c r="A2" s="1079" t="s">
        <v>1290</v>
      </c>
      <c r="B2" s="1079"/>
      <c r="C2" s="1079"/>
      <c r="D2" s="1079"/>
      <c r="E2" s="1079"/>
      <c r="F2" s="1079"/>
      <c r="G2" s="1079"/>
      <c r="H2" s="1079"/>
      <c r="I2" s="1079"/>
      <c r="J2" s="1079"/>
    </row>
    <row r="3" spans="1:10" ht="15.75" thickBot="1" x14ac:dyDescent="0.3">
      <c r="A3" s="1083" t="s">
        <v>555</v>
      </c>
      <c r="B3" s="1080" t="s">
        <v>556</v>
      </c>
      <c r="C3" s="1081"/>
      <c r="D3" s="1081"/>
      <c r="E3" s="1081"/>
      <c r="F3" s="1081"/>
      <c r="G3" s="1081"/>
      <c r="H3" s="1081"/>
      <c r="I3" s="1081"/>
      <c r="J3" s="1081"/>
    </row>
    <row r="4" spans="1:10" ht="30" customHeight="1" thickBot="1" x14ac:dyDescent="0.3">
      <c r="A4" s="1084"/>
      <c r="B4" s="1080" t="s">
        <v>557</v>
      </c>
      <c r="C4" s="1081"/>
      <c r="D4" s="1082"/>
      <c r="E4" s="1080" t="s">
        <v>558</v>
      </c>
      <c r="F4" s="1081"/>
      <c r="G4" s="1082"/>
      <c r="H4" s="1016" t="s">
        <v>559</v>
      </c>
      <c r="I4" s="1017"/>
      <c r="J4" s="1017"/>
    </row>
    <row r="5" spans="1:10" ht="26.25" thickBot="1" x14ac:dyDescent="0.3">
      <c r="A5" s="1085"/>
      <c r="B5" s="445" t="s">
        <v>578</v>
      </c>
      <c r="C5" s="445" t="s">
        <v>560</v>
      </c>
      <c r="D5" s="445" t="s">
        <v>561</v>
      </c>
      <c r="E5" s="445" t="s">
        <v>578</v>
      </c>
      <c r="F5" s="445" t="s">
        <v>560</v>
      </c>
      <c r="G5" s="445" t="s">
        <v>561</v>
      </c>
      <c r="H5" s="445" t="s">
        <v>578</v>
      </c>
      <c r="I5" s="445" t="s">
        <v>560</v>
      </c>
      <c r="J5" s="446" t="s">
        <v>561</v>
      </c>
    </row>
    <row r="6" spans="1:10" ht="16.5" customHeight="1" x14ac:dyDescent="0.25">
      <c r="A6" s="103" t="s">
        <v>1340</v>
      </c>
      <c r="B6" s="23"/>
      <c r="C6" s="23"/>
      <c r="D6" s="23"/>
      <c r="E6" s="23"/>
      <c r="F6" s="23"/>
      <c r="G6" s="23"/>
      <c r="H6" s="23"/>
      <c r="I6" s="23"/>
      <c r="J6" s="23"/>
    </row>
    <row r="7" spans="1:10" ht="16.5" customHeight="1" x14ac:dyDescent="0.25">
      <c r="A7" s="205" t="s">
        <v>565</v>
      </c>
      <c r="B7" s="23"/>
      <c r="C7" s="23"/>
      <c r="D7" s="23"/>
      <c r="E7" s="23"/>
      <c r="F7" s="23"/>
      <c r="G7" s="23"/>
      <c r="H7" s="23"/>
      <c r="I7" s="23"/>
      <c r="J7" s="23"/>
    </row>
    <row r="8" spans="1:10" ht="16.5" customHeight="1" x14ac:dyDescent="0.25">
      <c r="A8" s="198" t="s">
        <v>292</v>
      </c>
      <c r="B8" s="447">
        <v>911152</v>
      </c>
      <c r="C8" s="348">
        <v>288371.09940000012</v>
      </c>
      <c r="D8" s="348">
        <v>231866.82639999999</v>
      </c>
      <c r="E8" s="447">
        <v>38253</v>
      </c>
      <c r="F8" s="348">
        <v>90987.58120000003</v>
      </c>
      <c r="G8" s="348">
        <v>66395.715000000011</v>
      </c>
      <c r="H8" s="447">
        <v>7088</v>
      </c>
      <c r="I8" s="348">
        <v>380300.86800000019</v>
      </c>
      <c r="J8" s="348">
        <v>92001.064000000042</v>
      </c>
    </row>
    <row r="9" spans="1:10" ht="16.5" customHeight="1" x14ac:dyDescent="0.25">
      <c r="A9" s="198" t="s">
        <v>293</v>
      </c>
      <c r="B9" s="447">
        <v>83531</v>
      </c>
      <c r="C9" s="348">
        <v>81590.186899999986</v>
      </c>
      <c r="D9" s="348">
        <v>57607.098400000003</v>
      </c>
      <c r="E9" s="447">
        <v>8549</v>
      </c>
      <c r="F9" s="348">
        <v>26082.149999999994</v>
      </c>
      <c r="G9" s="348">
        <v>15533.931999999999</v>
      </c>
      <c r="H9" s="447">
        <v>1575</v>
      </c>
      <c r="I9" s="348">
        <v>125736.0564</v>
      </c>
      <c r="J9" s="348">
        <v>46555.462700000004</v>
      </c>
    </row>
    <row r="10" spans="1:10" ht="16.5" customHeight="1" x14ac:dyDescent="0.25">
      <c r="A10" s="198" t="s">
        <v>294</v>
      </c>
      <c r="B10" s="447">
        <v>42950</v>
      </c>
      <c r="C10" s="348">
        <v>16996.552999999996</v>
      </c>
      <c r="D10" s="348">
        <v>11569.183300000002</v>
      </c>
      <c r="E10" s="447">
        <v>2501</v>
      </c>
      <c r="F10" s="348">
        <v>2944.7719999999999</v>
      </c>
      <c r="G10" s="348">
        <v>2857.5020000000004</v>
      </c>
      <c r="H10" s="447">
        <v>576</v>
      </c>
      <c r="I10" s="348">
        <v>8106.5149999999994</v>
      </c>
      <c r="J10" s="348">
        <v>3199.1210000000001</v>
      </c>
    </row>
    <row r="11" spans="1:10" ht="16.5" customHeight="1" x14ac:dyDescent="0.25">
      <c r="A11" s="198" t="s">
        <v>295</v>
      </c>
      <c r="B11" s="447">
        <v>2782</v>
      </c>
      <c r="C11" s="348">
        <v>3271.7660000000001</v>
      </c>
      <c r="D11" s="348">
        <v>5559.7740000000003</v>
      </c>
      <c r="E11" s="447">
        <v>196</v>
      </c>
      <c r="F11" s="348">
        <v>585.64400000000012</v>
      </c>
      <c r="G11" s="348">
        <v>503.709</v>
      </c>
      <c r="H11" s="447">
        <v>255</v>
      </c>
      <c r="I11" s="348">
        <v>1111.9590000000003</v>
      </c>
      <c r="J11" s="348">
        <v>586.99599999999998</v>
      </c>
    </row>
    <row r="12" spans="1:10" ht="16.5" customHeight="1" x14ac:dyDescent="0.25">
      <c r="A12" s="198" t="s">
        <v>563</v>
      </c>
      <c r="B12" s="447">
        <v>1603</v>
      </c>
      <c r="C12" s="348">
        <v>839.23650000000009</v>
      </c>
      <c r="D12" s="348">
        <v>705.86870000000022</v>
      </c>
      <c r="E12" s="447">
        <v>108</v>
      </c>
      <c r="F12" s="348">
        <v>166.30199999999999</v>
      </c>
      <c r="G12" s="348">
        <v>102.63300000000001</v>
      </c>
      <c r="H12" s="447">
        <v>11</v>
      </c>
      <c r="I12" s="348">
        <v>3748.3090000000007</v>
      </c>
      <c r="J12" s="348">
        <v>280.71600000000001</v>
      </c>
    </row>
    <row r="13" spans="1:10" ht="16.5" customHeight="1" thickBot="1" x14ac:dyDescent="0.3">
      <c r="A13" s="448" t="s">
        <v>551</v>
      </c>
      <c r="B13" s="449">
        <v>1679</v>
      </c>
      <c r="C13" s="450">
        <v>649.58960000000002</v>
      </c>
      <c r="D13" s="450">
        <v>1542.2031000000002</v>
      </c>
      <c r="E13" s="449">
        <v>5</v>
      </c>
      <c r="F13" s="450">
        <v>8.6280000000000001</v>
      </c>
      <c r="G13" s="450">
        <v>17.754000000000001</v>
      </c>
      <c r="H13" s="449">
        <v>28</v>
      </c>
      <c r="I13" s="450">
        <v>121.1</v>
      </c>
      <c r="J13" s="450">
        <v>128.321</v>
      </c>
    </row>
    <row r="14" spans="1:10" ht="16.5" customHeight="1" thickBot="1" x14ac:dyDescent="0.3">
      <c r="A14" s="451" t="s">
        <v>564</v>
      </c>
      <c r="B14" s="452">
        <v>1043697</v>
      </c>
      <c r="C14" s="453">
        <v>391718.43140000012</v>
      </c>
      <c r="D14" s="453">
        <v>308850.95389999991</v>
      </c>
      <c r="E14" s="452">
        <v>49612</v>
      </c>
      <c r="F14" s="453">
        <v>120775.07720000001</v>
      </c>
      <c r="G14" s="453">
        <v>85411.24500000001</v>
      </c>
      <c r="H14" s="452">
        <v>9533</v>
      </c>
      <c r="I14" s="453">
        <v>519124.80740000017</v>
      </c>
      <c r="J14" s="453">
        <v>142751.68070000006</v>
      </c>
    </row>
    <row r="15" spans="1:10" ht="16.5" customHeight="1" x14ac:dyDescent="0.25">
      <c r="A15" s="23"/>
      <c r="B15" s="23"/>
      <c r="C15" s="23"/>
      <c r="D15" s="23"/>
      <c r="E15" s="23"/>
      <c r="F15" s="23"/>
      <c r="G15" s="23"/>
      <c r="H15" s="23"/>
      <c r="I15" s="23"/>
      <c r="J15" s="23"/>
    </row>
    <row r="16" spans="1:10" ht="16.5" customHeight="1" x14ac:dyDescent="0.25">
      <c r="A16" s="205" t="s">
        <v>566</v>
      </c>
      <c r="B16" s="23"/>
      <c r="C16" s="23"/>
      <c r="D16" s="23"/>
      <c r="E16" s="23"/>
      <c r="F16" s="23"/>
      <c r="G16" s="23"/>
      <c r="H16" s="23"/>
      <c r="I16" s="23"/>
      <c r="J16" s="23"/>
    </row>
    <row r="17" spans="1:10" ht="16.5" customHeight="1" x14ac:dyDescent="0.25">
      <c r="A17" s="198" t="s">
        <v>292</v>
      </c>
      <c r="B17" s="447">
        <v>1441583</v>
      </c>
      <c r="C17" s="348">
        <v>423606.56589999993</v>
      </c>
      <c r="D17" s="348">
        <v>245110.44930000004</v>
      </c>
      <c r="E17" s="447">
        <v>48287</v>
      </c>
      <c r="F17" s="348">
        <v>124314.23999999998</v>
      </c>
      <c r="G17" s="348">
        <v>72424.755000000005</v>
      </c>
      <c r="H17" s="447">
        <v>9499</v>
      </c>
      <c r="I17" s="348">
        <v>567484.18200000003</v>
      </c>
      <c r="J17" s="348">
        <v>104891.47600000001</v>
      </c>
    </row>
    <row r="18" spans="1:10" ht="16.5" customHeight="1" x14ac:dyDescent="0.25">
      <c r="A18" s="198" t="s">
        <v>293</v>
      </c>
      <c r="B18" s="447">
        <v>118873</v>
      </c>
      <c r="C18" s="348">
        <v>107512.57800000001</v>
      </c>
      <c r="D18" s="348">
        <v>65419.380399999995</v>
      </c>
      <c r="E18" s="447">
        <v>10935</v>
      </c>
      <c r="F18" s="348">
        <v>32684.226999999995</v>
      </c>
      <c r="G18" s="348">
        <v>17206.761999999999</v>
      </c>
      <c r="H18" s="447">
        <v>1880</v>
      </c>
      <c r="I18" s="348">
        <v>139411.0919</v>
      </c>
      <c r="J18" s="348">
        <v>24690.470700000002</v>
      </c>
    </row>
    <row r="19" spans="1:10" ht="16.5" customHeight="1" x14ac:dyDescent="0.25">
      <c r="A19" s="198" t="s">
        <v>294</v>
      </c>
      <c r="B19" s="447">
        <v>47402</v>
      </c>
      <c r="C19" s="348">
        <v>19811.149400000002</v>
      </c>
      <c r="D19" s="348">
        <v>10604.501899999999</v>
      </c>
      <c r="E19" s="447">
        <v>3305</v>
      </c>
      <c r="F19" s="348">
        <v>4038.0699999999997</v>
      </c>
      <c r="G19" s="348">
        <v>2927.9279999999999</v>
      </c>
      <c r="H19" s="447">
        <v>854</v>
      </c>
      <c r="I19" s="348">
        <v>10677.04</v>
      </c>
      <c r="J19" s="348">
        <v>4428.4809999999998</v>
      </c>
    </row>
    <row r="20" spans="1:10" ht="16.5" customHeight="1" x14ac:dyDescent="0.25">
      <c r="A20" s="198" t="s">
        <v>295</v>
      </c>
      <c r="B20" s="447">
        <v>3810</v>
      </c>
      <c r="C20" s="348">
        <v>4237.8449999999993</v>
      </c>
      <c r="D20" s="348">
        <v>5405.0510000000004</v>
      </c>
      <c r="E20" s="447">
        <v>226</v>
      </c>
      <c r="F20" s="348">
        <v>708.8599999999999</v>
      </c>
      <c r="G20" s="348">
        <v>513.13</v>
      </c>
      <c r="H20" s="447">
        <v>260</v>
      </c>
      <c r="I20" s="348">
        <v>1172.1600000000001</v>
      </c>
      <c r="J20" s="348">
        <v>557.45700000000011</v>
      </c>
    </row>
    <row r="21" spans="1:10" ht="16.5" customHeight="1" x14ac:dyDescent="0.25">
      <c r="A21" s="198" t="s">
        <v>563</v>
      </c>
      <c r="B21" s="447">
        <v>2351</v>
      </c>
      <c r="C21" s="348">
        <v>1242.2886000000001</v>
      </c>
      <c r="D21" s="348">
        <v>825.23659999999995</v>
      </c>
      <c r="E21" s="447">
        <v>153</v>
      </c>
      <c r="F21" s="348">
        <v>277.30200000000002</v>
      </c>
      <c r="G21" s="348">
        <v>127.693</v>
      </c>
      <c r="H21" s="447">
        <v>11</v>
      </c>
      <c r="I21" s="348">
        <v>5330.2969999999987</v>
      </c>
      <c r="J21" s="348">
        <v>313.53000000000003</v>
      </c>
    </row>
    <row r="22" spans="1:10" ht="16.5" customHeight="1" thickBot="1" x14ac:dyDescent="0.3">
      <c r="A22" s="448" t="s">
        <v>551</v>
      </c>
      <c r="B22" s="449">
        <v>2133</v>
      </c>
      <c r="C22" s="450">
        <v>1029.3345999999999</v>
      </c>
      <c r="D22" s="450">
        <v>1659.2821000000004</v>
      </c>
      <c r="E22" s="449">
        <v>8</v>
      </c>
      <c r="F22" s="450">
        <v>31.465000000000003</v>
      </c>
      <c r="G22" s="450">
        <v>39.586000000000006</v>
      </c>
      <c r="H22" s="449">
        <v>51</v>
      </c>
      <c r="I22" s="450">
        <v>277.92</v>
      </c>
      <c r="J22" s="450">
        <v>183.78399999999999</v>
      </c>
    </row>
    <row r="23" spans="1:10" ht="16.5" customHeight="1" thickBot="1" x14ac:dyDescent="0.3">
      <c r="A23" s="451" t="s">
        <v>564</v>
      </c>
      <c r="B23" s="452">
        <v>1616152</v>
      </c>
      <c r="C23" s="453">
        <v>557439.76149999979</v>
      </c>
      <c r="D23" s="453">
        <v>329023.90129999997</v>
      </c>
      <c r="E23" s="452">
        <v>62914</v>
      </c>
      <c r="F23" s="453">
        <v>162054.16399999996</v>
      </c>
      <c r="G23" s="453">
        <v>93239.854000000007</v>
      </c>
      <c r="H23" s="452">
        <v>12555</v>
      </c>
      <c r="I23" s="453">
        <v>724352.69090000016</v>
      </c>
      <c r="J23" s="453">
        <v>135065.19870000001</v>
      </c>
    </row>
    <row r="24" spans="1:10" ht="16.5" customHeight="1" x14ac:dyDescent="0.25">
      <c r="A24" s="103" t="s">
        <v>1548</v>
      </c>
      <c r="B24" s="23"/>
      <c r="C24" s="23"/>
      <c r="D24" s="23"/>
      <c r="E24" s="23"/>
      <c r="F24" s="23"/>
      <c r="G24" s="23"/>
      <c r="H24" s="23"/>
      <c r="I24" s="23"/>
      <c r="J24" s="23"/>
    </row>
    <row r="25" spans="1:10" ht="16.5" customHeight="1" x14ac:dyDescent="0.25">
      <c r="A25" s="205" t="s">
        <v>562</v>
      </c>
      <c r="B25" s="23"/>
      <c r="C25" s="23"/>
      <c r="D25" s="23"/>
      <c r="E25" s="23"/>
      <c r="F25" s="23"/>
      <c r="G25" s="23"/>
      <c r="H25" s="23"/>
      <c r="I25" s="23"/>
      <c r="J25" s="23"/>
    </row>
    <row r="26" spans="1:10" ht="16.5" customHeight="1" x14ac:dyDescent="0.25">
      <c r="A26" s="198" t="s">
        <v>292</v>
      </c>
      <c r="B26" s="447">
        <v>26210</v>
      </c>
      <c r="C26" s="348">
        <v>37040.480400000008</v>
      </c>
      <c r="D26" s="348">
        <v>63284.887600000038</v>
      </c>
      <c r="E26" s="447">
        <v>3549</v>
      </c>
      <c r="F26" s="348">
        <v>7157.8959999999988</v>
      </c>
      <c r="G26" s="348">
        <v>17154.365999999991</v>
      </c>
      <c r="H26" s="447">
        <v>739</v>
      </c>
      <c r="I26" s="348">
        <v>13666.798300000004</v>
      </c>
      <c r="J26" s="348">
        <v>24294.299999999981</v>
      </c>
    </row>
    <row r="27" spans="1:10" ht="16.5" customHeight="1" x14ac:dyDescent="0.25">
      <c r="A27" s="198" t="s">
        <v>293</v>
      </c>
      <c r="B27" s="447">
        <v>304261</v>
      </c>
      <c r="C27" s="348">
        <v>119933.65679999997</v>
      </c>
      <c r="D27" s="348">
        <v>279144.71960000007</v>
      </c>
      <c r="E27" s="447">
        <v>18181</v>
      </c>
      <c r="F27" s="348">
        <v>45622.299999999996</v>
      </c>
      <c r="G27" s="348">
        <v>80391.315999999948</v>
      </c>
      <c r="H27" s="447">
        <v>3520</v>
      </c>
      <c r="I27" s="348">
        <v>94281.20199999999</v>
      </c>
      <c r="J27" s="348">
        <v>103304.29499999993</v>
      </c>
    </row>
    <row r="28" spans="1:10" ht="16.5" customHeight="1" x14ac:dyDescent="0.25">
      <c r="A28" s="198" t="s">
        <v>294</v>
      </c>
      <c r="B28" s="447">
        <v>4392</v>
      </c>
      <c r="C28" s="348">
        <v>2852.8240999999998</v>
      </c>
      <c r="D28" s="348">
        <v>9496.5205999999998</v>
      </c>
      <c r="E28" s="447">
        <v>951</v>
      </c>
      <c r="F28" s="348">
        <v>1207.3599999999997</v>
      </c>
      <c r="G28" s="348">
        <v>3246.277000000001</v>
      </c>
      <c r="H28" s="447">
        <v>220</v>
      </c>
      <c r="I28" s="348">
        <v>1381.4559999999997</v>
      </c>
      <c r="J28" s="348">
        <v>4186.4719999999998</v>
      </c>
    </row>
    <row r="29" spans="1:10" ht="16.5" customHeight="1" x14ac:dyDescent="0.25">
      <c r="A29" s="198" t="s">
        <v>295</v>
      </c>
      <c r="B29" s="447">
        <v>1162</v>
      </c>
      <c r="C29" s="348">
        <v>1159.6159999999995</v>
      </c>
      <c r="D29" s="348">
        <v>5495.6210000000019</v>
      </c>
      <c r="E29" s="447">
        <v>63</v>
      </c>
      <c r="F29" s="348">
        <v>141.38800000000001</v>
      </c>
      <c r="G29" s="348">
        <v>535.88100000000009</v>
      </c>
      <c r="H29" s="447">
        <v>65</v>
      </c>
      <c r="I29" s="348">
        <v>267.72900000000004</v>
      </c>
      <c r="J29" s="348">
        <v>437.01300000000003</v>
      </c>
    </row>
    <row r="30" spans="1:10" ht="16.5" customHeight="1" x14ac:dyDescent="0.25">
      <c r="A30" s="198" t="s">
        <v>563</v>
      </c>
      <c r="B30" s="447">
        <v>695</v>
      </c>
      <c r="C30" s="348">
        <v>510.22509999999994</v>
      </c>
      <c r="D30" s="348">
        <v>1218.7554</v>
      </c>
      <c r="E30" s="447">
        <v>2</v>
      </c>
      <c r="F30" s="348">
        <v>0</v>
      </c>
      <c r="G30" s="348">
        <v>45.277000000000001</v>
      </c>
      <c r="H30" s="447">
        <v>26</v>
      </c>
      <c r="I30" s="348">
        <v>1860.203</v>
      </c>
      <c r="J30" s="348">
        <v>731.58400000000006</v>
      </c>
    </row>
    <row r="31" spans="1:10" ht="16.5" customHeight="1" thickBot="1" x14ac:dyDescent="0.3">
      <c r="A31" s="448" t="s">
        <v>551</v>
      </c>
      <c r="B31" s="449">
        <v>358</v>
      </c>
      <c r="C31" s="450">
        <v>345.86400000000003</v>
      </c>
      <c r="D31" s="450">
        <v>1698.5451000000003</v>
      </c>
      <c r="E31" s="449">
        <v>1</v>
      </c>
      <c r="F31" s="450">
        <v>1.5029999999999999</v>
      </c>
      <c r="G31" s="450">
        <v>40.055</v>
      </c>
      <c r="H31" s="449">
        <v>15</v>
      </c>
      <c r="I31" s="450">
        <v>60.239999999999995</v>
      </c>
      <c r="J31" s="450">
        <v>92.873999999999995</v>
      </c>
    </row>
    <row r="32" spans="1:10" ht="16.5" customHeight="1" thickBot="1" x14ac:dyDescent="0.3">
      <c r="A32" s="451" t="s">
        <v>564</v>
      </c>
      <c r="B32" s="452">
        <v>337078</v>
      </c>
      <c r="C32" s="453">
        <v>161842.66639999999</v>
      </c>
      <c r="D32" s="453">
        <v>360339.04930000007</v>
      </c>
      <c r="E32" s="452">
        <v>22747</v>
      </c>
      <c r="F32" s="453">
        <v>54130.446999999993</v>
      </c>
      <c r="G32" s="453">
        <v>101413.17199999993</v>
      </c>
      <c r="H32" s="452">
        <v>4585</v>
      </c>
      <c r="I32" s="453">
        <v>111517.62830000001</v>
      </c>
      <c r="J32" s="453">
        <v>133046.53799999994</v>
      </c>
    </row>
    <row r="33" spans="1:10" ht="16.5" customHeight="1" x14ac:dyDescent="0.25"/>
    <row r="34" spans="1:10" ht="16.5" customHeight="1" x14ac:dyDescent="0.25">
      <c r="A34" s="205" t="s">
        <v>537</v>
      </c>
      <c r="B34" s="23"/>
      <c r="C34" s="23"/>
      <c r="D34" s="23"/>
      <c r="E34" s="23"/>
      <c r="F34" s="23"/>
      <c r="G34" s="23"/>
      <c r="H34" s="23"/>
      <c r="I34" s="23"/>
      <c r="J34" s="23"/>
    </row>
    <row r="35" spans="1:10" ht="16.5" customHeight="1" x14ac:dyDescent="0.25">
      <c r="A35" s="198" t="s">
        <v>292</v>
      </c>
      <c r="B35" s="447">
        <v>532033</v>
      </c>
      <c r="C35" s="348">
        <v>316040.13277992001</v>
      </c>
      <c r="D35" s="348">
        <v>307755.72853250004</v>
      </c>
      <c r="E35" s="447">
        <v>35418</v>
      </c>
      <c r="F35" s="348">
        <v>94224.737458919961</v>
      </c>
      <c r="G35" s="348">
        <v>83950.47216451999</v>
      </c>
      <c r="H35" s="447">
        <v>9640</v>
      </c>
      <c r="I35" s="348">
        <v>225270.07351624995</v>
      </c>
      <c r="J35" s="348">
        <v>124689.48036577005</v>
      </c>
    </row>
    <row r="36" spans="1:10" ht="16.5" customHeight="1" x14ac:dyDescent="0.25">
      <c r="A36" s="198" t="s">
        <v>293</v>
      </c>
      <c r="B36" s="447">
        <v>57209</v>
      </c>
      <c r="C36" s="348">
        <v>70839.978506629981</v>
      </c>
      <c r="D36" s="348">
        <v>71896.50910417999</v>
      </c>
      <c r="E36" s="447">
        <v>7165</v>
      </c>
      <c r="F36" s="348">
        <v>19144.119126499994</v>
      </c>
      <c r="G36" s="348">
        <v>18505.603535540002</v>
      </c>
      <c r="H36" s="447">
        <v>1447</v>
      </c>
      <c r="I36" s="348">
        <v>45284.270818639998</v>
      </c>
      <c r="J36" s="348">
        <v>28305.353882629992</v>
      </c>
    </row>
    <row r="37" spans="1:10" ht="16.5" customHeight="1" x14ac:dyDescent="0.25">
      <c r="A37" s="198" t="s">
        <v>294</v>
      </c>
      <c r="B37" s="447">
        <v>9795</v>
      </c>
      <c r="C37" s="348">
        <v>7737.0993999999992</v>
      </c>
      <c r="D37" s="348">
        <v>10370.129300000004</v>
      </c>
      <c r="E37" s="447">
        <v>2195</v>
      </c>
      <c r="F37" s="348">
        <v>2993.0451509999994</v>
      </c>
      <c r="G37" s="348">
        <v>3804.6585279999995</v>
      </c>
      <c r="H37" s="447">
        <v>401</v>
      </c>
      <c r="I37" s="348">
        <v>4419.625</v>
      </c>
      <c r="J37" s="348">
        <v>2648.6229999999996</v>
      </c>
    </row>
    <row r="38" spans="1:10" ht="16.5" customHeight="1" x14ac:dyDescent="0.25">
      <c r="A38" s="198" t="s">
        <v>295</v>
      </c>
      <c r="B38" s="447">
        <v>2396</v>
      </c>
      <c r="C38" s="348">
        <v>2826.66633125</v>
      </c>
      <c r="D38" s="348">
        <v>5922.7202162699996</v>
      </c>
      <c r="E38" s="447">
        <v>133</v>
      </c>
      <c r="F38" s="348">
        <v>296.08991499999996</v>
      </c>
      <c r="G38" s="348">
        <v>553.96615287999998</v>
      </c>
      <c r="H38" s="447">
        <v>133</v>
      </c>
      <c r="I38" s="348">
        <v>663.80400000000009</v>
      </c>
      <c r="J38" s="348">
        <v>434.64200000000005</v>
      </c>
    </row>
    <row r="39" spans="1:10" ht="16.5" customHeight="1" x14ac:dyDescent="0.25">
      <c r="A39" s="198" t="s">
        <v>563</v>
      </c>
      <c r="B39" s="447">
        <v>1685</v>
      </c>
      <c r="C39" s="348">
        <v>1675.4406000000004</v>
      </c>
      <c r="D39" s="348">
        <v>1564.2535000000003</v>
      </c>
      <c r="E39" s="447">
        <v>5</v>
      </c>
      <c r="F39" s="348">
        <v>36.1</v>
      </c>
      <c r="G39" s="348">
        <v>0.27700000000000002</v>
      </c>
      <c r="H39" s="447">
        <v>35</v>
      </c>
      <c r="I39" s="348">
        <v>4436.5219999999999</v>
      </c>
      <c r="J39" s="348">
        <v>1655.7429999999999</v>
      </c>
    </row>
    <row r="40" spans="1:10" ht="16.5" customHeight="1" thickBot="1" x14ac:dyDescent="0.3">
      <c r="A40" s="448" t="s">
        <v>551</v>
      </c>
      <c r="B40" s="449">
        <v>604</v>
      </c>
      <c r="C40" s="450">
        <v>638.98800000000006</v>
      </c>
      <c r="D40" s="450">
        <v>1818.0210999999999</v>
      </c>
      <c r="E40" s="449">
        <v>1</v>
      </c>
      <c r="F40" s="450">
        <v>1.5029999999999999</v>
      </c>
      <c r="G40" s="450">
        <v>38.761000000000003</v>
      </c>
      <c r="H40" s="449">
        <v>53</v>
      </c>
      <c r="I40" s="450">
        <v>215.82199999999997</v>
      </c>
      <c r="J40" s="450">
        <v>152.90800000000002</v>
      </c>
    </row>
    <row r="41" spans="1:10" ht="16.5" customHeight="1" thickBot="1" x14ac:dyDescent="0.3">
      <c r="A41" s="451" t="s">
        <v>564</v>
      </c>
      <c r="B41" s="452">
        <v>603722</v>
      </c>
      <c r="C41" s="453">
        <v>399758.30561779998</v>
      </c>
      <c r="D41" s="453">
        <v>399327.36175295006</v>
      </c>
      <c r="E41" s="452">
        <v>44917</v>
      </c>
      <c r="F41" s="453">
        <v>116695.59465141996</v>
      </c>
      <c r="G41" s="453">
        <v>106853.73838094001</v>
      </c>
      <c r="H41" s="452">
        <v>11709</v>
      </c>
      <c r="I41" s="453">
        <v>280290.11733488995</v>
      </c>
      <c r="J41" s="453">
        <v>157886.75024840003</v>
      </c>
    </row>
    <row r="42" spans="1:10" ht="16.5" customHeight="1" x14ac:dyDescent="0.25"/>
    <row r="43" spans="1:10" ht="16.5" customHeight="1" x14ac:dyDescent="0.25">
      <c r="A43" s="205" t="s">
        <v>565</v>
      </c>
      <c r="B43" s="23"/>
      <c r="C43" s="23"/>
      <c r="D43" s="23"/>
      <c r="E43" s="23"/>
      <c r="F43" s="23"/>
      <c r="G43" s="23"/>
      <c r="H43" s="23"/>
      <c r="I43" s="23"/>
      <c r="J43" s="23"/>
    </row>
    <row r="44" spans="1:10" ht="16.5" customHeight="1" x14ac:dyDescent="0.25">
      <c r="A44" s="198" t="s">
        <v>292</v>
      </c>
      <c r="B44" s="447">
        <v>666259</v>
      </c>
      <c r="C44" s="348">
        <v>436431.39324158989</v>
      </c>
      <c r="D44" s="348">
        <v>306628.22303222981</v>
      </c>
      <c r="E44" s="447">
        <v>45313</v>
      </c>
      <c r="F44" s="348">
        <v>134671.51447204003</v>
      </c>
      <c r="G44" s="348">
        <v>84452.496370950001</v>
      </c>
      <c r="H44" s="447">
        <v>13527</v>
      </c>
      <c r="I44" s="348">
        <v>368161.55528009002</v>
      </c>
      <c r="J44" s="348">
        <v>123281.87122955</v>
      </c>
    </row>
    <row r="45" spans="1:10" ht="16.5" customHeight="1" x14ac:dyDescent="0.25">
      <c r="A45" s="198" t="s">
        <v>293</v>
      </c>
      <c r="B45" s="447">
        <v>81169</v>
      </c>
      <c r="C45" s="348">
        <v>99104.412437220002</v>
      </c>
      <c r="D45" s="348">
        <v>70065.478233869988</v>
      </c>
      <c r="E45" s="447">
        <v>9791</v>
      </c>
      <c r="F45" s="348">
        <v>30497.839673249993</v>
      </c>
      <c r="G45" s="348">
        <v>18799.141732869997</v>
      </c>
      <c r="H45" s="447">
        <v>1904</v>
      </c>
      <c r="I45" s="348">
        <v>77402.267167910002</v>
      </c>
      <c r="J45" s="348">
        <v>30914.053410789995</v>
      </c>
    </row>
    <row r="46" spans="1:10" ht="16.5" customHeight="1" x14ac:dyDescent="0.25">
      <c r="A46" s="198" t="s">
        <v>294</v>
      </c>
      <c r="B46" s="447">
        <v>13343</v>
      </c>
      <c r="C46" s="348">
        <v>11174.865900000001</v>
      </c>
      <c r="D46" s="348">
        <v>10527.002600000003</v>
      </c>
      <c r="E46" s="447">
        <v>2941</v>
      </c>
      <c r="F46" s="348">
        <v>4310.8966174300003</v>
      </c>
      <c r="G46" s="348">
        <v>3914.1906559600002</v>
      </c>
      <c r="H46" s="447">
        <v>547</v>
      </c>
      <c r="I46" s="348">
        <v>14540.127</v>
      </c>
      <c r="J46" s="348">
        <v>3226.0070000000005</v>
      </c>
    </row>
    <row r="47" spans="1:10" ht="16.5" customHeight="1" x14ac:dyDescent="0.25">
      <c r="A47" s="198" t="s">
        <v>295</v>
      </c>
      <c r="B47" s="447">
        <v>3428</v>
      </c>
      <c r="C47" s="348">
        <v>4271.9285178700002</v>
      </c>
      <c r="D47" s="348">
        <v>5972.0068097299991</v>
      </c>
      <c r="E47" s="447">
        <v>164</v>
      </c>
      <c r="F47" s="348">
        <v>465.60204018000002</v>
      </c>
      <c r="G47" s="348">
        <v>662.49784505999992</v>
      </c>
      <c r="H47" s="447">
        <v>801</v>
      </c>
      <c r="I47" s="348">
        <v>3119.5689999999995</v>
      </c>
      <c r="J47" s="348">
        <v>2552.0500000000015</v>
      </c>
    </row>
    <row r="48" spans="1:10" ht="16.5" customHeight="1" x14ac:dyDescent="0.25">
      <c r="A48" s="198" t="s">
        <v>563</v>
      </c>
      <c r="B48" s="447">
        <v>4465</v>
      </c>
      <c r="C48" s="348">
        <v>2809.8570999999997</v>
      </c>
      <c r="D48" s="348">
        <v>1740.2095000000002</v>
      </c>
      <c r="E48" s="447">
        <v>6</v>
      </c>
      <c r="F48" s="348">
        <v>39.567999999999998</v>
      </c>
      <c r="G48" s="348">
        <v>3.6179999999999999</v>
      </c>
      <c r="H48" s="447">
        <v>38</v>
      </c>
      <c r="I48" s="348">
        <v>5724.2289999999994</v>
      </c>
      <c r="J48" s="348">
        <v>839.03800000000001</v>
      </c>
    </row>
    <row r="49" spans="1:10" ht="16.5" customHeight="1" thickBot="1" x14ac:dyDescent="0.3">
      <c r="A49" s="448" t="s">
        <v>551</v>
      </c>
      <c r="B49" s="449">
        <v>855</v>
      </c>
      <c r="C49" s="450">
        <v>851.13300000000004</v>
      </c>
      <c r="D49" s="450">
        <v>1817.0171</v>
      </c>
      <c r="E49" s="449">
        <v>2</v>
      </c>
      <c r="F49" s="450">
        <v>11.218999999999999</v>
      </c>
      <c r="G49" s="450">
        <v>44.552999999999997</v>
      </c>
      <c r="H49" s="449">
        <v>69</v>
      </c>
      <c r="I49" s="450">
        <v>247.78199999999998</v>
      </c>
      <c r="J49" s="450">
        <v>158.76499999999999</v>
      </c>
    </row>
    <row r="50" spans="1:10" ht="16.5" customHeight="1" thickBot="1" x14ac:dyDescent="0.3">
      <c r="A50" s="451" t="s">
        <v>564</v>
      </c>
      <c r="B50" s="452">
        <v>769519</v>
      </c>
      <c r="C50" s="453">
        <v>554643.59019667993</v>
      </c>
      <c r="D50" s="453">
        <v>396749.93727582984</v>
      </c>
      <c r="E50" s="452">
        <v>58217</v>
      </c>
      <c r="F50" s="453">
        <v>169996.63980290003</v>
      </c>
      <c r="G50" s="453">
        <v>107876.49760484001</v>
      </c>
      <c r="H50" s="452">
        <v>16886</v>
      </c>
      <c r="I50" s="453">
        <v>469195.52944800002</v>
      </c>
      <c r="J50" s="453">
        <v>160971.78464034002</v>
      </c>
    </row>
    <row r="51" spans="1:10" x14ac:dyDescent="0.25">
      <c r="A51" s="11"/>
      <c r="B51" s="11"/>
      <c r="C51" s="11"/>
      <c r="D51" s="11"/>
      <c r="E51" s="11"/>
      <c r="F51" s="11"/>
      <c r="G51" s="11"/>
      <c r="H51" s="11"/>
      <c r="I51" s="11"/>
      <c r="J51" s="11"/>
    </row>
    <row r="53" spans="1:10" x14ac:dyDescent="0.25">
      <c r="A53" s="3"/>
    </row>
  </sheetData>
  <mergeCells count="7">
    <mergeCell ref="A1:J1"/>
    <mergeCell ref="A2:J2"/>
    <mergeCell ref="E4:G4"/>
    <mergeCell ref="H4:J4"/>
    <mergeCell ref="B4:D4"/>
    <mergeCell ref="B3:J3"/>
    <mergeCell ref="A3:A5"/>
  </mergeCells>
  <pageMargins left="0.7" right="0.7" top="0.75" bottom="0.75" header="0.3" footer="0.3"/>
  <pageSetup paperSize="9" scale="70" orientation="portrait" r:id="rId1"/>
  <headerFooter>
    <oddFooter>&amp;C&amp;A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7">
    <pageSetUpPr fitToPage="1"/>
  </sheetPr>
  <dimension ref="A1:J57"/>
  <sheetViews>
    <sheetView topLeftCell="A33" zoomScaleNormal="100" zoomScaleSheetLayoutView="115" zoomScalePageLayoutView="40" workbookViewId="0">
      <selection activeCell="B26" sqref="B26:J50"/>
    </sheetView>
  </sheetViews>
  <sheetFormatPr defaultColWidth="9" defaultRowHeight="15" x14ac:dyDescent="0.25"/>
  <cols>
    <col min="1" max="1" width="34.42578125" style="24" customWidth="1"/>
    <col min="2" max="2" width="9.42578125" style="24" customWidth="1"/>
    <col min="3" max="3" width="10" style="24" bestFit="1" customWidth="1"/>
    <col min="4" max="4" width="10.5703125" style="24" customWidth="1"/>
    <col min="5" max="5" width="9.42578125" style="24" customWidth="1"/>
    <col min="6" max="6" width="10" style="24" bestFit="1" customWidth="1"/>
    <col min="7" max="7" width="10.42578125" style="24" customWidth="1"/>
    <col min="8" max="8" width="9.42578125" style="24" customWidth="1"/>
    <col min="9" max="10" width="11.42578125" style="24" bestFit="1" customWidth="1"/>
    <col min="11" max="16384" width="9" style="24"/>
  </cols>
  <sheetData>
    <row r="1" spans="1:10" ht="41.25" customHeight="1" x14ac:dyDescent="0.25">
      <c r="A1" s="897" t="s">
        <v>1331</v>
      </c>
      <c r="B1" s="897"/>
      <c r="C1" s="897"/>
      <c r="D1" s="897"/>
      <c r="E1" s="897"/>
      <c r="F1" s="897"/>
      <c r="G1" s="897"/>
      <c r="H1" s="897"/>
      <c r="I1" s="897"/>
      <c r="J1" s="897"/>
    </row>
    <row r="2" spans="1:10" s="113" customFormat="1" ht="12.75" thickBot="1" x14ac:dyDescent="0.25">
      <c r="A2" s="1079" t="s">
        <v>1290</v>
      </c>
      <c r="B2" s="1079"/>
      <c r="C2" s="1079"/>
      <c r="D2" s="1079"/>
      <c r="E2" s="1079"/>
      <c r="F2" s="1079"/>
      <c r="G2" s="1079"/>
      <c r="H2" s="1079"/>
      <c r="I2" s="1079"/>
      <c r="J2" s="1079"/>
    </row>
    <row r="3" spans="1:10" ht="15.75" thickBot="1" x14ac:dyDescent="0.3">
      <c r="A3" s="1087" t="s">
        <v>555</v>
      </c>
      <c r="B3" s="1080" t="s">
        <v>567</v>
      </c>
      <c r="C3" s="1081"/>
      <c r="D3" s="1081"/>
      <c r="E3" s="1081"/>
      <c r="F3" s="1081"/>
      <c r="G3" s="1082"/>
      <c r="H3" s="1016" t="s">
        <v>285</v>
      </c>
      <c r="I3" s="1017"/>
      <c r="J3" s="1017"/>
    </row>
    <row r="4" spans="1:10" ht="15.75" thickBot="1" x14ac:dyDescent="0.3">
      <c r="A4" s="1088"/>
      <c r="B4" s="1080" t="s">
        <v>568</v>
      </c>
      <c r="C4" s="1081"/>
      <c r="D4" s="1082"/>
      <c r="E4" s="1080" t="s">
        <v>569</v>
      </c>
      <c r="F4" s="1081"/>
      <c r="G4" s="1082"/>
      <c r="H4" s="1016" t="s">
        <v>570</v>
      </c>
      <c r="I4" s="1017"/>
      <c r="J4" s="1017"/>
    </row>
    <row r="5" spans="1:10" ht="26.25" thickBot="1" x14ac:dyDescent="0.3">
      <c r="A5" s="1089"/>
      <c r="B5" s="444" t="s">
        <v>578</v>
      </c>
      <c r="C5" s="444" t="s">
        <v>560</v>
      </c>
      <c r="D5" s="444" t="s">
        <v>561</v>
      </c>
      <c r="E5" s="444" t="s">
        <v>578</v>
      </c>
      <c r="F5" s="444" t="s">
        <v>560</v>
      </c>
      <c r="G5" s="444" t="s">
        <v>561</v>
      </c>
      <c r="H5" s="444" t="s">
        <v>578</v>
      </c>
      <c r="I5" s="444" t="s">
        <v>560</v>
      </c>
      <c r="J5" s="400" t="s">
        <v>561</v>
      </c>
    </row>
    <row r="6" spans="1:10" ht="18" customHeight="1" x14ac:dyDescent="0.25">
      <c r="A6" s="103" t="s">
        <v>1340</v>
      </c>
      <c r="B6" s="100"/>
      <c r="C6" s="100"/>
      <c r="D6" s="100"/>
      <c r="E6" s="100"/>
      <c r="F6" s="100"/>
      <c r="G6" s="100"/>
      <c r="H6" s="100"/>
      <c r="I6" s="100"/>
      <c r="J6" s="100"/>
    </row>
    <row r="7" spans="1:10" ht="18" customHeight="1" x14ac:dyDescent="0.25">
      <c r="A7" s="205" t="s">
        <v>565</v>
      </c>
      <c r="B7" s="23"/>
      <c r="C7" s="23"/>
      <c r="D7" s="23"/>
      <c r="E7" s="23"/>
      <c r="F7" s="23"/>
      <c r="G7" s="23"/>
      <c r="H7" s="23"/>
      <c r="I7" s="23"/>
      <c r="J7" s="23"/>
    </row>
    <row r="8" spans="1:10" ht="18" customHeight="1" x14ac:dyDescent="0.25">
      <c r="A8" s="198" t="s">
        <v>292</v>
      </c>
      <c r="B8" s="454">
        <v>583581</v>
      </c>
      <c r="C8" s="271">
        <v>168309.68939999997</v>
      </c>
      <c r="D8" s="271">
        <v>225566.89630000002</v>
      </c>
      <c r="E8" s="454">
        <v>33524</v>
      </c>
      <c r="F8" s="271">
        <v>526048.15999999992</v>
      </c>
      <c r="G8" s="271">
        <v>99330.921000000031</v>
      </c>
      <c r="H8" s="454">
        <v>1573598</v>
      </c>
      <c r="I8" s="271">
        <v>1454017.3980000003</v>
      </c>
      <c r="J8" s="271">
        <v>715161.4227</v>
      </c>
    </row>
    <row r="9" spans="1:10" ht="18" customHeight="1" x14ac:dyDescent="0.25">
      <c r="A9" s="198" t="s">
        <v>293</v>
      </c>
      <c r="B9" s="454">
        <v>122287</v>
      </c>
      <c r="C9" s="271">
        <v>32854.831899999997</v>
      </c>
      <c r="D9" s="271">
        <v>46917.517699999989</v>
      </c>
      <c r="E9" s="222">
        <v>1775</v>
      </c>
      <c r="F9" s="271">
        <v>99538.97099999999</v>
      </c>
      <c r="G9" s="271">
        <v>19376.389000000003</v>
      </c>
      <c r="H9" s="454">
        <v>217717</v>
      </c>
      <c r="I9" s="271">
        <v>365802.19620000001</v>
      </c>
      <c r="J9" s="271">
        <v>185990.39979999998</v>
      </c>
    </row>
    <row r="10" spans="1:10" ht="18" customHeight="1" x14ac:dyDescent="0.25">
      <c r="A10" s="198" t="s">
        <v>294</v>
      </c>
      <c r="B10" s="454">
        <v>29866</v>
      </c>
      <c r="C10" s="271">
        <v>12211.762000000001</v>
      </c>
      <c r="D10" s="271">
        <v>13814.712999999998</v>
      </c>
      <c r="E10" s="222">
        <v>951</v>
      </c>
      <c r="F10" s="271">
        <v>2859.3489999999997</v>
      </c>
      <c r="G10" s="271">
        <v>2692.3240000000005</v>
      </c>
      <c r="H10" s="454">
        <v>76844</v>
      </c>
      <c r="I10" s="271">
        <v>43118.951000000001</v>
      </c>
      <c r="J10" s="271">
        <v>34132.8433</v>
      </c>
    </row>
    <row r="11" spans="1:10" ht="18" customHeight="1" x14ac:dyDescent="0.25">
      <c r="A11" s="198" t="s">
        <v>295</v>
      </c>
      <c r="B11" s="222">
        <v>681</v>
      </c>
      <c r="C11" s="271">
        <v>725.25499999999977</v>
      </c>
      <c r="D11" s="271">
        <v>636.21799999999985</v>
      </c>
      <c r="E11" s="222">
        <v>307</v>
      </c>
      <c r="F11" s="271">
        <v>2309.3979999999997</v>
      </c>
      <c r="G11" s="271">
        <v>378.39400000000001</v>
      </c>
      <c r="H11" s="454">
        <v>4221</v>
      </c>
      <c r="I11" s="271">
        <v>8004.0220000000008</v>
      </c>
      <c r="J11" s="271">
        <v>7665.0910000000003</v>
      </c>
    </row>
    <row r="12" spans="1:10" ht="18" customHeight="1" x14ac:dyDescent="0.25">
      <c r="A12" s="198" t="s">
        <v>563</v>
      </c>
      <c r="B12" s="454">
        <v>5785</v>
      </c>
      <c r="C12" s="271">
        <v>2160.7670000000003</v>
      </c>
      <c r="D12" s="271">
        <v>2533.8516000000004</v>
      </c>
      <c r="E12" s="222">
        <v>81</v>
      </c>
      <c r="F12" s="271">
        <v>186.50099999999998</v>
      </c>
      <c r="G12" s="271">
        <v>123.03600000000002</v>
      </c>
      <c r="H12" s="454">
        <v>7588</v>
      </c>
      <c r="I12" s="271">
        <v>7101.1155000000017</v>
      </c>
      <c r="J12" s="271">
        <v>3746.1053000000006</v>
      </c>
    </row>
    <row r="13" spans="1:10" ht="18" customHeight="1" thickBot="1" x14ac:dyDescent="0.3">
      <c r="A13" s="448" t="s">
        <v>551</v>
      </c>
      <c r="B13" s="455">
        <v>5780</v>
      </c>
      <c r="C13" s="456">
        <v>1127.7719999999999</v>
      </c>
      <c r="D13" s="456">
        <v>1801.0423000000005</v>
      </c>
      <c r="E13" s="457">
        <v>419</v>
      </c>
      <c r="F13" s="456">
        <v>471.40100000000001</v>
      </c>
      <c r="G13" s="456">
        <v>1254.5709999999999</v>
      </c>
      <c r="H13" s="455">
        <v>7911</v>
      </c>
      <c r="I13" s="456">
        <v>2378.4906000000001</v>
      </c>
      <c r="J13" s="456">
        <v>4743.8914000000004</v>
      </c>
    </row>
    <row r="14" spans="1:10" ht="18" customHeight="1" thickBot="1" x14ac:dyDescent="0.3">
      <c r="A14" s="451" t="s">
        <v>564</v>
      </c>
      <c r="B14" s="452">
        <v>747980</v>
      </c>
      <c r="C14" s="453">
        <v>217390.07729999995</v>
      </c>
      <c r="D14" s="453">
        <v>291270.23889999994</v>
      </c>
      <c r="E14" s="452">
        <v>37057</v>
      </c>
      <c r="F14" s="453">
        <v>631413.78</v>
      </c>
      <c r="G14" s="453">
        <v>123155.63500000001</v>
      </c>
      <c r="H14" s="452">
        <v>1887879</v>
      </c>
      <c r="I14" s="453">
        <v>1880422.1733000001</v>
      </c>
      <c r="J14" s="453">
        <v>951439.75349999999</v>
      </c>
    </row>
    <row r="15" spans="1:10" ht="18" customHeight="1" x14ac:dyDescent="0.25">
      <c r="A15" s="23"/>
      <c r="B15" s="23"/>
      <c r="C15" s="23"/>
      <c r="D15" s="23"/>
      <c r="E15" s="23"/>
      <c r="F15" s="23"/>
      <c r="G15" s="23"/>
      <c r="H15" s="23"/>
      <c r="I15" s="23"/>
      <c r="J15" s="23"/>
    </row>
    <row r="16" spans="1:10" ht="18" customHeight="1" x14ac:dyDescent="0.25">
      <c r="A16" s="205" t="s">
        <v>566</v>
      </c>
      <c r="B16" s="23"/>
      <c r="C16" s="23"/>
      <c r="D16" s="23"/>
      <c r="E16" s="23"/>
      <c r="F16" s="23"/>
      <c r="G16" s="23"/>
      <c r="H16" s="23"/>
      <c r="I16" s="23"/>
      <c r="J16" s="23"/>
    </row>
    <row r="17" spans="1:10" ht="18" customHeight="1" x14ac:dyDescent="0.25">
      <c r="A17" s="198" t="s">
        <v>292</v>
      </c>
      <c r="B17" s="454">
        <v>768003</v>
      </c>
      <c r="C17" s="271">
        <v>229317.02839999995</v>
      </c>
      <c r="D17" s="271">
        <v>231733.91510000001</v>
      </c>
      <c r="E17" s="454">
        <v>45153</v>
      </c>
      <c r="F17" s="271">
        <v>700356.11499999987</v>
      </c>
      <c r="G17" s="271">
        <v>110241.55600000006</v>
      </c>
      <c r="H17" s="454">
        <v>2312525</v>
      </c>
      <c r="I17" s="271">
        <v>2045078.1313</v>
      </c>
      <c r="J17" s="271">
        <v>764402.15140000021</v>
      </c>
    </row>
    <row r="18" spans="1:10" ht="18" customHeight="1" x14ac:dyDescent="0.25">
      <c r="A18" s="198" t="s">
        <v>293</v>
      </c>
      <c r="B18" s="454">
        <v>162925</v>
      </c>
      <c r="C18" s="271">
        <v>45098.584300000017</v>
      </c>
      <c r="D18" s="271">
        <v>47954.775999999991</v>
      </c>
      <c r="E18" s="222">
        <v>2241</v>
      </c>
      <c r="F18" s="271">
        <v>128652.25599999995</v>
      </c>
      <c r="G18" s="271">
        <v>22936.690999999995</v>
      </c>
      <c r="H18" s="454">
        <v>296854</v>
      </c>
      <c r="I18" s="271">
        <v>453358.73719999997</v>
      </c>
      <c r="J18" s="271">
        <v>178208.08009999999</v>
      </c>
    </row>
    <row r="19" spans="1:10" ht="18" customHeight="1" x14ac:dyDescent="0.25">
      <c r="A19" s="198" t="s">
        <v>294</v>
      </c>
      <c r="B19" s="454">
        <v>39181</v>
      </c>
      <c r="C19" s="271">
        <v>17309.365000000005</v>
      </c>
      <c r="D19" s="271">
        <v>14522.545600000003</v>
      </c>
      <c r="E19" s="222">
        <v>1332</v>
      </c>
      <c r="F19" s="271">
        <v>3410.4329999999995</v>
      </c>
      <c r="G19" s="271">
        <v>3101.0549999999998</v>
      </c>
      <c r="H19" s="454">
        <v>92074</v>
      </c>
      <c r="I19" s="271">
        <v>55246.057400000005</v>
      </c>
      <c r="J19" s="271">
        <v>35584.511500000001</v>
      </c>
    </row>
    <row r="20" spans="1:10" ht="18" customHeight="1" x14ac:dyDescent="0.25">
      <c r="A20" s="198" t="s">
        <v>295</v>
      </c>
      <c r="B20" s="222">
        <v>771</v>
      </c>
      <c r="C20" s="271">
        <v>767.68400000000008</v>
      </c>
      <c r="D20" s="271">
        <v>550.96800000000019</v>
      </c>
      <c r="E20" s="222">
        <v>331</v>
      </c>
      <c r="F20" s="271">
        <v>2624.1089999999999</v>
      </c>
      <c r="G20" s="271">
        <v>410.755</v>
      </c>
      <c r="H20" s="454">
        <v>5398</v>
      </c>
      <c r="I20" s="271">
        <v>9510.6579999999994</v>
      </c>
      <c r="J20" s="271">
        <v>7437.3610000000008</v>
      </c>
    </row>
    <row r="21" spans="1:10" ht="18" customHeight="1" x14ac:dyDescent="0.25">
      <c r="A21" s="198" t="s">
        <v>563</v>
      </c>
      <c r="B21" s="454">
        <v>7614</v>
      </c>
      <c r="C21" s="271">
        <v>2856.7579999999994</v>
      </c>
      <c r="D21" s="271">
        <v>2621.7934999999998</v>
      </c>
      <c r="E21" s="222">
        <v>104</v>
      </c>
      <c r="F21" s="271">
        <v>210.57100000000003</v>
      </c>
      <c r="G21" s="271">
        <v>137.99099999999999</v>
      </c>
      <c r="H21" s="454">
        <v>10233</v>
      </c>
      <c r="I21" s="271">
        <v>9917.2165999999979</v>
      </c>
      <c r="J21" s="271">
        <v>4026.2440999999999</v>
      </c>
    </row>
    <row r="22" spans="1:10" ht="18" customHeight="1" thickBot="1" x14ac:dyDescent="0.3">
      <c r="A22" s="448" t="s">
        <v>551</v>
      </c>
      <c r="B22" s="455">
        <v>8531</v>
      </c>
      <c r="C22" s="456">
        <v>1966.277</v>
      </c>
      <c r="D22" s="456">
        <v>2339.0872999999992</v>
      </c>
      <c r="E22" s="457">
        <v>776</v>
      </c>
      <c r="F22" s="456">
        <v>847.51800000000003</v>
      </c>
      <c r="G22" s="456">
        <v>1432.4219999999998</v>
      </c>
      <c r="H22" s="455">
        <v>11499</v>
      </c>
      <c r="I22" s="456">
        <v>4152.5146000000004</v>
      </c>
      <c r="J22" s="456">
        <v>5654.161399999999</v>
      </c>
    </row>
    <row r="23" spans="1:10" ht="18" customHeight="1" thickBot="1" x14ac:dyDescent="0.3">
      <c r="A23" s="451" t="s">
        <v>564</v>
      </c>
      <c r="B23" s="452">
        <v>987025</v>
      </c>
      <c r="C23" s="453">
        <v>297315.69669999991</v>
      </c>
      <c r="D23" s="453">
        <v>299723.08550000004</v>
      </c>
      <c r="E23" s="452">
        <v>49937</v>
      </c>
      <c r="F23" s="453">
        <v>836101.00199999986</v>
      </c>
      <c r="G23" s="453">
        <v>138260.47000000006</v>
      </c>
      <c r="H23" s="452">
        <v>2728583</v>
      </c>
      <c r="I23" s="453">
        <v>2577263.3150999993</v>
      </c>
      <c r="J23" s="453">
        <v>995312.50950000028</v>
      </c>
    </row>
    <row r="24" spans="1:10" ht="18" customHeight="1" x14ac:dyDescent="0.25">
      <c r="A24" s="103" t="s">
        <v>1548</v>
      </c>
      <c r="B24" s="23"/>
      <c r="C24" s="23"/>
      <c r="D24" s="23"/>
      <c r="E24" s="23"/>
      <c r="F24" s="23"/>
      <c r="G24" s="23"/>
      <c r="H24" s="23"/>
      <c r="I24" s="23"/>
      <c r="J24" s="23"/>
    </row>
    <row r="25" spans="1:10" ht="18" customHeight="1" x14ac:dyDescent="0.25">
      <c r="A25" s="205" t="s">
        <v>562</v>
      </c>
      <c r="B25" s="23"/>
      <c r="C25" s="23"/>
      <c r="D25" s="23"/>
      <c r="E25" s="23"/>
      <c r="F25" s="23"/>
      <c r="G25" s="23"/>
      <c r="H25" s="23"/>
      <c r="I25" s="23"/>
      <c r="J25" s="23"/>
    </row>
    <row r="26" spans="1:10" ht="18" customHeight="1" x14ac:dyDescent="0.25">
      <c r="A26" s="198" t="s">
        <v>292</v>
      </c>
      <c r="B26" s="454">
        <v>25163</v>
      </c>
      <c r="C26" s="271">
        <v>11687.612000000001</v>
      </c>
      <c r="D26" s="271">
        <v>47980.575100000002</v>
      </c>
      <c r="E26" s="454">
        <v>652</v>
      </c>
      <c r="F26" s="271">
        <v>39408.773000000001</v>
      </c>
      <c r="G26" s="271">
        <v>31788.357000000004</v>
      </c>
      <c r="H26" s="454">
        <v>56313</v>
      </c>
      <c r="I26" s="271">
        <v>108961.55970000001</v>
      </c>
      <c r="J26" s="271">
        <v>184502.48570000002</v>
      </c>
    </row>
    <row r="27" spans="1:10" ht="18" customHeight="1" x14ac:dyDescent="0.25">
      <c r="A27" s="198" t="s">
        <v>293</v>
      </c>
      <c r="B27" s="454">
        <v>153734</v>
      </c>
      <c r="C27" s="271">
        <v>58147.164000000004</v>
      </c>
      <c r="D27" s="271">
        <v>232394.87289999999</v>
      </c>
      <c r="E27" s="222">
        <v>14300</v>
      </c>
      <c r="F27" s="271">
        <v>181310.201</v>
      </c>
      <c r="G27" s="271">
        <v>116633.05899999998</v>
      </c>
      <c r="H27" s="454">
        <v>493996</v>
      </c>
      <c r="I27" s="271">
        <v>499294.52379999997</v>
      </c>
      <c r="J27" s="271">
        <v>811868.26249999995</v>
      </c>
    </row>
    <row r="28" spans="1:10" ht="18" customHeight="1" x14ac:dyDescent="0.25">
      <c r="A28" s="198" t="s">
        <v>294</v>
      </c>
      <c r="B28" s="454">
        <v>8723</v>
      </c>
      <c r="C28" s="271">
        <v>4532.6546000000008</v>
      </c>
      <c r="D28" s="271">
        <v>14637.625100000005</v>
      </c>
      <c r="E28" s="222">
        <v>554</v>
      </c>
      <c r="F28" s="271">
        <v>1127.8589999999999</v>
      </c>
      <c r="G28" s="271">
        <v>2505.5730000000003</v>
      </c>
      <c r="H28" s="454">
        <v>14840</v>
      </c>
      <c r="I28" s="271">
        <v>11102.153699999999</v>
      </c>
      <c r="J28" s="271">
        <v>34072.467700000008</v>
      </c>
    </row>
    <row r="29" spans="1:10" ht="18" customHeight="1" x14ac:dyDescent="0.25">
      <c r="A29" s="198" t="s">
        <v>295</v>
      </c>
      <c r="B29" s="222">
        <v>96</v>
      </c>
      <c r="C29" s="271">
        <v>63.673999999999999</v>
      </c>
      <c r="D29" s="271">
        <v>406.13400000000001</v>
      </c>
      <c r="E29" s="222">
        <v>96</v>
      </c>
      <c r="F29" s="271">
        <v>571.37699999999995</v>
      </c>
      <c r="G29" s="271">
        <v>436.07</v>
      </c>
      <c r="H29" s="454">
        <v>1482</v>
      </c>
      <c r="I29" s="271">
        <v>2203.7839999999997</v>
      </c>
      <c r="J29" s="271">
        <v>7310.7190000000019</v>
      </c>
    </row>
    <row r="30" spans="1:10" ht="18" customHeight="1" x14ac:dyDescent="0.25">
      <c r="A30" s="198" t="s">
        <v>563</v>
      </c>
      <c r="B30" s="454">
        <v>3436</v>
      </c>
      <c r="C30" s="271">
        <v>1144.722</v>
      </c>
      <c r="D30" s="271">
        <v>3048.3276000000001</v>
      </c>
      <c r="E30" s="222">
        <v>67</v>
      </c>
      <c r="F30" s="271">
        <v>147.94200000000001</v>
      </c>
      <c r="G30" s="271">
        <v>253.78299999999999</v>
      </c>
      <c r="H30" s="454">
        <v>4226</v>
      </c>
      <c r="I30" s="271">
        <v>3663.0920999999998</v>
      </c>
      <c r="J30" s="271">
        <v>5297.7270000000008</v>
      </c>
    </row>
    <row r="31" spans="1:10" ht="18" customHeight="1" thickBot="1" x14ac:dyDescent="0.3">
      <c r="A31" s="448" t="s">
        <v>551</v>
      </c>
      <c r="B31" s="455">
        <v>2573</v>
      </c>
      <c r="C31" s="456">
        <v>693.89</v>
      </c>
      <c r="D31" s="456">
        <v>2589.4643000000001</v>
      </c>
      <c r="E31" s="457">
        <v>239</v>
      </c>
      <c r="F31" s="456">
        <v>237.23199999999997</v>
      </c>
      <c r="G31" s="456">
        <v>1428.0040000000001</v>
      </c>
      <c r="H31" s="455">
        <v>3186</v>
      </c>
      <c r="I31" s="456">
        <v>1338.729</v>
      </c>
      <c r="J31" s="456">
        <v>5848.9424000000008</v>
      </c>
    </row>
    <row r="32" spans="1:10" ht="18" customHeight="1" thickBot="1" x14ac:dyDescent="0.3">
      <c r="A32" s="451" t="s">
        <v>564</v>
      </c>
      <c r="B32" s="452">
        <v>193725</v>
      </c>
      <c r="C32" s="453">
        <v>76269.7166</v>
      </c>
      <c r="D32" s="453">
        <v>301056.99900000001</v>
      </c>
      <c r="E32" s="452">
        <v>15908</v>
      </c>
      <c r="F32" s="453">
        <v>222803.38399999999</v>
      </c>
      <c r="G32" s="453">
        <v>153044.84599999996</v>
      </c>
      <c r="H32" s="452">
        <v>574043</v>
      </c>
      <c r="I32" s="453">
        <v>626563.84230000002</v>
      </c>
      <c r="J32" s="453">
        <v>1048900.6043</v>
      </c>
    </row>
    <row r="33" spans="1:10" ht="18" customHeight="1" x14ac:dyDescent="0.25"/>
    <row r="34" spans="1:10" ht="18" customHeight="1" x14ac:dyDescent="0.25">
      <c r="A34" s="205" t="s">
        <v>537</v>
      </c>
      <c r="B34" s="23"/>
      <c r="C34" s="23"/>
      <c r="D34" s="23"/>
      <c r="E34" s="23"/>
      <c r="F34" s="23"/>
      <c r="G34" s="23"/>
      <c r="H34" s="23"/>
      <c r="I34" s="23"/>
      <c r="J34" s="23"/>
    </row>
    <row r="35" spans="1:10" ht="18" customHeight="1" x14ac:dyDescent="0.25">
      <c r="A35" s="198" t="s">
        <v>292</v>
      </c>
      <c r="B35" s="454">
        <v>321744</v>
      </c>
      <c r="C35" s="271">
        <v>141722.06813051004</v>
      </c>
      <c r="D35" s="271">
        <v>243161.53717163013</v>
      </c>
      <c r="E35" s="454">
        <v>30098</v>
      </c>
      <c r="F35" s="271">
        <v>343944.57182101003</v>
      </c>
      <c r="G35" s="271">
        <v>137274.40977363006</v>
      </c>
      <c r="H35" s="454">
        <v>928933</v>
      </c>
      <c r="I35" s="271">
        <v>1121201.5837066101</v>
      </c>
      <c r="J35" s="271">
        <v>896831.62800805038</v>
      </c>
    </row>
    <row r="36" spans="1:10" ht="18" customHeight="1" x14ac:dyDescent="0.25">
      <c r="A36" s="198" t="s">
        <v>293</v>
      </c>
      <c r="B36" s="454">
        <v>55282</v>
      </c>
      <c r="C36" s="271">
        <v>28265.419999999995</v>
      </c>
      <c r="D36" s="271">
        <v>49907.181099999987</v>
      </c>
      <c r="E36" s="222">
        <v>1182</v>
      </c>
      <c r="F36" s="271">
        <v>81502.265002500004</v>
      </c>
      <c r="G36" s="271">
        <v>30252.529226040002</v>
      </c>
      <c r="H36" s="454">
        <v>122285</v>
      </c>
      <c r="I36" s="271">
        <v>245036.05345426998</v>
      </c>
      <c r="J36" s="271">
        <v>198867.17684838997</v>
      </c>
    </row>
    <row r="37" spans="1:10" ht="18" customHeight="1" x14ac:dyDescent="0.25">
      <c r="A37" s="198" t="s">
        <v>294</v>
      </c>
      <c r="B37" s="454">
        <v>17779</v>
      </c>
      <c r="C37" s="271">
        <v>10049.241600000001</v>
      </c>
      <c r="D37" s="271">
        <v>15815.994699999999</v>
      </c>
      <c r="E37" s="222">
        <v>917</v>
      </c>
      <c r="F37" s="271">
        <v>2644.8599999999997</v>
      </c>
      <c r="G37" s="271">
        <v>2950.3530000000001</v>
      </c>
      <c r="H37" s="454">
        <v>31087</v>
      </c>
      <c r="I37" s="271">
        <v>27843.871150999999</v>
      </c>
      <c r="J37" s="271">
        <v>35589.758528000006</v>
      </c>
    </row>
    <row r="38" spans="1:10" ht="18" customHeight="1" x14ac:dyDescent="0.25">
      <c r="A38" s="198" t="s">
        <v>295</v>
      </c>
      <c r="B38" s="222">
        <v>214</v>
      </c>
      <c r="C38" s="271">
        <v>183.291</v>
      </c>
      <c r="D38" s="271">
        <v>465.77199999999988</v>
      </c>
      <c r="E38" s="222">
        <v>214</v>
      </c>
      <c r="F38" s="271">
        <v>1288.4590000000001</v>
      </c>
      <c r="G38" s="271">
        <v>595.005</v>
      </c>
      <c r="H38" s="454">
        <v>3090</v>
      </c>
      <c r="I38" s="271">
        <v>5258.3102462500001</v>
      </c>
      <c r="J38" s="271">
        <v>7972.1053691499992</v>
      </c>
    </row>
    <row r="39" spans="1:10" ht="18" customHeight="1" x14ac:dyDescent="0.25">
      <c r="A39" s="198" t="s">
        <v>563</v>
      </c>
      <c r="B39" s="454">
        <v>7523</v>
      </c>
      <c r="C39" s="271">
        <v>2830.0309999999999</v>
      </c>
      <c r="D39" s="271">
        <v>3688.9756000000007</v>
      </c>
      <c r="E39" s="222">
        <v>143</v>
      </c>
      <c r="F39" s="271">
        <v>311.58699999999999</v>
      </c>
      <c r="G39" s="271">
        <v>316.74399999999997</v>
      </c>
      <c r="H39" s="454">
        <v>9391</v>
      </c>
      <c r="I39" s="271">
        <v>9289.6805999999997</v>
      </c>
      <c r="J39" s="271">
        <v>7225.9931000000006</v>
      </c>
    </row>
    <row r="40" spans="1:10" ht="18" customHeight="1" thickBot="1" x14ac:dyDescent="0.3">
      <c r="A40" s="448" t="s">
        <v>551</v>
      </c>
      <c r="B40" s="455">
        <v>5808</v>
      </c>
      <c r="C40" s="456">
        <v>1591.0219999999999</v>
      </c>
      <c r="D40" s="456">
        <v>3052.1523000000007</v>
      </c>
      <c r="E40" s="457">
        <v>537</v>
      </c>
      <c r="F40" s="456">
        <v>571.423</v>
      </c>
      <c r="G40" s="456">
        <v>1531.4129999999998</v>
      </c>
      <c r="H40" s="455">
        <v>7003</v>
      </c>
      <c r="I40" s="456">
        <v>3018.7579999999998</v>
      </c>
      <c r="J40" s="456">
        <v>6593.2554</v>
      </c>
    </row>
    <row r="41" spans="1:10" ht="18" customHeight="1" thickBot="1" x14ac:dyDescent="0.3">
      <c r="A41" s="451" t="s">
        <v>564</v>
      </c>
      <c r="B41" s="452">
        <v>408350</v>
      </c>
      <c r="C41" s="453">
        <v>184641.07373051002</v>
      </c>
      <c r="D41" s="453">
        <v>316091.61287163012</v>
      </c>
      <c r="E41" s="452">
        <v>33091</v>
      </c>
      <c r="F41" s="453">
        <v>430263.16582350997</v>
      </c>
      <c r="G41" s="453">
        <v>172920.45399967008</v>
      </c>
      <c r="H41" s="452">
        <v>1101789</v>
      </c>
      <c r="I41" s="453">
        <v>1411648.2571581299</v>
      </c>
      <c r="J41" s="453">
        <v>1153079.9172535902</v>
      </c>
    </row>
    <row r="42" spans="1:10" ht="18" customHeight="1" x14ac:dyDescent="0.25"/>
    <row r="43" spans="1:10" ht="18" customHeight="1" x14ac:dyDescent="0.25">
      <c r="A43" s="205" t="s">
        <v>565</v>
      </c>
      <c r="B43" s="23"/>
      <c r="C43" s="23"/>
      <c r="D43" s="23"/>
      <c r="E43" s="23"/>
      <c r="F43" s="23"/>
      <c r="G43" s="23"/>
      <c r="H43" s="23"/>
      <c r="I43" s="23"/>
      <c r="J43" s="23"/>
    </row>
    <row r="44" spans="1:10" ht="18" customHeight="1" x14ac:dyDescent="0.25">
      <c r="A44" s="198" t="s">
        <v>292</v>
      </c>
      <c r="B44" s="454">
        <v>458969</v>
      </c>
      <c r="C44" s="271">
        <v>255554.8888642801</v>
      </c>
      <c r="D44" s="271">
        <v>251480.70785103002</v>
      </c>
      <c r="E44" s="454">
        <v>42724</v>
      </c>
      <c r="F44" s="271">
        <v>514699.57659569004</v>
      </c>
      <c r="G44" s="271">
        <v>138229.40501176001</v>
      </c>
      <c r="H44" s="454">
        <v>1226792</v>
      </c>
      <c r="I44" s="271">
        <v>1709518.9284536901</v>
      </c>
      <c r="J44" s="271">
        <v>904072.70349551993</v>
      </c>
    </row>
    <row r="45" spans="1:10" ht="18" customHeight="1" x14ac:dyDescent="0.25">
      <c r="A45" s="198" t="s">
        <v>293</v>
      </c>
      <c r="B45" s="454">
        <v>96555</v>
      </c>
      <c r="C45" s="271">
        <v>42249.688400000006</v>
      </c>
      <c r="D45" s="271">
        <v>52392.824599999993</v>
      </c>
      <c r="E45" s="222">
        <v>1642</v>
      </c>
      <c r="F45" s="271">
        <v>126145.11143404999</v>
      </c>
      <c r="G45" s="271">
        <v>28133.535592929999</v>
      </c>
      <c r="H45" s="454">
        <v>191061</v>
      </c>
      <c r="I45" s="271">
        <v>375399.31911242998</v>
      </c>
      <c r="J45" s="271">
        <v>200305.03357045999</v>
      </c>
    </row>
    <row r="46" spans="1:10" ht="18" customHeight="1" x14ac:dyDescent="0.25">
      <c r="A46" s="198" t="s">
        <v>294</v>
      </c>
      <c r="B46" s="454">
        <v>26798</v>
      </c>
      <c r="C46" s="271">
        <v>15252.0826</v>
      </c>
      <c r="D46" s="271">
        <v>16677.2624</v>
      </c>
      <c r="E46" s="222">
        <v>1253</v>
      </c>
      <c r="F46" s="271">
        <v>3979.9179999999997</v>
      </c>
      <c r="G46" s="271">
        <v>3348.0749999999998</v>
      </c>
      <c r="H46" s="454">
        <v>44882</v>
      </c>
      <c r="I46" s="271">
        <v>49257.890117429997</v>
      </c>
      <c r="J46" s="271">
        <v>37692.537655959997</v>
      </c>
    </row>
    <row r="47" spans="1:10" ht="18" customHeight="1" x14ac:dyDescent="0.25">
      <c r="A47" s="198" t="s">
        <v>295</v>
      </c>
      <c r="B47" s="222">
        <v>326</v>
      </c>
      <c r="C47" s="271">
        <v>344.78700000000003</v>
      </c>
      <c r="D47" s="271">
        <v>528.322</v>
      </c>
      <c r="E47" s="222">
        <v>382</v>
      </c>
      <c r="F47" s="271">
        <v>1902.7919999999999</v>
      </c>
      <c r="G47" s="271">
        <v>811.78899999999999</v>
      </c>
      <c r="H47" s="454">
        <v>5101</v>
      </c>
      <c r="I47" s="271">
        <v>10104.678558049998</v>
      </c>
      <c r="J47" s="271">
        <v>10526.665654790002</v>
      </c>
    </row>
    <row r="48" spans="1:10" ht="18" customHeight="1" x14ac:dyDescent="0.25">
      <c r="A48" s="198" t="s">
        <v>563</v>
      </c>
      <c r="B48" s="454">
        <v>11558</v>
      </c>
      <c r="C48" s="271">
        <v>4415.9290000000001</v>
      </c>
      <c r="D48" s="271">
        <v>3996.1255999999994</v>
      </c>
      <c r="E48" s="222">
        <v>176</v>
      </c>
      <c r="F48" s="271">
        <v>360.81799999999998</v>
      </c>
      <c r="G48" s="271">
        <v>321.65999999999997</v>
      </c>
      <c r="H48" s="454">
        <v>16243</v>
      </c>
      <c r="I48" s="271">
        <v>13350.401099999999</v>
      </c>
      <c r="J48" s="271">
        <v>6900.6510999999991</v>
      </c>
    </row>
    <row r="49" spans="1:10" ht="18" customHeight="1" thickBot="1" x14ac:dyDescent="0.3">
      <c r="A49" s="448" t="s">
        <v>551</v>
      </c>
      <c r="B49" s="455">
        <v>8053</v>
      </c>
      <c r="C49" s="456">
        <v>2139.4689999999996</v>
      </c>
      <c r="D49" s="456">
        <v>3166.6043</v>
      </c>
      <c r="E49" s="457">
        <v>694</v>
      </c>
      <c r="F49" s="456">
        <v>767.79700000000003</v>
      </c>
      <c r="G49" s="456">
        <v>1581.2100000000003</v>
      </c>
      <c r="H49" s="455">
        <v>9673</v>
      </c>
      <c r="I49" s="456">
        <v>4017.3999999999996</v>
      </c>
      <c r="J49" s="456">
        <v>6768.1493999999993</v>
      </c>
    </row>
    <row r="50" spans="1:10" ht="18" customHeight="1" thickBot="1" x14ac:dyDescent="0.3">
      <c r="A50" s="451" t="s">
        <v>564</v>
      </c>
      <c r="B50" s="452">
        <v>602259</v>
      </c>
      <c r="C50" s="453">
        <v>319956.84486428014</v>
      </c>
      <c r="D50" s="453">
        <v>328241.84675102995</v>
      </c>
      <c r="E50" s="452">
        <v>46871</v>
      </c>
      <c r="F50" s="453">
        <v>647856.01302973996</v>
      </c>
      <c r="G50" s="453">
        <v>172425.67460468999</v>
      </c>
      <c r="H50" s="452">
        <v>1493752</v>
      </c>
      <c r="I50" s="453">
        <v>2161648.6173416004</v>
      </c>
      <c r="J50" s="453">
        <v>1166265.7408767298</v>
      </c>
    </row>
    <row r="51" spans="1:10" s="113" customFormat="1" ht="12" x14ac:dyDescent="0.2">
      <c r="A51" s="1086" t="s">
        <v>571</v>
      </c>
      <c r="B51" s="1086"/>
      <c r="C51" s="1086"/>
      <c r="D51" s="1086"/>
      <c r="E51" s="1086"/>
      <c r="F51" s="1086"/>
      <c r="G51" s="1086"/>
      <c r="H51" s="1086"/>
      <c r="I51" s="1086"/>
      <c r="J51" s="1086"/>
    </row>
    <row r="52" spans="1:10" x14ac:dyDescent="0.25">
      <c r="A52" s="3"/>
    </row>
    <row r="53" spans="1:10" x14ac:dyDescent="0.25">
      <c r="A53" s="3"/>
    </row>
    <row r="54" spans="1:10" x14ac:dyDescent="0.25">
      <c r="A54" s="3"/>
    </row>
    <row r="55" spans="1:10" x14ac:dyDescent="0.25">
      <c r="A55" s="3"/>
    </row>
    <row r="56" spans="1:10" x14ac:dyDescent="0.25">
      <c r="A56" s="3"/>
    </row>
    <row r="57" spans="1:10" x14ac:dyDescent="0.25">
      <c r="A57" s="3"/>
    </row>
  </sheetData>
  <mergeCells count="9">
    <mergeCell ref="A51:J51"/>
    <mergeCell ref="A1:J1"/>
    <mergeCell ref="A2:J2"/>
    <mergeCell ref="A3:A5"/>
    <mergeCell ref="B3:G3"/>
    <mergeCell ref="H3:J3"/>
    <mergeCell ref="B4:D4"/>
    <mergeCell ref="E4:G4"/>
    <mergeCell ref="H4:J4"/>
  </mergeCells>
  <pageMargins left="0.7" right="0.7" top="0.75" bottom="0.75" header="0.3" footer="0.3"/>
  <pageSetup paperSize="9" scale="70" orientation="portrait" r:id="rId1"/>
  <headerFooter>
    <oddFooter>&amp;C&amp;A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8">
    <pageSetUpPr fitToPage="1"/>
  </sheetPr>
  <dimension ref="A1:J51"/>
  <sheetViews>
    <sheetView view="pageBreakPreview" zoomScaleNormal="100" zoomScaleSheetLayoutView="100" workbookViewId="0">
      <selection activeCell="E39" sqref="E39:J44"/>
    </sheetView>
  </sheetViews>
  <sheetFormatPr defaultColWidth="9.140625" defaultRowHeight="15" x14ac:dyDescent="0.25"/>
  <cols>
    <col min="1" max="1" width="27.5703125" style="24" customWidth="1"/>
    <col min="2" max="2" width="6.42578125" style="24" customWidth="1"/>
    <col min="3" max="3" width="8.85546875" style="24" bestFit="1" customWidth="1"/>
    <col min="4" max="4" width="10" style="24" bestFit="1" customWidth="1"/>
    <col min="5" max="5" width="8.85546875" style="24" bestFit="1" customWidth="1"/>
    <col min="6" max="6" width="10" style="24" bestFit="1" customWidth="1"/>
    <col min="7" max="7" width="8.85546875" style="24" bestFit="1" customWidth="1"/>
    <col min="8" max="9" width="10" style="24" bestFit="1" customWidth="1"/>
    <col min="10" max="10" width="11.42578125" style="24" bestFit="1" customWidth="1"/>
    <col min="11" max="16384" width="9.140625" style="24"/>
  </cols>
  <sheetData>
    <row r="1" spans="1:10" ht="22.5" x14ac:dyDescent="0.25">
      <c r="A1" s="887" t="s">
        <v>572</v>
      </c>
      <c r="B1" s="887"/>
      <c r="C1" s="887"/>
      <c r="D1" s="887"/>
      <c r="E1" s="887"/>
      <c r="F1" s="887"/>
      <c r="G1" s="887"/>
      <c r="H1" s="887"/>
      <c r="I1" s="887"/>
      <c r="J1" s="887"/>
    </row>
    <row r="2" spans="1:10" ht="22.5" x14ac:dyDescent="0.25">
      <c r="A2" s="887" t="s">
        <v>301</v>
      </c>
      <c r="B2" s="887"/>
      <c r="C2" s="887"/>
      <c r="D2" s="887"/>
      <c r="E2" s="887"/>
      <c r="F2" s="887"/>
      <c r="G2" s="887"/>
      <c r="H2" s="887"/>
      <c r="I2" s="887"/>
      <c r="J2" s="887"/>
    </row>
    <row r="3" spans="1:10" ht="15.75" x14ac:dyDescent="0.25">
      <c r="A3" s="1090" t="s">
        <v>1697</v>
      </c>
      <c r="B3" s="1090"/>
      <c r="C3" s="1090"/>
      <c r="D3" s="1090"/>
      <c r="E3" s="1090"/>
      <c r="F3" s="1090"/>
      <c r="G3" s="1090"/>
      <c r="H3" s="1090"/>
      <c r="I3" s="1090"/>
      <c r="J3" s="1090"/>
    </row>
    <row r="4" spans="1:10" ht="15.75" thickBot="1" x14ac:dyDescent="0.3">
      <c r="A4" s="1103" t="s">
        <v>866</v>
      </c>
      <c r="B4" s="1103"/>
      <c r="C4" s="1103"/>
      <c r="D4" s="1103"/>
      <c r="E4" s="1103"/>
      <c r="F4" s="1103"/>
      <c r="G4" s="1103"/>
      <c r="H4" s="1103"/>
      <c r="I4" s="1103"/>
      <c r="J4" s="1103"/>
    </row>
    <row r="5" spans="1:10" ht="15.75" thickTop="1" x14ac:dyDescent="0.25">
      <c r="A5" s="1101" t="s">
        <v>573</v>
      </c>
      <c r="B5" s="1101"/>
      <c r="C5" s="1101"/>
      <c r="D5" s="1101"/>
      <c r="E5" s="1101"/>
      <c r="F5" s="1101"/>
      <c r="G5" s="1101"/>
      <c r="H5" s="1101"/>
      <c r="I5" s="1101"/>
      <c r="J5" s="1101"/>
    </row>
    <row r="6" spans="1:10" ht="15.75" thickBot="1" x14ac:dyDescent="0.3">
      <c r="A6" s="1102"/>
      <c r="B6" s="1102"/>
      <c r="C6" s="1102"/>
      <c r="D6" s="1102"/>
      <c r="E6" s="1102"/>
      <c r="F6" s="1102"/>
      <c r="G6" s="1102"/>
      <c r="H6" s="1102"/>
      <c r="I6" s="1102"/>
      <c r="J6" s="1102"/>
    </row>
    <row r="7" spans="1:10" ht="16.5" thickTop="1" thickBot="1" x14ac:dyDescent="0.3">
      <c r="A7" s="808" t="s">
        <v>574</v>
      </c>
      <c r="B7" s="873"/>
      <c r="C7" s="1105" t="s">
        <v>575</v>
      </c>
      <c r="D7" s="1106"/>
      <c r="E7" s="1105" t="s">
        <v>576</v>
      </c>
      <c r="F7" s="1106"/>
      <c r="G7" s="1105" t="s">
        <v>577</v>
      </c>
      <c r="H7" s="1106"/>
      <c r="I7" s="1097" t="s">
        <v>284</v>
      </c>
      <c r="J7" s="1100"/>
    </row>
    <row r="8" spans="1:10" ht="30" customHeight="1" thickBot="1" x14ac:dyDescent="0.3">
      <c r="A8" s="1096"/>
      <c r="B8" s="810"/>
      <c r="C8" s="458" t="s">
        <v>578</v>
      </c>
      <c r="D8" s="460" t="s">
        <v>579</v>
      </c>
      <c r="E8" s="460" t="s">
        <v>578</v>
      </c>
      <c r="F8" s="460" t="s">
        <v>579</v>
      </c>
      <c r="G8" s="460" t="s">
        <v>578</v>
      </c>
      <c r="H8" s="460" t="s">
        <v>579</v>
      </c>
      <c r="I8" s="484" t="s">
        <v>578</v>
      </c>
      <c r="J8" s="485" t="s">
        <v>579</v>
      </c>
    </row>
    <row r="9" spans="1:10" ht="15.75" thickTop="1" x14ac:dyDescent="0.25">
      <c r="A9" s="1094"/>
      <c r="B9" s="1094"/>
      <c r="C9" s="461"/>
      <c r="D9" s="461"/>
      <c r="E9" s="461"/>
      <c r="F9" s="461"/>
      <c r="G9" s="461"/>
      <c r="H9" s="461"/>
      <c r="I9" s="462"/>
      <c r="J9" s="462"/>
    </row>
    <row r="10" spans="1:10" ht="20.25" customHeight="1" x14ac:dyDescent="0.25">
      <c r="A10" s="1095" t="s">
        <v>580</v>
      </c>
      <c r="B10" s="1095"/>
      <c r="C10" s="463">
        <v>752971</v>
      </c>
      <c r="D10" s="464">
        <v>513013.53053167998</v>
      </c>
      <c r="E10" s="463">
        <v>51426</v>
      </c>
      <c r="F10" s="464">
        <v>147846.69580290001</v>
      </c>
      <c r="G10" s="463">
        <v>14425</v>
      </c>
      <c r="H10" s="464">
        <v>324280.21757797</v>
      </c>
      <c r="I10" s="463">
        <v>818822</v>
      </c>
      <c r="J10" s="464">
        <v>985140.44391254999</v>
      </c>
    </row>
    <row r="11" spans="1:10" ht="20.25" customHeight="1" x14ac:dyDescent="0.25">
      <c r="A11" s="1093" t="s">
        <v>581</v>
      </c>
      <c r="B11" s="1093"/>
      <c r="C11" s="465">
        <v>739364</v>
      </c>
      <c r="D11" s="466">
        <v>305160.66928401001</v>
      </c>
      <c r="E11" s="465">
        <v>48174</v>
      </c>
      <c r="F11" s="466">
        <v>120952.84752316002</v>
      </c>
      <c r="G11" s="465">
        <v>12119</v>
      </c>
      <c r="H11" s="466">
        <v>82322.916652450003</v>
      </c>
      <c r="I11" s="467">
        <v>799657</v>
      </c>
      <c r="J11" s="466">
        <v>508436.43345961999</v>
      </c>
    </row>
    <row r="12" spans="1:10" ht="20.25" customHeight="1" x14ac:dyDescent="0.25">
      <c r="A12" s="1093" t="s">
        <v>582</v>
      </c>
      <c r="B12" s="1093"/>
      <c r="C12" s="465">
        <v>916</v>
      </c>
      <c r="D12" s="466">
        <v>1877.8330230000001</v>
      </c>
      <c r="E12" s="465">
        <v>1045</v>
      </c>
      <c r="F12" s="466">
        <v>4429.8342883599989</v>
      </c>
      <c r="G12" s="465">
        <v>235</v>
      </c>
      <c r="H12" s="466">
        <v>2910.8395655000004</v>
      </c>
      <c r="I12" s="467">
        <v>2196</v>
      </c>
      <c r="J12" s="466">
        <v>9218.5068768599995</v>
      </c>
    </row>
    <row r="13" spans="1:10" ht="20.25" customHeight="1" x14ac:dyDescent="0.25">
      <c r="A13" s="1093" t="s">
        <v>583</v>
      </c>
      <c r="B13" s="1093"/>
      <c r="C13" s="465">
        <v>1497</v>
      </c>
      <c r="D13" s="466">
        <v>6258.2305864399996</v>
      </c>
      <c r="E13" s="465">
        <v>1567</v>
      </c>
      <c r="F13" s="466">
        <v>6625.6304455800018</v>
      </c>
      <c r="G13" s="465">
        <v>925</v>
      </c>
      <c r="H13" s="466">
        <v>20443.364532970001</v>
      </c>
      <c r="I13" s="467">
        <v>3989</v>
      </c>
      <c r="J13" s="466">
        <v>33327.225564990003</v>
      </c>
    </row>
    <row r="14" spans="1:10" ht="20.25" customHeight="1" x14ac:dyDescent="0.25">
      <c r="A14" s="1093" t="s">
        <v>584</v>
      </c>
      <c r="B14" s="1093"/>
      <c r="C14" s="465">
        <v>0</v>
      </c>
      <c r="D14" s="466">
        <v>0</v>
      </c>
      <c r="E14" s="465">
        <v>2</v>
      </c>
      <c r="F14" s="466">
        <v>27.119</v>
      </c>
      <c r="G14" s="467">
        <v>4</v>
      </c>
      <c r="H14" s="466">
        <v>25.404</v>
      </c>
      <c r="I14" s="467">
        <v>6</v>
      </c>
      <c r="J14" s="466">
        <v>52.522999999999996</v>
      </c>
    </row>
    <row r="15" spans="1:10" ht="20.25" customHeight="1" x14ac:dyDescent="0.25">
      <c r="A15" s="1093" t="s">
        <v>277</v>
      </c>
      <c r="B15" s="1093"/>
      <c r="C15" s="465">
        <v>11194</v>
      </c>
      <c r="D15" s="466">
        <v>199716.79763822997</v>
      </c>
      <c r="E15" s="465">
        <v>638</v>
      </c>
      <c r="F15" s="466">
        <v>15811.264545800001</v>
      </c>
      <c r="G15" s="465">
        <v>1142</v>
      </c>
      <c r="H15" s="466">
        <v>218577.69282704999</v>
      </c>
      <c r="I15" s="467">
        <v>12974</v>
      </c>
      <c r="J15" s="466">
        <v>434105.75501107995</v>
      </c>
    </row>
    <row r="16" spans="1:10" ht="20.25" customHeight="1" x14ac:dyDescent="0.25">
      <c r="A16" s="1095" t="s">
        <v>585</v>
      </c>
      <c r="B16" s="1095"/>
      <c r="C16" s="468">
        <v>13853</v>
      </c>
      <c r="D16" s="469">
        <v>37806.480664999988</v>
      </c>
      <c r="E16" s="468">
        <v>4664</v>
      </c>
      <c r="F16" s="469">
        <v>18900.435000000001</v>
      </c>
      <c r="G16" s="468">
        <v>1866</v>
      </c>
      <c r="H16" s="469">
        <v>76926.283230030007</v>
      </c>
      <c r="I16" s="463">
        <v>20383</v>
      </c>
      <c r="J16" s="469">
        <v>133633.19889503001</v>
      </c>
    </row>
    <row r="17" spans="1:10" ht="20.25" customHeight="1" x14ac:dyDescent="0.25">
      <c r="A17" s="1093" t="s">
        <v>586</v>
      </c>
      <c r="B17" s="1093"/>
      <c r="C17" s="465">
        <v>0</v>
      </c>
      <c r="D17" s="466">
        <v>2.1999999999999999E-2</v>
      </c>
      <c r="E17" s="465">
        <v>0</v>
      </c>
      <c r="F17" s="466">
        <v>0</v>
      </c>
      <c r="G17" s="465">
        <v>0</v>
      </c>
      <c r="H17" s="466">
        <v>0</v>
      </c>
      <c r="I17" s="467">
        <v>0</v>
      </c>
      <c r="J17" s="466">
        <v>2.1999999999999999E-2</v>
      </c>
    </row>
    <row r="18" spans="1:10" ht="20.25" customHeight="1" x14ac:dyDescent="0.25">
      <c r="A18" s="1093" t="s">
        <v>587</v>
      </c>
      <c r="B18" s="1093"/>
      <c r="C18" s="465">
        <v>1483</v>
      </c>
      <c r="D18" s="466">
        <v>3790.2626649999997</v>
      </c>
      <c r="E18" s="465">
        <v>847</v>
      </c>
      <c r="F18" s="466">
        <v>2540.4179999999997</v>
      </c>
      <c r="G18" s="465">
        <v>115</v>
      </c>
      <c r="H18" s="466">
        <v>266.48599999999999</v>
      </c>
      <c r="I18" s="467">
        <v>2445</v>
      </c>
      <c r="J18" s="466">
        <v>6597.1666649999997</v>
      </c>
    </row>
    <row r="19" spans="1:10" ht="20.25" customHeight="1" x14ac:dyDescent="0.25">
      <c r="A19" s="1093" t="s">
        <v>588</v>
      </c>
      <c r="B19" s="1093"/>
      <c r="C19" s="465">
        <v>0</v>
      </c>
      <c r="D19" s="466">
        <v>1.34</v>
      </c>
      <c r="E19" s="465">
        <v>0</v>
      </c>
      <c r="F19" s="466">
        <v>0.33500000000000002</v>
      </c>
      <c r="G19" s="465">
        <v>0</v>
      </c>
      <c r="H19" s="466">
        <v>0</v>
      </c>
      <c r="I19" s="467">
        <v>0</v>
      </c>
      <c r="J19" s="466">
        <v>1.675</v>
      </c>
    </row>
    <row r="20" spans="1:10" ht="20.25" customHeight="1" x14ac:dyDescent="0.25">
      <c r="A20" s="1093" t="s">
        <v>589</v>
      </c>
      <c r="B20" s="1093"/>
      <c r="C20" s="465">
        <v>5915</v>
      </c>
      <c r="D20" s="466">
        <v>25358.91299999999</v>
      </c>
      <c r="E20" s="465">
        <v>2615</v>
      </c>
      <c r="F20" s="466">
        <v>11429.128999999997</v>
      </c>
      <c r="G20" s="465">
        <v>429</v>
      </c>
      <c r="H20" s="466">
        <v>2444.3760000000002</v>
      </c>
      <c r="I20" s="467">
        <v>8959</v>
      </c>
      <c r="J20" s="466">
        <v>39232.417999999991</v>
      </c>
    </row>
    <row r="21" spans="1:10" ht="20.25" customHeight="1" x14ac:dyDescent="0.25">
      <c r="A21" s="1093" t="s">
        <v>590</v>
      </c>
      <c r="B21" s="1093"/>
      <c r="C21" s="465">
        <v>743</v>
      </c>
      <c r="D21" s="466">
        <v>612.98800000000006</v>
      </c>
      <c r="E21" s="465">
        <v>387</v>
      </c>
      <c r="F21" s="466">
        <v>1312.0819999999999</v>
      </c>
      <c r="G21" s="465">
        <v>49</v>
      </c>
      <c r="H21" s="466">
        <v>832.31100000000004</v>
      </c>
      <c r="I21" s="467">
        <v>1179</v>
      </c>
      <c r="J21" s="466">
        <v>2757.3809999999999</v>
      </c>
    </row>
    <row r="22" spans="1:10" ht="20.25" customHeight="1" x14ac:dyDescent="0.25">
      <c r="A22" s="1093" t="s">
        <v>591</v>
      </c>
      <c r="B22" s="1093"/>
      <c r="C22" s="465">
        <v>159</v>
      </c>
      <c r="D22" s="466">
        <v>486.82899999999995</v>
      </c>
      <c r="E22" s="465">
        <v>454</v>
      </c>
      <c r="F22" s="466">
        <v>1711.587</v>
      </c>
      <c r="G22" s="465">
        <v>206</v>
      </c>
      <c r="H22" s="466">
        <v>1519.6510000000001</v>
      </c>
      <c r="I22" s="467">
        <v>819</v>
      </c>
      <c r="J22" s="466">
        <v>3718.067</v>
      </c>
    </row>
    <row r="23" spans="1:10" ht="20.25" customHeight="1" x14ac:dyDescent="0.25">
      <c r="A23" s="1093" t="s">
        <v>592</v>
      </c>
      <c r="B23" s="1093"/>
      <c r="C23" s="465">
        <v>1963</v>
      </c>
      <c r="D23" s="466">
        <v>1656.5360000000003</v>
      </c>
      <c r="E23" s="465">
        <v>157</v>
      </c>
      <c r="F23" s="466">
        <v>206.14800000000002</v>
      </c>
      <c r="G23" s="465">
        <v>240</v>
      </c>
      <c r="H23" s="466">
        <v>12994.912</v>
      </c>
      <c r="I23" s="467">
        <v>2360</v>
      </c>
      <c r="J23" s="466">
        <v>14857.596000000001</v>
      </c>
    </row>
    <row r="24" spans="1:10" ht="20.25" customHeight="1" x14ac:dyDescent="0.25">
      <c r="A24" s="1093" t="s">
        <v>593</v>
      </c>
      <c r="B24" s="1093"/>
      <c r="C24" s="465">
        <v>336</v>
      </c>
      <c r="D24" s="466">
        <v>470.97200000000004</v>
      </c>
      <c r="E24" s="465">
        <v>0</v>
      </c>
      <c r="F24" s="466">
        <v>0</v>
      </c>
      <c r="G24" s="465">
        <v>0</v>
      </c>
      <c r="H24" s="466">
        <v>0</v>
      </c>
      <c r="I24" s="467">
        <v>336</v>
      </c>
      <c r="J24" s="466">
        <v>470.97200000000004</v>
      </c>
    </row>
    <row r="25" spans="1:10" ht="20.25" customHeight="1" x14ac:dyDescent="0.25">
      <c r="A25" s="1093" t="s">
        <v>594</v>
      </c>
      <c r="B25" s="1093"/>
      <c r="C25" s="465">
        <v>452</v>
      </c>
      <c r="D25" s="466">
        <v>2057.5319999999997</v>
      </c>
      <c r="E25" s="465">
        <v>96</v>
      </c>
      <c r="F25" s="466">
        <v>988.36500000000001</v>
      </c>
      <c r="G25" s="465">
        <v>354</v>
      </c>
      <c r="H25" s="466">
        <v>4892.3809999999994</v>
      </c>
      <c r="I25" s="467">
        <v>902</v>
      </c>
      <c r="J25" s="466">
        <v>7938.2779999999993</v>
      </c>
    </row>
    <row r="26" spans="1:10" ht="20.25" customHeight="1" x14ac:dyDescent="0.25">
      <c r="A26" s="1093" t="s">
        <v>595</v>
      </c>
      <c r="B26" s="1093"/>
      <c r="C26" s="465">
        <v>3</v>
      </c>
      <c r="D26" s="466">
        <v>200.5</v>
      </c>
      <c r="E26" s="465">
        <v>0</v>
      </c>
      <c r="F26" s="466">
        <v>0</v>
      </c>
      <c r="G26" s="465">
        <v>199</v>
      </c>
      <c r="H26" s="466">
        <v>22326.475270530002</v>
      </c>
      <c r="I26" s="467">
        <v>202</v>
      </c>
      <c r="J26" s="466">
        <v>22526.975270530002</v>
      </c>
    </row>
    <row r="27" spans="1:10" ht="20.25" customHeight="1" x14ac:dyDescent="0.25">
      <c r="A27" s="1093" t="s">
        <v>596</v>
      </c>
      <c r="B27" s="1093"/>
      <c r="C27" s="465">
        <v>0</v>
      </c>
      <c r="D27" s="466">
        <v>7.282</v>
      </c>
      <c r="E27" s="465">
        <v>0</v>
      </c>
      <c r="F27" s="466">
        <v>0</v>
      </c>
      <c r="G27" s="465">
        <v>0</v>
      </c>
      <c r="H27" s="466">
        <v>0</v>
      </c>
      <c r="I27" s="467">
        <v>0</v>
      </c>
      <c r="J27" s="466">
        <v>7.282</v>
      </c>
    </row>
    <row r="28" spans="1:10" ht="20.25" customHeight="1" x14ac:dyDescent="0.25">
      <c r="A28" s="1093" t="s">
        <v>597</v>
      </c>
      <c r="B28" s="1093"/>
      <c r="C28" s="465">
        <v>40</v>
      </c>
      <c r="D28" s="466">
        <v>1108.5390000000002</v>
      </c>
      <c r="E28" s="465">
        <v>17</v>
      </c>
      <c r="F28" s="466">
        <v>382.33199999999999</v>
      </c>
      <c r="G28" s="465">
        <v>107</v>
      </c>
      <c r="H28" s="466">
        <v>1757.8100000000002</v>
      </c>
      <c r="I28" s="467">
        <v>164</v>
      </c>
      <c r="J28" s="466">
        <v>3248.6810000000005</v>
      </c>
    </row>
    <row r="29" spans="1:10" ht="20.25" customHeight="1" x14ac:dyDescent="0.25">
      <c r="A29" s="1093" t="s">
        <v>598</v>
      </c>
      <c r="B29" s="1093"/>
      <c r="C29" s="465">
        <v>2759</v>
      </c>
      <c r="D29" s="466">
        <v>2054.7649999999994</v>
      </c>
      <c r="E29" s="465">
        <v>91</v>
      </c>
      <c r="F29" s="466">
        <v>330.03900000000004</v>
      </c>
      <c r="G29" s="465">
        <v>167</v>
      </c>
      <c r="H29" s="466">
        <v>29891.880959499998</v>
      </c>
      <c r="I29" s="467">
        <v>3017</v>
      </c>
      <c r="J29" s="466">
        <v>32276.684959499999</v>
      </c>
    </row>
    <row r="30" spans="1:10" ht="20.25" customHeight="1" x14ac:dyDescent="0.25">
      <c r="A30" s="1095" t="s">
        <v>599</v>
      </c>
      <c r="B30" s="1095"/>
      <c r="C30" s="468">
        <v>2856</v>
      </c>
      <c r="D30" s="469">
        <v>3828.364</v>
      </c>
      <c r="E30" s="468">
        <v>2128</v>
      </c>
      <c r="F30" s="469">
        <v>3251.9909999999995</v>
      </c>
      <c r="G30" s="468">
        <v>595</v>
      </c>
      <c r="H30" s="469">
        <v>67989.028640000004</v>
      </c>
      <c r="I30" s="463">
        <v>5579</v>
      </c>
      <c r="J30" s="469">
        <v>75069.383640000015</v>
      </c>
    </row>
    <row r="31" spans="1:10" ht="20.25" customHeight="1" x14ac:dyDescent="0.25">
      <c r="A31" s="1093" t="s">
        <v>580</v>
      </c>
      <c r="B31" s="1093"/>
      <c r="C31" s="465">
        <v>2855</v>
      </c>
      <c r="D31" s="466">
        <v>3352.9690000000001</v>
      </c>
      <c r="E31" s="465">
        <v>2128</v>
      </c>
      <c r="F31" s="466">
        <v>3251.9909999999995</v>
      </c>
      <c r="G31" s="465">
        <v>594</v>
      </c>
      <c r="H31" s="466">
        <v>66329.592640000003</v>
      </c>
      <c r="I31" s="467">
        <v>5577</v>
      </c>
      <c r="J31" s="466">
        <v>72934.552640000009</v>
      </c>
    </row>
    <row r="32" spans="1:10" ht="20.25" customHeight="1" thickBot="1" x14ac:dyDescent="0.3">
      <c r="A32" s="1104" t="s">
        <v>585</v>
      </c>
      <c r="B32" s="1104"/>
      <c r="C32" s="465">
        <v>1</v>
      </c>
      <c r="D32" s="466">
        <v>475.39499999999998</v>
      </c>
      <c r="E32" s="465">
        <v>0</v>
      </c>
      <c r="F32" s="466">
        <v>0</v>
      </c>
      <c r="G32" s="465">
        <v>1</v>
      </c>
      <c r="H32" s="466">
        <v>1659.4359999999999</v>
      </c>
      <c r="I32" s="467">
        <v>2</v>
      </c>
      <c r="J32" s="466">
        <v>2134.8310000000001</v>
      </c>
    </row>
    <row r="33" spans="1:10" ht="20.25" customHeight="1" thickTop="1" thickBot="1" x14ac:dyDescent="0.3">
      <c r="A33" s="1091" t="s">
        <v>284</v>
      </c>
      <c r="B33" s="1091"/>
      <c r="C33" s="470">
        <v>769680</v>
      </c>
      <c r="D33" s="471">
        <v>554648.37519667996</v>
      </c>
      <c r="E33" s="470">
        <v>58218</v>
      </c>
      <c r="F33" s="471">
        <v>169999.12180290002</v>
      </c>
      <c r="G33" s="470">
        <v>16886</v>
      </c>
      <c r="H33" s="471">
        <v>469195.52944800002</v>
      </c>
      <c r="I33" s="472">
        <v>844784</v>
      </c>
      <c r="J33" s="471">
        <v>1193843.02644758</v>
      </c>
    </row>
    <row r="34" spans="1:10" ht="20.25" customHeight="1" thickTop="1" x14ac:dyDescent="0.25">
      <c r="A34" s="1"/>
      <c r="B34" s="1"/>
      <c r="C34" s="1"/>
      <c r="D34" s="1"/>
      <c r="E34" s="1"/>
      <c r="F34" s="1"/>
      <c r="G34" s="1"/>
      <c r="H34" s="1"/>
      <c r="I34" s="1"/>
      <c r="J34" s="1"/>
    </row>
    <row r="35" spans="1:10" ht="20.25" customHeight="1" x14ac:dyDescent="0.25">
      <c r="A35" s="1"/>
    </row>
    <row r="36" spans="1:10" ht="20.25" customHeight="1" thickBot="1" x14ac:dyDescent="0.3">
      <c r="A36" s="106" t="s">
        <v>600</v>
      </c>
      <c r="B36" s="473"/>
      <c r="C36" s="1092" t="s">
        <v>601</v>
      </c>
      <c r="D36" s="1092"/>
      <c r="E36" s="1092"/>
      <c r="F36" s="1092"/>
      <c r="G36" s="1099" t="s">
        <v>1531</v>
      </c>
      <c r="H36" s="1099"/>
      <c r="I36" s="1099"/>
      <c r="J36" s="1099"/>
    </row>
    <row r="37" spans="1:10" ht="20.25" customHeight="1" thickTop="1" thickBot="1" x14ac:dyDescent="0.3">
      <c r="A37" s="808" t="s">
        <v>574</v>
      </c>
      <c r="B37" s="397"/>
      <c r="C37" s="397"/>
      <c r="D37" s="23"/>
      <c r="E37" s="1097" t="s">
        <v>602</v>
      </c>
      <c r="F37" s="1098"/>
      <c r="G37" s="1097" t="s">
        <v>603</v>
      </c>
      <c r="H37" s="1098"/>
      <c r="I37" s="1097" t="s">
        <v>284</v>
      </c>
      <c r="J37" s="1100"/>
    </row>
    <row r="38" spans="1:10" ht="38.25" customHeight="1" thickBot="1" x14ac:dyDescent="0.3">
      <c r="A38" s="1096"/>
      <c r="B38" s="473"/>
      <c r="C38" s="473"/>
      <c r="D38" s="474"/>
      <c r="E38" s="475" t="s">
        <v>578</v>
      </c>
      <c r="F38" s="460" t="s">
        <v>579</v>
      </c>
      <c r="G38" s="459" t="s">
        <v>578</v>
      </c>
      <c r="H38" s="460" t="s">
        <v>579</v>
      </c>
      <c r="I38" s="459" t="s">
        <v>578</v>
      </c>
      <c r="J38" s="476" t="s">
        <v>579</v>
      </c>
    </row>
    <row r="39" spans="1:10" ht="20.25" customHeight="1" thickTop="1" x14ac:dyDescent="0.25">
      <c r="A39" s="85" t="s">
        <v>604</v>
      </c>
      <c r="B39" s="23"/>
      <c r="C39" s="23"/>
      <c r="D39" s="23"/>
      <c r="E39" s="465">
        <v>599667</v>
      </c>
      <c r="F39" s="466">
        <v>299004.68090958998</v>
      </c>
      <c r="G39" s="465">
        <v>10066</v>
      </c>
      <c r="H39" s="466">
        <v>223737.85052836005</v>
      </c>
      <c r="I39" s="467">
        <v>609733</v>
      </c>
      <c r="J39" s="466">
        <v>522742.53143795003</v>
      </c>
    </row>
    <row r="40" spans="1:10" ht="20.25" customHeight="1" x14ac:dyDescent="0.25">
      <c r="A40" s="85" t="s">
        <v>605</v>
      </c>
      <c r="B40" s="23"/>
      <c r="C40" s="23"/>
      <c r="D40" s="23"/>
      <c r="E40" s="465">
        <v>1780</v>
      </c>
      <c r="F40" s="466">
        <v>16646.611000000001</v>
      </c>
      <c r="G40" s="465">
        <v>4476</v>
      </c>
      <c r="H40" s="466">
        <v>239359.13046849993</v>
      </c>
      <c r="I40" s="467">
        <v>6256</v>
      </c>
      <c r="J40" s="466">
        <v>256005.74146849994</v>
      </c>
    </row>
    <row r="41" spans="1:10" ht="20.25" customHeight="1" x14ac:dyDescent="0.25">
      <c r="A41" s="85" t="s">
        <v>606</v>
      </c>
      <c r="B41" s="23"/>
      <c r="C41" s="23"/>
      <c r="D41" s="23"/>
      <c r="E41" s="465">
        <v>342</v>
      </c>
      <c r="F41" s="466">
        <v>3077.788954690001</v>
      </c>
      <c r="G41" s="465">
        <v>1149</v>
      </c>
      <c r="H41" s="466">
        <v>15443.618944880001</v>
      </c>
      <c r="I41" s="467">
        <v>1491</v>
      </c>
      <c r="J41" s="466">
        <v>18521.407899570004</v>
      </c>
    </row>
    <row r="42" spans="1:10" ht="20.25" customHeight="1" x14ac:dyDescent="0.25">
      <c r="A42" s="85" t="s">
        <v>607</v>
      </c>
      <c r="B42" s="23"/>
      <c r="C42" s="23"/>
      <c r="D42" s="23"/>
      <c r="E42" s="465">
        <v>29</v>
      </c>
      <c r="F42" s="477">
        <v>6.8449999999999998</v>
      </c>
      <c r="G42" s="465">
        <v>16</v>
      </c>
      <c r="H42" s="477">
        <v>73.165999999999997</v>
      </c>
      <c r="I42" s="467">
        <v>45</v>
      </c>
      <c r="J42" s="477">
        <v>80.010999999999996</v>
      </c>
    </row>
    <row r="43" spans="1:10" ht="20.25" customHeight="1" thickBot="1" x14ac:dyDescent="0.3">
      <c r="A43" s="178" t="s">
        <v>277</v>
      </c>
      <c r="B43" s="473"/>
      <c r="C43" s="473"/>
      <c r="D43" s="473"/>
      <c r="E43" s="478">
        <v>280</v>
      </c>
      <c r="F43" s="479">
        <v>1216.134</v>
      </c>
      <c r="G43" s="478">
        <v>31163</v>
      </c>
      <c r="H43" s="479">
        <v>169239.76508800001</v>
      </c>
      <c r="I43" s="480">
        <v>31443</v>
      </c>
      <c r="J43" s="479">
        <v>170455.89908800001</v>
      </c>
    </row>
    <row r="44" spans="1:10" ht="20.25" customHeight="1" thickTop="1" thickBot="1" x14ac:dyDescent="0.3">
      <c r="A44" s="106" t="s">
        <v>284</v>
      </c>
      <c r="B44" s="481"/>
      <c r="C44" s="481"/>
      <c r="D44" s="481"/>
      <c r="E44" s="482">
        <v>602098</v>
      </c>
      <c r="F44" s="483">
        <v>319952.05986427993</v>
      </c>
      <c r="G44" s="482">
        <v>46870</v>
      </c>
      <c r="H44" s="483">
        <v>647853.53102974</v>
      </c>
      <c r="I44" s="482">
        <v>648968</v>
      </c>
      <c r="J44" s="483">
        <v>967805.59089401993</v>
      </c>
    </row>
    <row r="45" spans="1:10" ht="15.75" thickTop="1" x14ac:dyDescent="0.25">
      <c r="A45" s="880" t="s">
        <v>608</v>
      </c>
      <c r="B45" s="880"/>
      <c r="C45" s="880"/>
      <c r="D45" s="880"/>
      <c r="E45" s="880"/>
      <c r="F45" s="880"/>
      <c r="G45" s="880"/>
      <c r="H45" s="880"/>
      <c r="I45" s="880"/>
      <c r="J45" s="880"/>
    </row>
    <row r="46" spans="1:10" x14ac:dyDescent="0.25">
      <c r="A46" s="1"/>
    </row>
    <row r="47" spans="1:10" x14ac:dyDescent="0.25">
      <c r="A47" s="1"/>
    </row>
    <row r="48" spans="1:10" x14ac:dyDescent="0.25">
      <c r="A48" s="1"/>
    </row>
    <row r="49" spans="1:1" x14ac:dyDescent="0.25">
      <c r="A49" s="1"/>
    </row>
    <row r="50" spans="1:1" x14ac:dyDescent="0.25">
      <c r="A50" s="1"/>
    </row>
    <row r="51" spans="1:1" x14ac:dyDescent="0.25">
      <c r="A51" s="1"/>
    </row>
  </sheetData>
  <mergeCells count="42">
    <mergeCell ref="A5:J6"/>
    <mergeCell ref="A4:J4"/>
    <mergeCell ref="A32:B32"/>
    <mergeCell ref="A18:B18"/>
    <mergeCell ref="A19:B19"/>
    <mergeCell ref="A7:B8"/>
    <mergeCell ref="C7:D7"/>
    <mergeCell ref="E7:F7"/>
    <mergeCell ref="G7:H7"/>
    <mergeCell ref="I7:J7"/>
    <mergeCell ref="A11:B11"/>
    <mergeCell ref="A20:B20"/>
    <mergeCell ref="A15:B15"/>
    <mergeCell ref="A16:B16"/>
    <mergeCell ref="A17:B17"/>
    <mergeCell ref="A12:B12"/>
    <mergeCell ref="A13:B13"/>
    <mergeCell ref="A14:B14"/>
    <mergeCell ref="A45:J45"/>
    <mergeCell ref="A37:A38"/>
    <mergeCell ref="A30:B30"/>
    <mergeCell ref="E37:F37"/>
    <mergeCell ref="G37:H37"/>
    <mergeCell ref="A31:B31"/>
    <mergeCell ref="G36:J36"/>
    <mergeCell ref="I37:J37"/>
    <mergeCell ref="A1:J1"/>
    <mergeCell ref="A2:J2"/>
    <mergeCell ref="A3:J3"/>
    <mergeCell ref="A33:B33"/>
    <mergeCell ref="C36:F36"/>
    <mergeCell ref="A27:B27"/>
    <mergeCell ref="A28:B28"/>
    <mergeCell ref="A29:B29"/>
    <mergeCell ref="A24:B24"/>
    <mergeCell ref="A25:B25"/>
    <mergeCell ref="A26:B26"/>
    <mergeCell ref="A21:B21"/>
    <mergeCell ref="A22:B22"/>
    <mergeCell ref="A23:B23"/>
    <mergeCell ref="A9:B9"/>
    <mergeCell ref="A10:B10"/>
  </mergeCells>
  <pageMargins left="0.7" right="0.7" top="0.75" bottom="0.75" header="0.3" footer="0.3"/>
  <pageSetup paperSize="9" scale="77" orientation="portrait" r:id="rId1"/>
  <headerFooter>
    <oddFooter>&amp;C&amp;A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9">
    <pageSetUpPr fitToPage="1"/>
  </sheetPr>
  <dimension ref="A1:J69"/>
  <sheetViews>
    <sheetView zoomScaleNormal="100" zoomScaleSheetLayoutView="100" workbookViewId="0">
      <selection activeCell="B5" sqref="B5:J6"/>
    </sheetView>
  </sheetViews>
  <sheetFormatPr defaultColWidth="9.140625" defaultRowHeight="15" x14ac:dyDescent="0.25"/>
  <cols>
    <col min="1" max="1" width="66.5703125" style="24" bestFit="1" customWidth="1"/>
    <col min="2" max="2" width="10.140625" style="24" bestFit="1" customWidth="1"/>
    <col min="3" max="3" width="10.42578125" style="24" bestFit="1" customWidth="1"/>
    <col min="4" max="4" width="11.42578125" style="24" bestFit="1" customWidth="1"/>
    <col min="5" max="5" width="10.140625" style="24" bestFit="1" customWidth="1"/>
    <col min="6" max="6" width="10.42578125" style="24" bestFit="1" customWidth="1"/>
    <col min="7" max="7" width="11.42578125" style="24" bestFit="1" customWidth="1"/>
    <col min="8" max="8" width="10.140625" style="24" bestFit="1" customWidth="1"/>
    <col min="9" max="9" width="10.42578125" style="24" bestFit="1" customWidth="1"/>
    <col min="10" max="10" width="11.42578125" style="24" bestFit="1" customWidth="1"/>
    <col min="11" max="16384" width="9.140625" style="24"/>
  </cols>
  <sheetData>
    <row r="1" spans="1:10" ht="22.5" x14ac:dyDescent="0.25">
      <c r="A1" s="887" t="s">
        <v>609</v>
      </c>
      <c r="B1" s="887"/>
      <c r="C1" s="887"/>
      <c r="D1" s="887"/>
      <c r="E1" s="887"/>
      <c r="F1" s="887"/>
      <c r="G1" s="887"/>
      <c r="H1" s="887"/>
      <c r="I1" s="887"/>
      <c r="J1" s="887"/>
    </row>
    <row r="2" spans="1:10" ht="22.5" x14ac:dyDescent="0.25">
      <c r="A2" s="887" t="s">
        <v>1319</v>
      </c>
      <c r="B2" s="887"/>
      <c r="C2" s="887"/>
      <c r="D2" s="887"/>
      <c r="E2" s="887"/>
      <c r="F2" s="887"/>
      <c r="G2" s="887"/>
      <c r="H2" s="887"/>
      <c r="I2" s="887"/>
      <c r="J2" s="887"/>
    </row>
    <row r="3" spans="1:10" ht="15.75" x14ac:dyDescent="0.25">
      <c r="A3" s="888" t="s">
        <v>301</v>
      </c>
      <c r="B3" s="888"/>
      <c r="C3" s="888"/>
      <c r="D3" s="888"/>
      <c r="E3" s="888"/>
      <c r="F3" s="888"/>
      <c r="G3" s="888"/>
      <c r="H3" s="888"/>
      <c r="I3" s="888"/>
      <c r="J3" s="888"/>
    </row>
    <row r="4" spans="1:10" ht="15.75" thickBot="1" x14ac:dyDescent="0.3">
      <c r="A4" s="1107" t="s">
        <v>1289</v>
      </c>
      <c r="B4" s="1107"/>
      <c r="C4" s="1107"/>
      <c r="D4" s="1107"/>
      <c r="E4" s="1107"/>
      <c r="F4" s="1107"/>
      <c r="G4" s="1107"/>
      <c r="H4" s="1107"/>
      <c r="I4" s="1107"/>
      <c r="J4" s="1107"/>
    </row>
    <row r="5" spans="1:10" ht="16.5" thickTop="1" thickBot="1" x14ac:dyDescent="0.3">
      <c r="A5" s="1108" t="s">
        <v>610</v>
      </c>
      <c r="B5" s="1113">
        <v>2025</v>
      </c>
      <c r="C5" s="1114"/>
      <c r="D5" s="1114"/>
      <c r="E5" s="1114"/>
      <c r="F5" s="1114"/>
      <c r="G5" s="1114"/>
      <c r="H5" s="1113">
        <v>2026</v>
      </c>
      <c r="I5" s="1114"/>
      <c r="J5" s="1114"/>
    </row>
    <row r="6" spans="1:10" ht="17.25" thickBot="1" x14ac:dyDescent="0.3">
      <c r="A6" s="1109"/>
      <c r="B6" s="1111" t="s">
        <v>1565</v>
      </c>
      <c r="C6" s="1112"/>
      <c r="D6" s="1112"/>
      <c r="E6" s="1111" t="s">
        <v>101</v>
      </c>
      <c r="F6" s="1112"/>
      <c r="G6" s="1112"/>
      <c r="H6" s="1111" t="s">
        <v>1685</v>
      </c>
      <c r="I6" s="1112"/>
      <c r="J6" s="1112"/>
    </row>
    <row r="7" spans="1:10" ht="15.75" thickBot="1" x14ac:dyDescent="0.3">
      <c r="A7" s="1110"/>
      <c r="B7" s="86" t="s">
        <v>611</v>
      </c>
      <c r="C7" s="86" t="s">
        <v>612</v>
      </c>
      <c r="D7" s="87" t="s">
        <v>613</v>
      </c>
      <c r="E7" s="86" t="s">
        <v>611</v>
      </c>
      <c r="F7" s="86" t="s">
        <v>612</v>
      </c>
      <c r="G7" s="87" t="s">
        <v>613</v>
      </c>
      <c r="H7" s="86" t="s">
        <v>611</v>
      </c>
      <c r="I7" s="86" t="s">
        <v>612</v>
      </c>
      <c r="J7" s="86" t="s">
        <v>613</v>
      </c>
    </row>
    <row r="8" spans="1:10" ht="15.75" thickTop="1" x14ac:dyDescent="0.25">
      <c r="A8" s="1"/>
      <c r="B8" s="1"/>
      <c r="C8" s="1"/>
      <c r="D8" s="1"/>
      <c r="E8" s="222"/>
      <c r="F8" s="222"/>
      <c r="G8" s="222"/>
      <c r="H8" s="222"/>
      <c r="I8" s="222"/>
      <c r="J8" s="222"/>
    </row>
    <row r="9" spans="1:10" ht="16.5" customHeight="1" x14ac:dyDescent="0.25">
      <c r="A9" s="103" t="s">
        <v>119</v>
      </c>
      <c r="B9" s="190">
        <v>0</v>
      </c>
      <c r="C9" s="190">
        <v>0</v>
      </c>
      <c r="D9" s="190">
        <v>0</v>
      </c>
      <c r="E9" s="190">
        <v>0</v>
      </c>
      <c r="F9" s="190">
        <v>0</v>
      </c>
      <c r="G9" s="190">
        <v>0</v>
      </c>
      <c r="H9" s="190">
        <v>0</v>
      </c>
      <c r="I9" s="190">
        <v>0</v>
      </c>
      <c r="J9" s="190">
        <v>0</v>
      </c>
    </row>
    <row r="10" spans="1:10" ht="16.5" customHeight="1" x14ac:dyDescent="0.25">
      <c r="A10" s="103" t="s">
        <v>123</v>
      </c>
      <c r="B10" s="190">
        <v>110403.60332522</v>
      </c>
      <c r="C10" s="190">
        <v>36887.667737000003</v>
      </c>
      <c r="D10" s="190">
        <v>228968.55387</v>
      </c>
      <c r="E10" s="190">
        <v>118540.260293</v>
      </c>
      <c r="F10" s="190">
        <v>49703.529285999997</v>
      </c>
      <c r="G10" s="190">
        <v>216771.748398</v>
      </c>
      <c r="H10" s="190">
        <v>121342.064917</v>
      </c>
      <c r="I10" s="190">
        <v>49852.116999999998</v>
      </c>
      <c r="J10" s="190">
        <v>216405.00899999999</v>
      </c>
    </row>
    <row r="11" spans="1:10" ht="16.5" customHeight="1" x14ac:dyDescent="0.25">
      <c r="A11" s="103" t="s">
        <v>124</v>
      </c>
      <c r="B11" s="190">
        <v>0</v>
      </c>
      <c r="C11" s="190">
        <v>1024.5406539999999</v>
      </c>
      <c r="D11" s="190">
        <v>0</v>
      </c>
      <c r="E11" s="190">
        <v>0</v>
      </c>
      <c r="F11" s="190">
        <v>517.423</v>
      </c>
      <c r="G11" s="190">
        <v>0</v>
      </c>
      <c r="H11" s="190">
        <v>0</v>
      </c>
      <c r="I11" s="190">
        <v>1682.077</v>
      </c>
      <c r="J11" s="190">
        <v>0</v>
      </c>
    </row>
    <row r="12" spans="1:10" x14ac:dyDescent="0.25">
      <c r="A12" s="175" t="s">
        <v>128</v>
      </c>
      <c r="B12" s="190">
        <v>3359.788</v>
      </c>
      <c r="C12" s="190">
        <v>109.67446200000001</v>
      </c>
      <c r="D12" s="190">
        <v>3.5000000000000003E-2</v>
      </c>
      <c r="E12" s="190">
        <v>1654.6420000000001</v>
      </c>
      <c r="F12" s="190">
        <v>0</v>
      </c>
      <c r="G12" s="190">
        <v>3.5000000000000003E-2</v>
      </c>
      <c r="H12" s="190">
        <v>1499.808</v>
      </c>
      <c r="I12" s="190">
        <v>0</v>
      </c>
      <c r="J12" s="190">
        <v>3.5000000000000003E-2</v>
      </c>
    </row>
    <row r="13" spans="1:10" ht="16.5" customHeight="1" x14ac:dyDescent="0.25">
      <c r="A13" s="103" t="s">
        <v>138</v>
      </c>
      <c r="B13" s="190">
        <v>0</v>
      </c>
      <c r="C13" s="190">
        <v>0</v>
      </c>
      <c r="D13" s="190">
        <v>0</v>
      </c>
      <c r="E13" s="190">
        <v>0</v>
      </c>
      <c r="F13" s="190">
        <v>0</v>
      </c>
      <c r="G13" s="190">
        <v>0</v>
      </c>
      <c r="H13" s="190">
        <v>0</v>
      </c>
      <c r="I13" s="190">
        <v>0</v>
      </c>
      <c r="J13" s="190">
        <v>0</v>
      </c>
    </row>
    <row r="14" spans="1:10" ht="16.5" customHeight="1" x14ac:dyDescent="0.25">
      <c r="A14" s="103" t="s">
        <v>145</v>
      </c>
      <c r="B14" s="190">
        <v>107043.81532522</v>
      </c>
      <c r="C14" s="190">
        <v>35753.452620999997</v>
      </c>
      <c r="D14" s="190">
        <v>228968.51887</v>
      </c>
      <c r="E14" s="190">
        <v>116885.61829300001</v>
      </c>
      <c r="F14" s="190">
        <v>49186.106286000002</v>
      </c>
      <c r="G14" s="190">
        <v>216771.71339799999</v>
      </c>
      <c r="H14" s="190">
        <v>119842.25691700001</v>
      </c>
      <c r="I14" s="190">
        <v>48170.04</v>
      </c>
      <c r="J14" s="190">
        <v>216404.622</v>
      </c>
    </row>
    <row r="15" spans="1:10" ht="16.5" customHeight="1" x14ac:dyDescent="0.25">
      <c r="A15" s="85" t="s">
        <v>146</v>
      </c>
      <c r="B15" s="140">
        <v>41.301000000000002</v>
      </c>
      <c r="C15" s="140">
        <v>0</v>
      </c>
      <c r="D15" s="140">
        <v>409.815</v>
      </c>
      <c r="E15" s="140">
        <v>110.77200000000001</v>
      </c>
      <c r="F15" s="140">
        <v>51.195072000000003</v>
      </c>
      <c r="G15" s="140">
        <v>327.322</v>
      </c>
      <c r="H15" s="140">
        <v>157.13</v>
      </c>
      <c r="I15" s="140">
        <v>15.055</v>
      </c>
      <c r="J15" s="140">
        <v>570.71100000000001</v>
      </c>
    </row>
    <row r="16" spans="1:10" ht="16.5" customHeight="1" x14ac:dyDescent="0.25">
      <c r="A16" s="85" t="s">
        <v>156</v>
      </c>
      <c r="B16" s="140">
        <v>0</v>
      </c>
      <c r="C16" s="140">
        <v>0</v>
      </c>
      <c r="D16" s="140">
        <v>0</v>
      </c>
      <c r="E16" s="140">
        <v>0</v>
      </c>
      <c r="F16" s="140">
        <v>125.26</v>
      </c>
      <c r="G16" s="140">
        <v>30.928999999999998</v>
      </c>
      <c r="H16" s="140">
        <v>0</v>
      </c>
      <c r="I16" s="140">
        <v>0</v>
      </c>
      <c r="J16" s="140">
        <v>1687.2180000000001</v>
      </c>
    </row>
    <row r="17" spans="1:10" ht="16.5" customHeight="1" x14ac:dyDescent="0.25">
      <c r="A17" s="85" t="s">
        <v>162</v>
      </c>
      <c r="B17" s="140">
        <v>62958.306131220001</v>
      </c>
      <c r="C17" s="140">
        <v>30325.030101</v>
      </c>
      <c r="D17" s="140">
        <v>212086.39801999999</v>
      </c>
      <c r="E17" s="140">
        <v>63293.885075000013</v>
      </c>
      <c r="F17" s="140">
        <v>38213.870995999998</v>
      </c>
      <c r="G17" s="140">
        <v>205072.4964</v>
      </c>
      <c r="H17" s="140">
        <v>72382.790456000002</v>
      </c>
      <c r="I17" s="140">
        <v>40460.106</v>
      </c>
      <c r="J17" s="140">
        <v>199255.46599999999</v>
      </c>
    </row>
    <row r="18" spans="1:10" ht="16.5" customHeight="1" x14ac:dyDescent="0.25">
      <c r="A18" s="85" t="s">
        <v>163</v>
      </c>
      <c r="B18" s="140">
        <v>5449.2050730000001</v>
      </c>
      <c r="C18" s="140">
        <v>4752.0997900000002</v>
      </c>
      <c r="D18" s="140">
        <v>11148.129658</v>
      </c>
      <c r="E18" s="140">
        <v>6417.2944750000006</v>
      </c>
      <c r="F18" s="140">
        <v>8174.1677149999996</v>
      </c>
      <c r="G18" s="140">
        <v>9438.4703310000004</v>
      </c>
      <c r="H18" s="140">
        <v>8413.994999999999</v>
      </c>
      <c r="I18" s="140">
        <v>6256.2280000000001</v>
      </c>
      <c r="J18" s="140">
        <v>10642.277</v>
      </c>
    </row>
    <row r="19" spans="1:10" ht="16.5" customHeight="1" x14ac:dyDescent="0.25">
      <c r="A19" s="85" t="s">
        <v>164</v>
      </c>
      <c r="B19" s="140">
        <v>100</v>
      </c>
      <c r="C19" s="140">
        <v>465.30599999999998</v>
      </c>
      <c r="D19" s="140">
        <v>0</v>
      </c>
      <c r="E19" s="140">
        <v>100</v>
      </c>
      <c r="F19" s="140">
        <v>465.30599999999998</v>
      </c>
      <c r="G19" s="140">
        <v>2.9620000000000002</v>
      </c>
      <c r="H19" s="140">
        <v>100</v>
      </c>
      <c r="I19" s="140">
        <v>465.30599999999998</v>
      </c>
      <c r="J19" s="140">
        <v>49.51</v>
      </c>
    </row>
    <row r="20" spans="1:10" ht="16.5" customHeight="1" x14ac:dyDescent="0.25">
      <c r="A20" s="85" t="s">
        <v>614</v>
      </c>
      <c r="B20" s="140">
        <v>39219.144702999998</v>
      </c>
      <c r="C20" s="140">
        <v>11125.501286999999</v>
      </c>
      <c r="D20" s="140">
        <v>166695.36308400001</v>
      </c>
      <c r="E20" s="140">
        <v>41976.533623000003</v>
      </c>
      <c r="F20" s="140">
        <v>8953.3464530000001</v>
      </c>
      <c r="G20" s="140">
        <v>163587.141118</v>
      </c>
      <c r="H20" s="140">
        <v>38003.684999999998</v>
      </c>
      <c r="I20" s="140">
        <v>13395.681</v>
      </c>
      <c r="J20" s="140">
        <v>160019.867</v>
      </c>
    </row>
    <row r="21" spans="1:10" ht="16.5" customHeight="1" x14ac:dyDescent="0.25">
      <c r="A21" s="85" t="s">
        <v>615</v>
      </c>
      <c r="B21" s="140">
        <v>1285.181</v>
      </c>
      <c r="C21" s="140">
        <v>1555.0689480000001</v>
      </c>
      <c r="D21" s="140">
        <v>22277.547497</v>
      </c>
      <c r="E21" s="140">
        <v>1462.7795490000001</v>
      </c>
      <c r="F21" s="140">
        <v>1352.2103999999999</v>
      </c>
      <c r="G21" s="140">
        <v>20404.583845000001</v>
      </c>
      <c r="H21" s="140">
        <v>2163.1579999999999</v>
      </c>
      <c r="I21" s="140">
        <v>1217.8530000000001</v>
      </c>
      <c r="J21" s="140">
        <v>16467.496999999999</v>
      </c>
    </row>
    <row r="22" spans="1:10" ht="16.5" customHeight="1" x14ac:dyDescent="0.25">
      <c r="A22" s="85" t="s">
        <v>616</v>
      </c>
      <c r="B22" s="140">
        <v>17.385000000000002</v>
      </c>
      <c r="C22" s="140">
        <v>534.22079599999995</v>
      </c>
      <c r="D22" s="140">
        <v>3321.1932350000002</v>
      </c>
      <c r="E22" s="140">
        <v>15.103</v>
      </c>
      <c r="F22" s="140">
        <v>1238.431871</v>
      </c>
      <c r="G22" s="140">
        <v>3208.704279</v>
      </c>
      <c r="H22" s="140">
        <v>15.103</v>
      </c>
      <c r="I22" s="140">
        <v>1431.038</v>
      </c>
      <c r="J22" s="140">
        <v>3546.5540000000001</v>
      </c>
    </row>
    <row r="23" spans="1:10" ht="16.5" customHeight="1" x14ac:dyDescent="0.25">
      <c r="A23" s="85" t="s">
        <v>617</v>
      </c>
      <c r="B23" s="140">
        <v>26.713999999999999</v>
      </c>
      <c r="C23" s="140">
        <v>271.45598100000001</v>
      </c>
      <c r="D23" s="140">
        <v>240.37799999999999</v>
      </c>
      <c r="E23" s="140">
        <v>147.517</v>
      </c>
      <c r="F23" s="140">
        <v>281.44799999999998</v>
      </c>
      <c r="G23" s="140">
        <v>254.578</v>
      </c>
      <c r="H23" s="140">
        <v>145.51599999999999</v>
      </c>
      <c r="I23" s="140">
        <v>4060.665</v>
      </c>
      <c r="J23" s="140">
        <v>214.578</v>
      </c>
    </row>
    <row r="24" spans="1:10" ht="16.5" customHeight="1" x14ac:dyDescent="0.25">
      <c r="A24" s="85" t="s">
        <v>618</v>
      </c>
      <c r="B24" s="140">
        <v>645.33400000000006</v>
      </c>
      <c r="C24" s="140">
        <v>2791.078</v>
      </c>
      <c r="D24" s="140">
        <v>0</v>
      </c>
      <c r="E24" s="140">
        <v>204.298</v>
      </c>
      <c r="F24" s="140">
        <v>2892.5889999999999</v>
      </c>
      <c r="G24" s="140">
        <v>0</v>
      </c>
      <c r="H24" s="140">
        <v>7334.3379999999997</v>
      </c>
      <c r="I24" s="140">
        <v>1042.067</v>
      </c>
      <c r="J24" s="140">
        <v>0</v>
      </c>
    </row>
    <row r="25" spans="1:10" ht="16.5" customHeight="1" x14ac:dyDescent="0.25">
      <c r="A25" s="85" t="s">
        <v>619</v>
      </c>
      <c r="B25" s="140">
        <v>12920.767623</v>
      </c>
      <c r="C25" s="140">
        <v>2099.3519670000001</v>
      </c>
      <c r="D25" s="140">
        <v>1247.5719999999999</v>
      </c>
      <c r="E25" s="140">
        <v>9692.3327850000005</v>
      </c>
      <c r="F25" s="140">
        <v>6022.9350000000004</v>
      </c>
      <c r="G25" s="140">
        <v>226.679</v>
      </c>
      <c r="H25" s="140">
        <v>12394.597758</v>
      </c>
      <c r="I25" s="140">
        <v>2329.904</v>
      </c>
      <c r="J25" s="140">
        <v>1127.04</v>
      </c>
    </row>
    <row r="26" spans="1:10" ht="24.75" customHeight="1" x14ac:dyDescent="0.25">
      <c r="A26" s="121" t="s">
        <v>620</v>
      </c>
      <c r="B26" s="140">
        <v>85</v>
      </c>
      <c r="C26" s="140">
        <v>582.61176</v>
      </c>
      <c r="D26" s="140">
        <v>291.01</v>
      </c>
      <c r="E26" s="140">
        <v>270</v>
      </c>
      <c r="F26" s="140">
        <v>464.10899999999998</v>
      </c>
      <c r="G26" s="140">
        <v>269.56</v>
      </c>
      <c r="H26" s="140">
        <v>287</v>
      </c>
      <c r="I26" s="140">
        <v>1078.941</v>
      </c>
      <c r="J26" s="140">
        <v>229.6</v>
      </c>
    </row>
    <row r="27" spans="1:10" ht="16.5" customHeight="1" x14ac:dyDescent="0.25">
      <c r="A27" s="85" t="s">
        <v>621</v>
      </c>
      <c r="B27" s="140">
        <v>251.67456322000001</v>
      </c>
      <c r="C27" s="140">
        <v>687.14699999999993</v>
      </c>
      <c r="D27" s="140">
        <v>1892.9894690000001</v>
      </c>
      <c r="E27" s="140">
        <v>108.94208999999999</v>
      </c>
      <c r="F27" s="140">
        <v>613.05916100000002</v>
      </c>
      <c r="G27" s="140">
        <v>1771.8914689999999</v>
      </c>
      <c r="H27" s="140">
        <v>90.927999999999997</v>
      </c>
      <c r="I27" s="140">
        <v>1894.405</v>
      </c>
      <c r="J27" s="140">
        <v>2025.761</v>
      </c>
    </row>
    <row r="28" spans="1:10" ht="16.5" customHeight="1" x14ac:dyDescent="0.25">
      <c r="A28" s="85" t="s">
        <v>622</v>
      </c>
      <c r="B28" s="140">
        <v>0</v>
      </c>
      <c r="C28" s="140">
        <v>176.11199999999999</v>
      </c>
      <c r="D28" s="140">
        <v>1230.482</v>
      </c>
      <c r="E28" s="140">
        <v>0</v>
      </c>
      <c r="F28" s="140">
        <v>370.78300000000002</v>
      </c>
      <c r="G28" s="140">
        <v>1259.136</v>
      </c>
      <c r="H28" s="140">
        <v>0</v>
      </c>
      <c r="I28" s="140">
        <v>1038.2149999999999</v>
      </c>
      <c r="J28" s="140">
        <v>315.32</v>
      </c>
    </row>
    <row r="29" spans="1:10" ht="16.5" customHeight="1" x14ac:dyDescent="0.25">
      <c r="A29" s="85" t="s">
        <v>623</v>
      </c>
      <c r="B29" s="140">
        <v>574.33500000000004</v>
      </c>
      <c r="C29" s="140">
        <v>3071.0952259999999</v>
      </c>
      <c r="D29" s="140">
        <v>322.37303000000003</v>
      </c>
      <c r="E29" s="140">
        <v>267.36060500000002</v>
      </c>
      <c r="F29" s="140">
        <v>3398.6994330000002</v>
      </c>
      <c r="G29" s="140">
        <v>122.455009</v>
      </c>
      <c r="H29" s="140">
        <v>623.19100000000003</v>
      </c>
      <c r="I29" s="140">
        <v>2923.692</v>
      </c>
      <c r="J29" s="140">
        <v>683.63599999999997</v>
      </c>
    </row>
    <row r="30" spans="1:10" ht="26.25" customHeight="1" x14ac:dyDescent="0.25">
      <c r="A30" s="121" t="s">
        <v>624</v>
      </c>
      <c r="B30" s="140">
        <v>361.61599999999999</v>
      </c>
      <c r="C30" s="140">
        <v>141.01062400000001</v>
      </c>
      <c r="D30" s="140">
        <v>14.218</v>
      </c>
      <c r="E30" s="140">
        <v>383.95683700000001</v>
      </c>
      <c r="F30" s="140">
        <v>217.705524</v>
      </c>
      <c r="G30" s="140">
        <v>0</v>
      </c>
      <c r="H30" s="140">
        <v>439.04399999999998</v>
      </c>
      <c r="I30" s="140">
        <v>536.70799999999997</v>
      </c>
      <c r="J30" s="140">
        <v>0</v>
      </c>
    </row>
    <row r="31" spans="1:10" ht="16.5" customHeight="1" x14ac:dyDescent="0.25">
      <c r="A31" s="85" t="s">
        <v>625</v>
      </c>
      <c r="B31" s="140">
        <v>44.991999999999997</v>
      </c>
      <c r="C31" s="140">
        <v>4.1849999999999996</v>
      </c>
      <c r="D31" s="140">
        <v>95</v>
      </c>
      <c r="E31" s="140">
        <v>44.991999999999997</v>
      </c>
      <c r="F31" s="140">
        <v>4.1849999999999996</v>
      </c>
      <c r="G31" s="140">
        <v>40.5</v>
      </c>
      <c r="H31" s="140">
        <v>45.013000000000012</v>
      </c>
      <c r="I31" s="140">
        <v>0</v>
      </c>
      <c r="J31" s="140">
        <v>40.5</v>
      </c>
    </row>
    <row r="32" spans="1:10" ht="16.5" customHeight="1" x14ac:dyDescent="0.25">
      <c r="A32" s="85" t="s">
        <v>626</v>
      </c>
      <c r="B32" s="140">
        <v>492.58300000000003</v>
      </c>
      <c r="C32" s="140">
        <v>422.75935299999992</v>
      </c>
      <c r="D32" s="140">
        <v>109.188</v>
      </c>
      <c r="E32" s="140">
        <v>638.70392500000003</v>
      </c>
      <c r="F32" s="140">
        <v>1216.333517</v>
      </c>
      <c r="G32" s="140">
        <v>73.388000000000005</v>
      </c>
      <c r="H32" s="140">
        <v>936.35599999999999</v>
      </c>
      <c r="I32" s="140">
        <v>526.22</v>
      </c>
      <c r="J32" s="140">
        <v>104.30200000000001</v>
      </c>
    </row>
    <row r="33" spans="1:10" ht="16.5" customHeight="1" x14ac:dyDescent="0.25">
      <c r="A33" s="85" t="s">
        <v>627</v>
      </c>
      <c r="B33" s="140">
        <v>0</v>
      </c>
      <c r="C33" s="140">
        <v>0</v>
      </c>
      <c r="D33" s="140">
        <v>320.69900000000001</v>
      </c>
      <c r="E33" s="140">
        <v>1E-3</v>
      </c>
      <c r="F33" s="140">
        <v>36.655999999999999</v>
      </c>
      <c r="G33" s="140">
        <v>308.245</v>
      </c>
      <c r="H33" s="140">
        <v>1E-3</v>
      </c>
      <c r="I33" s="140">
        <v>0</v>
      </c>
      <c r="J33" s="140">
        <v>284.786</v>
      </c>
    </row>
    <row r="34" spans="1:10" ht="16.5" customHeight="1" x14ac:dyDescent="0.25">
      <c r="A34" s="85" t="s">
        <v>628</v>
      </c>
      <c r="B34" s="140">
        <v>348.99900000000002</v>
      </c>
      <c r="C34" s="140">
        <v>1397.7439220000001</v>
      </c>
      <c r="D34" s="140">
        <v>1.099</v>
      </c>
      <c r="E34" s="140">
        <v>265.99900000000002</v>
      </c>
      <c r="F34" s="140">
        <v>1950.593922</v>
      </c>
      <c r="G34" s="140">
        <v>270.2360000000001</v>
      </c>
      <c r="H34" s="140">
        <v>265.99900000000002</v>
      </c>
      <c r="I34" s="140">
        <v>1516.0419999999999</v>
      </c>
      <c r="J34" s="140">
        <v>71.602000000000004</v>
      </c>
    </row>
    <row r="35" spans="1:10" ht="16.5" customHeight="1" x14ac:dyDescent="0.25">
      <c r="A35" s="85" t="s">
        <v>629</v>
      </c>
      <c r="B35" s="140">
        <v>0</v>
      </c>
      <c r="C35" s="140">
        <v>0</v>
      </c>
      <c r="D35" s="140">
        <v>0</v>
      </c>
      <c r="E35" s="140">
        <v>0</v>
      </c>
      <c r="F35" s="140">
        <v>0</v>
      </c>
      <c r="G35" s="140">
        <v>0</v>
      </c>
      <c r="H35" s="140">
        <v>0</v>
      </c>
      <c r="I35" s="140">
        <v>0</v>
      </c>
      <c r="J35" s="140">
        <v>0</v>
      </c>
    </row>
    <row r="36" spans="1:10" ht="16.5" customHeight="1" x14ac:dyDescent="0.25">
      <c r="A36" s="85" t="s">
        <v>630</v>
      </c>
      <c r="B36" s="140">
        <v>1135.3751689999999</v>
      </c>
      <c r="C36" s="140">
        <v>248.28244699999999</v>
      </c>
      <c r="D36" s="140">
        <v>2879.1560469999999</v>
      </c>
      <c r="E36" s="140">
        <v>1298.0711859999999</v>
      </c>
      <c r="F36" s="140">
        <v>561.31200000000001</v>
      </c>
      <c r="G36" s="140">
        <v>3833.9663489999998</v>
      </c>
      <c r="H36" s="140">
        <v>1124.8656980000001</v>
      </c>
      <c r="I36" s="140">
        <v>747.14099999999996</v>
      </c>
      <c r="J36" s="140">
        <v>3432.636</v>
      </c>
    </row>
    <row r="37" spans="1:10" ht="16.5" customHeight="1" x14ac:dyDescent="0.25">
      <c r="A37" s="85" t="s">
        <v>631</v>
      </c>
      <c r="B37" s="140">
        <v>110</v>
      </c>
      <c r="C37" s="140">
        <v>0</v>
      </c>
      <c r="D37" s="140">
        <v>215</v>
      </c>
      <c r="E37" s="140">
        <v>116.366</v>
      </c>
      <c r="F37" s="140">
        <v>0</v>
      </c>
      <c r="G37" s="140">
        <v>65</v>
      </c>
      <c r="H37" s="140">
        <v>107.315</v>
      </c>
      <c r="I37" s="140">
        <v>46.832000000000001</v>
      </c>
      <c r="J37" s="140">
        <v>286.22300000000001</v>
      </c>
    </row>
    <row r="38" spans="1:10" ht="25.5" customHeight="1" x14ac:dyDescent="0.25">
      <c r="A38" s="121" t="s">
        <v>400</v>
      </c>
      <c r="B38" s="140">
        <v>24.184000000000001</v>
      </c>
      <c r="C38" s="140">
        <v>0</v>
      </c>
      <c r="D38" s="140">
        <v>0</v>
      </c>
      <c r="E38" s="140">
        <v>24.184000000000001</v>
      </c>
      <c r="F38" s="140">
        <v>31.099</v>
      </c>
      <c r="G38" s="140">
        <v>0</v>
      </c>
      <c r="H38" s="140">
        <v>0</v>
      </c>
      <c r="I38" s="140">
        <v>0</v>
      </c>
      <c r="J38" s="140">
        <v>0</v>
      </c>
    </row>
    <row r="39" spans="1:10" ht="16.5" customHeight="1" x14ac:dyDescent="0.25">
      <c r="A39" s="85" t="s">
        <v>632</v>
      </c>
      <c r="B39" s="140">
        <v>24.898</v>
      </c>
      <c r="C39" s="140">
        <v>165.822</v>
      </c>
      <c r="D39" s="140">
        <v>0</v>
      </c>
      <c r="E39" s="140">
        <v>92.427000000000007</v>
      </c>
      <c r="F39" s="140">
        <v>523.40996299999995</v>
      </c>
      <c r="G39" s="140">
        <v>0</v>
      </c>
      <c r="H39" s="140">
        <v>147.489</v>
      </c>
      <c r="I39" s="140">
        <v>120.282</v>
      </c>
      <c r="J39" s="140">
        <v>0</v>
      </c>
    </row>
    <row r="40" spans="1:10" ht="26.25" customHeight="1" x14ac:dyDescent="0.25">
      <c r="A40" s="160" t="s">
        <v>633</v>
      </c>
      <c r="B40" s="140">
        <v>13303.611096000001</v>
      </c>
      <c r="C40" s="140">
        <v>4895.36049</v>
      </c>
      <c r="D40" s="140">
        <v>14433.996999999999</v>
      </c>
      <c r="E40" s="140">
        <v>19440.464832000001</v>
      </c>
      <c r="F40" s="140">
        <v>9775.5166330000011</v>
      </c>
      <c r="G40" s="140">
        <v>10109.810998000001</v>
      </c>
      <c r="H40" s="140">
        <v>14046.133</v>
      </c>
      <c r="I40" s="140">
        <v>6587.6189999999997</v>
      </c>
      <c r="J40" s="140">
        <v>12717.616</v>
      </c>
    </row>
    <row r="41" spans="1:10" ht="27" customHeight="1" x14ac:dyDescent="0.25">
      <c r="A41" s="121" t="s">
        <v>634</v>
      </c>
      <c r="B41" s="140">
        <v>0</v>
      </c>
      <c r="C41" s="140">
        <v>0.45</v>
      </c>
      <c r="D41" s="140">
        <v>31.126000000000001</v>
      </c>
      <c r="E41" s="140">
        <v>0</v>
      </c>
      <c r="F41" s="140">
        <v>219.59299999999999</v>
      </c>
      <c r="G41" s="140">
        <v>125.35599999999999</v>
      </c>
      <c r="H41" s="140">
        <v>0</v>
      </c>
      <c r="I41" s="140">
        <v>225.304</v>
      </c>
      <c r="J41" s="140">
        <v>40.31</v>
      </c>
    </row>
    <row r="42" spans="1:10" ht="25.5" customHeight="1" x14ac:dyDescent="0.25">
      <c r="A42" s="160" t="s">
        <v>206</v>
      </c>
      <c r="B42" s="140">
        <v>3359.6158359999999</v>
      </c>
      <c r="C42" s="140">
        <v>4256.2944900000002</v>
      </c>
      <c r="D42" s="140">
        <v>2481.127</v>
      </c>
      <c r="E42" s="140">
        <v>3121.2198320000002</v>
      </c>
      <c r="F42" s="140">
        <v>8119.9626329999992</v>
      </c>
      <c r="G42" s="140">
        <v>2380.8409980000001</v>
      </c>
      <c r="H42" s="140">
        <v>4693.3689999999997</v>
      </c>
      <c r="I42" s="140">
        <v>4272.3379999999997</v>
      </c>
      <c r="J42" s="140">
        <v>2683.2950000000001</v>
      </c>
    </row>
    <row r="43" spans="1:10" ht="16.5" customHeight="1" x14ac:dyDescent="0.25">
      <c r="A43" s="85" t="s">
        <v>207</v>
      </c>
      <c r="B43" s="140">
        <v>9943.9952600000015</v>
      </c>
      <c r="C43" s="140">
        <v>638.61599999999999</v>
      </c>
      <c r="D43" s="140">
        <v>11921.744000000001</v>
      </c>
      <c r="E43" s="140">
        <v>16319.245000000001</v>
      </c>
      <c r="F43" s="140">
        <v>1435.961</v>
      </c>
      <c r="G43" s="140">
        <v>7603.6139999999996</v>
      </c>
      <c r="H43" s="140">
        <v>9352.764000000001</v>
      </c>
      <c r="I43" s="140">
        <v>2089.9769999999999</v>
      </c>
      <c r="J43" s="140">
        <v>9994.0110000000004</v>
      </c>
    </row>
    <row r="44" spans="1:10" ht="16.5" customHeight="1" x14ac:dyDescent="0.25">
      <c r="A44" s="85" t="s">
        <v>208</v>
      </c>
      <c r="B44" s="140">
        <v>0</v>
      </c>
      <c r="C44" s="140">
        <v>0.56699999999999995</v>
      </c>
      <c r="D44" s="140">
        <v>155.12200000000001</v>
      </c>
      <c r="E44" s="140">
        <v>121.24441899999999</v>
      </c>
      <c r="F44" s="140">
        <v>0.56699999999999995</v>
      </c>
      <c r="G44" s="140">
        <v>105.55</v>
      </c>
      <c r="H44" s="140">
        <v>99.8</v>
      </c>
      <c r="I44" s="140">
        <v>0.56699999999999995</v>
      </c>
      <c r="J44" s="140">
        <v>67.099999999999994</v>
      </c>
    </row>
    <row r="45" spans="1:10" ht="16.5" customHeight="1" x14ac:dyDescent="0.25">
      <c r="A45" s="85" t="s">
        <v>209</v>
      </c>
      <c r="B45" s="140">
        <v>0</v>
      </c>
      <c r="C45" s="140">
        <v>115.09</v>
      </c>
      <c r="D45" s="140">
        <v>0</v>
      </c>
      <c r="E45" s="140">
        <v>0</v>
      </c>
      <c r="F45" s="140">
        <v>254.27262200000001</v>
      </c>
      <c r="G45" s="140">
        <v>60.2</v>
      </c>
      <c r="H45" s="140">
        <v>0</v>
      </c>
      <c r="I45" s="140">
        <v>190.86799999999999</v>
      </c>
      <c r="J45" s="140">
        <v>33.421999999999997</v>
      </c>
    </row>
    <row r="46" spans="1:10" ht="16.5" customHeight="1" x14ac:dyDescent="0.25">
      <c r="A46" s="85" t="s">
        <v>409</v>
      </c>
      <c r="B46" s="140">
        <v>26476.124597999999</v>
      </c>
      <c r="C46" s="140">
        <v>3.7999999999999999E-2</v>
      </c>
      <c r="D46" s="140">
        <v>218.39944800000001</v>
      </c>
      <c r="E46" s="140">
        <v>30275.012174</v>
      </c>
      <c r="F46" s="140">
        <v>15.608000000000001</v>
      </c>
      <c r="G46" s="140">
        <v>0</v>
      </c>
      <c r="H46" s="140">
        <v>29737.105460999999</v>
      </c>
      <c r="I46" s="140">
        <v>425.03800000000001</v>
      </c>
      <c r="J46" s="140">
        <v>40</v>
      </c>
    </row>
    <row r="47" spans="1:10" ht="16.5" customHeight="1" x14ac:dyDescent="0.25">
      <c r="A47" s="85" t="s">
        <v>211</v>
      </c>
      <c r="B47" s="140">
        <v>0</v>
      </c>
      <c r="C47" s="140">
        <v>0</v>
      </c>
      <c r="D47" s="140">
        <v>0</v>
      </c>
      <c r="E47" s="140">
        <v>0</v>
      </c>
      <c r="F47" s="140">
        <v>0</v>
      </c>
      <c r="G47" s="140">
        <v>0</v>
      </c>
      <c r="H47" s="140">
        <v>0</v>
      </c>
      <c r="I47" s="140">
        <v>0</v>
      </c>
      <c r="J47" s="140">
        <v>0</v>
      </c>
    </row>
    <row r="48" spans="1:10" ht="16.5" customHeight="1" x14ac:dyDescent="0.25">
      <c r="A48" s="85" t="s">
        <v>212</v>
      </c>
      <c r="B48" s="140">
        <v>672.15899999999999</v>
      </c>
      <c r="C48" s="140">
        <v>111.672</v>
      </c>
      <c r="D48" s="140">
        <v>722.78499999999997</v>
      </c>
      <c r="E48" s="140">
        <v>304.24700000000001</v>
      </c>
      <c r="F48" s="140">
        <v>138.548</v>
      </c>
      <c r="G48" s="140">
        <v>247.67400000000001</v>
      </c>
      <c r="H48" s="140">
        <v>171.55799999999999</v>
      </c>
      <c r="I48" s="140">
        <v>230.66499999999999</v>
      </c>
      <c r="J48" s="140">
        <v>848.88900000000001</v>
      </c>
    </row>
    <row r="49" spans="1:10" ht="16.5" customHeight="1" x14ac:dyDescent="0.25">
      <c r="A49" s="85" t="s">
        <v>220</v>
      </c>
      <c r="B49" s="140">
        <v>3320.2139999999999</v>
      </c>
      <c r="C49" s="140">
        <v>36.601999999999997</v>
      </c>
      <c r="D49" s="140">
        <v>713.9664019999999</v>
      </c>
      <c r="E49" s="140">
        <v>545.52190099999996</v>
      </c>
      <c r="F49" s="140">
        <v>48.585999999999999</v>
      </c>
      <c r="G49" s="140">
        <v>708.23599999999999</v>
      </c>
      <c r="H49" s="140">
        <v>170.143</v>
      </c>
      <c r="I49" s="140">
        <v>87.149999999999991</v>
      </c>
      <c r="J49" s="140">
        <v>633.03</v>
      </c>
    </row>
    <row r="50" spans="1:10" ht="16.5" customHeight="1" x14ac:dyDescent="0.25">
      <c r="A50" s="85" t="s">
        <v>227</v>
      </c>
      <c r="B50" s="140">
        <v>0</v>
      </c>
      <c r="C50" s="140">
        <v>0</v>
      </c>
      <c r="D50" s="140">
        <v>0</v>
      </c>
      <c r="E50" s="140">
        <v>0</v>
      </c>
      <c r="F50" s="140">
        <v>0</v>
      </c>
      <c r="G50" s="140">
        <v>9.9</v>
      </c>
      <c r="H50" s="140">
        <v>0</v>
      </c>
      <c r="I50" s="140">
        <v>0</v>
      </c>
      <c r="J50" s="140">
        <v>0</v>
      </c>
    </row>
    <row r="51" spans="1:10" ht="16.5" customHeight="1" x14ac:dyDescent="0.25">
      <c r="A51" s="85" t="s">
        <v>228</v>
      </c>
      <c r="B51" s="140">
        <v>0</v>
      </c>
      <c r="C51" s="140">
        <v>4.077</v>
      </c>
      <c r="D51" s="140">
        <v>0</v>
      </c>
      <c r="E51" s="140">
        <v>0</v>
      </c>
      <c r="F51" s="140">
        <v>4.077</v>
      </c>
      <c r="G51" s="140">
        <v>0</v>
      </c>
      <c r="H51" s="140">
        <v>0</v>
      </c>
      <c r="I51" s="140">
        <v>4.077</v>
      </c>
      <c r="J51" s="140">
        <v>0</v>
      </c>
    </row>
    <row r="52" spans="1:10" ht="16.5" customHeight="1" x14ac:dyDescent="0.25">
      <c r="A52" s="85" t="s">
        <v>635</v>
      </c>
      <c r="B52" s="140">
        <v>0</v>
      </c>
      <c r="C52" s="140">
        <v>0</v>
      </c>
      <c r="D52" s="140">
        <v>0</v>
      </c>
      <c r="E52" s="140">
        <v>0</v>
      </c>
      <c r="F52" s="140">
        <v>0</v>
      </c>
      <c r="G52" s="140">
        <v>0</v>
      </c>
      <c r="H52" s="140">
        <v>0</v>
      </c>
      <c r="I52" s="140">
        <v>0</v>
      </c>
      <c r="J52" s="140">
        <v>0</v>
      </c>
    </row>
    <row r="53" spans="1:10" ht="16.5" customHeight="1" x14ac:dyDescent="0.25">
      <c r="A53" s="85" t="s">
        <v>230</v>
      </c>
      <c r="B53" s="140">
        <v>113.0175</v>
      </c>
      <c r="C53" s="140">
        <v>99.194029999999998</v>
      </c>
      <c r="D53" s="140">
        <v>13.036</v>
      </c>
      <c r="E53" s="140">
        <v>2561.493892</v>
      </c>
      <c r="F53" s="140">
        <v>4.0960000000000001</v>
      </c>
      <c r="G53" s="140">
        <v>34.594999999999999</v>
      </c>
      <c r="H53" s="140">
        <v>2822.7930000000001</v>
      </c>
      <c r="I53" s="140">
        <v>1.7809999999999999</v>
      </c>
      <c r="J53" s="140">
        <v>264.947</v>
      </c>
    </row>
    <row r="54" spans="1:10" ht="16.5" customHeight="1" x14ac:dyDescent="0.25">
      <c r="A54" s="103" t="s">
        <v>410</v>
      </c>
      <c r="B54" s="190">
        <v>0</v>
      </c>
      <c r="C54" s="190">
        <v>0</v>
      </c>
      <c r="D54" s="190">
        <v>0</v>
      </c>
      <c r="E54" s="190">
        <v>0</v>
      </c>
      <c r="F54" s="190">
        <v>0</v>
      </c>
      <c r="G54" s="190">
        <v>0</v>
      </c>
      <c r="H54" s="190">
        <v>0</v>
      </c>
      <c r="I54" s="190">
        <v>0</v>
      </c>
      <c r="J54" s="190">
        <v>0</v>
      </c>
    </row>
    <row r="55" spans="1:10" ht="16.5" customHeight="1" x14ac:dyDescent="0.25">
      <c r="A55" s="103" t="s">
        <v>232</v>
      </c>
      <c r="B55" s="190">
        <v>0</v>
      </c>
      <c r="C55" s="190">
        <v>0</v>
      </c>
      <c r="D55" s="190">
        <v>0</v>
      </c>
      <c r="E55" s="190">
        <v>0</v>
      </c>
      <c r="F55" s="190">
        <v>0</v>
      </c>
      <c r="G55" s="190">
        <v>0</v>
      </c>
      <c r="H55" s="190">
        <v>0</v>
      </c>
      <c r="I55" s="190">
        <v>0</v>
      </c>
      <c r="J55" s="190">
        <v>0.35199999999999998</v>
      </c>
    </row>
    <row r="56" spans="1:10" ht="16.5" customHeight="1" thickBot="1" x14ac:dyDescent="0.3">
      <c r="A56" s="106" t="s">
        <v>233</v>
      </c>
      <c r="B56" s="762">
        <v>0</v>
      </c>
      <c r="C56" s="762">
        <v>0</v>
      </c>
      <c r="D56" s="762">
        <v>0</v>
      </c>
      <c r="E56" s="762">
        <v>0</v>
      </c>
      <c r="F56" s="762">
        <v>0</v>
      </c>
      <c r="G56" s="762">
        <v>0</v>
      </c>
      <c r="H56" s="762">
        <v>0</v>
      </c>
      <c r="I56" s="762">
        <v>0</v>
      </c>
      <c r="J56" s="762">
        <v>0</v>
      </c>
    </row>
    <row r="57" spans="1:10" ht="16.5" customHeight="1" thickTop="1" thickBot="1" x14ac:dyDescent="0.3">
      <c r="A57" s="84" t="s">
        <v>234</v>
      </c>
      <c r="B57" s="190">
        <v>110403.60332522</v>
      </c>
      <c r="C57" s="190">
        <v>36887.667737000003</v>
      </c>
      <c r="D57" s="190">
        <v>228968.55387</v>
      </c>
      <c r="E57" s="190">
        <v>118540.260293</v>
      </c>
      <c r="F57" s="190">
        <v>49703.529285999997</v>
      </c>
      <c r="G57" s="190">
        <v>216771.748398</v>
      </c>
      <c r="H57" s="190">
        <v>121342.064917</v>
      </c>
      <c r="I57" s="190">
        <v>49852.116999999998</v>
      </c>
      <c r="J57" s="190">
        <v>216405.00899999999</v>
      </c>
    </row>
    <row r="58" spans="1:10" ht="15.75" thickTop="1" x14ac:dyDescent="0.25">
      <c r="A58" s="845" t="s">
        <v>1273</v>
      </c>
      <c r="B58" s="845"/>
      <c r="C58" s="845"/>
      <c r="D58" s="845"/>
      <c r="E58" s="845"/>
      <c r="F58" s="845"/>
      <c r="G58" s="845"/>
      <c r="H58" s="845"/>
      <c r="I58" s="845"/>
      <c r="J58" s="845"/>
    </row>
    <row r="59" spans="1:10" s="318" customFormat="1" ht="11.25" x14ac:dyDescent="0.2">
      <c r="A59" s="763" t="s">
        <v>303</v>
      </c>
    </row>
    <row r="60" spans="1:10" s="318" customFormat="1" ht="24" customHeight="1" x14ac:dyDescent="0.2">
      <c r="A60" s="955" t="s">
        <v>1511</v>
      </c>
      <c r="B60" s="955"/>
      <c r="C60" s="955"/>
      <c r="D60" s="955"/>
      <c r="E60" s="955"/>
      <c r="F60" s="955"/>
      <c r="G60" s="955"/>
      <c r="H60" s="955"/>
      <c r="I60" s="955"/>
      <c r="J60" s="955"/>
    </row>
    <row r="61" spans="1:10" s="318" customFormat="1" ht="11.25" x14ac:dyDescent="0.2">
      <c r="A61" s="839" t="s">
        <v>1500</v>
      </c>
      <c r="B61" s="839"/>
      <c r="C61" s="839"/>
      <c r="D61" s="839"/>
      <c r="E61" s="839"/>
      <c r="F61" s="839"/>
      <c r="G61" s="839"/>
      <c r="H61" s="839"/>
      <c r="I61" s="839"/>
    </row>
    <row r="62" spans="1:10" s="318" customFormat="1" ht="11.25" x14ac:dyDescent="0.2"/>
    <row r="63" spans="1:10" x14ac:dyDescent="0.25">
      <c r="A63" s="317"/>
      <c r="B63" s="317"/>
      <c r="C63" s="317"/>
      <c r="D63" s="317"/>
      <c r="E63" s="317"/>
      <c r="F63" s="317"/>
      <c r="G63" s="317"/>
      <c r="H63" s="317"/>
      <c r="I63" s="317"/>
      <c r="J63" s="317"/>
    </row>
    <row r="64" spans="1:10" x14ac:dyDescent="0.25">
      <c r="A64" s="317"/>
      <c r="B64" s="317"/>
      <c r="C64" s="317"/>
      <c r="D64" s="317"/>
      <c r="E64" s="317"/>
      <c r="F64" s="317"/>
      <c r="G64" s="317"/>
      <c r="H64" s="317"/>
      <c r="I64" s="317"/>
      <c r="J64" s="317"/>
    </row>
    <row r="65" spans="1:10" x14ac:dyDescent="0.25">
      <c r="A65" s="317"/>
      <c r="B65" s="317"/>
      <c r="C65" s="317"/>
      <c r="D65" s="317"/>
      <c r="E65" s="317"/>
      <c r="F65" s="317"/>
      <c r="G65" s="317"/>
      <c r="H65" s="317"/>
      <c r="I65" s="317"/>
      <c r="J65" s="317"/>
    </row>
    <row r="66" spans="1:10" x14ac:dyDescent="0.25">
      <c r="A66" s="317"/>
      <c r="B66" s="317"/>
      <c r="C66" s="317"/>
      <c r="D66" s="317"/>
      <c r="E66" s="317"/>
      <c r="F66" s="317"/>
      <c r="G66" s="317"/>
      <c r="H66" s="317"/>
      <c r="I66" s="317"/>
      <c r="J66" s="317"/>
    </row>
    <row r="67" spans="1:10" x14ac:dyDescent="0.25">
      <c r="A67" s="317"/>
      <c r="B67" s="317"/>
      <c r="C67" s="317"/>
      <c r="D67" s="317"/>
      <c r="E67" s="317"/>
      <c r="F67" s="317"/>
      <c r="G67" s="317"/>
      <c r="H67" s="317"/>
      <c r="I67" s="317"/>
      <c r="J67" s="317"/>
    </row>
    <row r="68" spans="1:10" x14ac:dyDescent="0.25">
      <c r="A68" s="317"/>
      <c r="B68" s="317"/>
      <c r="C68" s="317"/>
      <c r="D68" s="317"/>
      <c r="E68" s="317"/>
      <c r="F68" s="317"/>
      <c r="G68" s="317"/>
      <c r="H68" s="317"/>
      <c r="I68" s="317"/>
      <c r="J68" s="317"/>
    </row>
    <row r="69" spans="1:10" x14ac:dyDescent="0.25">
      <c r="A69" s="317"/>
      <c r="B69" s="317"/>
      <c r="C69" s="317"/>
      <c r="D69" s="317"/>
      <c r="E69" s="317"/>
      <c r="F69" s="317"/>
      <c r="G69" s="317"/>
      <c r="H69" s="317"/>
      <c r="I69" s="317"/>
      <c r="J69" s="317"/>
    </row>
  </sheetData>
  <mergeCells count="13">
    <mergeCell ref="A61:I61"/>
    <mergeCell ref="A60:J60"/>
    <mergeCell ref="A58:J58"/>
    <mergeCell ref="A1:J1"/>
    <mergeCell ref="A2:J2"/>
    <mergeCell ref="A3:J3"/>
    <mergeCell ref="A4:J4"/>
    <mergeCell ref="A5:A7"/>
    <mergeCell ref="B6:D6"/>
    <mergeCell ref="H6:J6"/>
    <mergeCell ref="E6:G6"/>
    <mergeCell ref="B5:G5"/>
    <mergeCell ref="H5:J5"/>
  </mergeCells>
  <pageMargins left="0.7" right="0.7" top="0.75" bottom="0.75" header="0.3" footer="0.3"/>
  <pageSetup paperSize="9" scale="62" orientation="portrait" verticalDpi="1200" r:id="rId1"/>
  <headerFooter>
    <oddFooter>&amp;C&amp;A</oddFooter>
  </headerFooter>
  <colBreaks count="1" manualBreakCount="1">
    <brk id="10" max="59"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0">
    <pageSetUpPr fitToPage="1"/>
  </sheetPr>
  <dimension ref="A1:J64"/>
  <sheetViews>
    <sheetView zoomScaleNormal="100" zoomScaleSheetLayoutView="115" workbookViewId="0">
      <selection activeCell="H14" sqref="H14"/>
    </sheetView>
  </sheetViews>
  <sheetFormatPr defaultColWidth="9.140625" defaultRowHeight="15" x14ac:dyDescent="0.25"/>
  <cols>
    <col min="1" max="1" width="37.28515625" style="24" bestFit="1" customWidth="1"/>
    <col min="2" max="10" width="12.42578125" style="24" bestFit="1" customWidth="1"/>
    <col min="11" max="16384" width="9.140625" style="24"/>
  </cols>
  <sheetData>
    <row r="1" spans="1:10" ht="22.5" x14ac:dyDescent="0.25">
      <c r="A1" s="776" t="s">
        <v>636</v>
      </c>
      <c r="B1" s="776"/>
      <c r="C1" s="776"/>
      <c r="D1" s="776"/>
      <c r="E1" s="776"/>
      <c r="F1" s="776"/>
      <c r="G1" s="776"/>
      <c r="H1" s="776"/>
      <c r="I1" s="776"/>
      <c r="J1" s="776"/>
    </row>
    <row r="2" spans="1:10" ht="22.5" x14ac:dyDescent="0.25">
      <c r="A2" s="776" t="s">
        <v>1320</v>
      </c>
      <c r="B2" s="776"/>
      <c r="C2" s="776"/>
      <c r="D2" s="776"/>
      <c r="E2" s="776"/>
      <c r="F2" s="776"/>
      <c r="G2" s="776"/>
      <c r="H2" s="776"/>
      <c r="I2" s="776"/>
      <c r="J2" s="776"/>
    </row>
    <row r="3" spans="1:10" ht="15.75" thickBot="1" x14ac:dyDescent="0.3">
      <c r="A3" s="807" t="s">
        <v>1289</v>
      </c>
      <c r="B3" s="807"/>
      <c r="C3" s="807"/>
      <c r="D3" s="807"/>
      <c r="E3" s="807"/>
      <c r="F3" s="807"/>
      <c r="G3" s="807"/>
      <c r="H3" s="807"/>
      <c r="I3" s="807"/>
      <c r="J3" s="807"/>
    </row>
    <row r="4" spans="1:10" ht="15.6" customHeight="1" thickTop="1" thickBot="1" x14ac:dyDescent="0.3">
      <c r="A4" s="873" t="s">
        <v>637</v>
      </c>
      <c r="B4" s="1113">
        <v>2025</v>
      </c>
      <c r="C4" s="1114"/>
      <c r="D4" s="1114"/>
      <c r="E4" s="1114"/>
      <c r="F4" s="1114"/>
      <c r="G4" s="1114"/>
      <c r="H4" s="1113">
        <v>2026</v>
      </c>
      <c r="I4" s="1114"/>
      <c r="J4" s="1114"/>
    </row>
    <row r="5" spans="1:10" ht="17.25" thickBot="1" x14ac:dyDescent="0.3">
      <c r="A5" s="809"/>
      <c r="B5" s="1111" t="s">
        <v>1565</v>
      </c>
      <c r="C5" s="1112"/>
      <c r="D5" s="1112"/>
      <c r="E5" s="1111" t="s">
        <v>101</v>
      </c>
      <c r="F5" s="1112"/>
      <c r="G5" s="1112"/>
      <c r="H5" s="1111" t="s">
        <v>1685</v>
      </c>
      <c r="I5" s="1112"/>
      <c r="J5" s="1112"/>
    </row>
    <row r="6" spans="1:10" ht="15.75" thickBot="1" x14ac:dyDescent="0.3">
      <c r="A6" s="810"/>
      <c r="B6" s="109" t="s">
        <v>638</v>
      </c>
      <c r="C6" s="109" t="s">
        <v>639</v>
      </c>
      <c r="D6" s="109" t="s">
        <v>640</v>
      </c>
      <c r="E6" s="109" t="s">
        <v>638</v>
      </c>
      <c r="F6" s="109" t="s">
        <v>639</v>
      </c>
      <c r="G6" s="109" t="s">
        <v>640</v>
      </c>
      <c r="H6" s="109" t="s">
        <v>638</v>
      </c>
      <c r="I6" s="90" t="s">
        <v>639</v>
      </c>
      <c r="J6" s="486" t="s">
        <v>640</v>
      </c>
    </row>
    <row r="7" spans="1:10" ht="15.75" thickTop="1" x14ac:dyDescent="0.25">
      <c r="A7" s="1"/>
      <c r="B7" s="100"/>
      <c r="C7" s="100"/>
      <c r="D7" s="100"/>
      <c r="E7" s="1"/>
      <c r="F7" s="1"/>
      <c r="G7" s="1"/>
      <c r="H7" s="289"/>
      <c r="I7" s="289"/>
      <c r="J7" s="1"/>
    </row>
    <row r="8" spans="1:10" ht="17.25" customHeight="1" x14ac:dyDescent="0.25">
      <c r="A8" s="103" t="s">
        <v>641</v>
      </c>
      <c r="B8" s="118">
        <v>28226234.607999999</v>
      </c>
      <c r="C8" s="118">
        <v>29669073.125999998</v>
      </c>
      <c r="D8" s="118">
        <v>29174625.142000001</v>
      </c>
      <c r="E8" s="118">
        <v>29999093.634439789</v>
      </c>
      <c r="F8" s="118">
        <v>31355858.793000001</v>
      </c>
      <c r="G8" s="118">
        <v>31196329.573583558</v>
      </c>
      <c r="H8" s="118">
        <v>30317582.399840999</v>
      </c>
      <c r="I8" s="118">
        <v>31768693.334695</v>
      </c>
      <c r="J8" s="118">
        <v>31042745.64562</v>
      </c>
    </row>
    <row r="9" spans="1:10" ht="17.25" customHeight="1" x14ac:dyDescent="0.25">
      <c r="A9" s="85" t="s">
        <v>642</v>
      </c>
      <c r="B9" s="88">
        <v>4671713.0820000004</v>
      </c>
      <c r="C9" s="88">
        <v>4997298.9330000002</v>
      </c>
      <c r="D9" s="88">
        <v>4747892.3939999994</v>
      </c>
      <c r="E9" s="88">
        <v>5063740.7860000003</v>
      </c>
      <c r="F9" s="88">
        <v>5387803.9759999998</v>
      </c>
      <c r="G9" s="88">
        <v>5115230.7079999996</v>
      </c>
      <c r="H9" s="88">
        <v>5278762.6155500002</v>
      </c>
      <c r="I9" s="88">
        <v>5598006.7350000003</v>
      </c>
      <c r="J9" s="88">
        <v>5314885.8725150004</v>
      </c>
    </row>
    <row r="10" spans="1:10" ht="17.25" customHeight="1" x14ac:dyDescent="0.25">
      <c r="A10" s="85" t="s">
        <v>643</v>
      </c>
      <c r="B10" s="88">
        <v>23553029.5</v>
      </c>
      <c r="C10" s="88">
        <v>24670282.166999999</v>
      </c>
      <c r="D10" s="88">
        <v>24425166.669</v>
      </c>
      <c r="E10" s="88">
        <v>24927773.521439791</v>
      </c>
      <c r="F10" s="88">
        <v>25960186.741</v>
      </c>
      <c r="G10" s="88">
        <v>26073440.168583561</v>
      </c>
      <c r="H10" s="88">
        <v>25019053.212595999</v>
      </c>
      <c r="I10" s="88">
        <v>26149841.322999999</v>
      </c>
      <c r="J10" s="88">
        <v>25708015.403409999</v>
      </c>
    </row>
    <row r="11" spans="1:10" ht="17.25" customHeight="1" x14ac:dyDescent="0.25">
      <c r="A11" s="85" t="s">
        <v>644</v>
      </c>
      <c r="B11" s="88">
        <v>6735207.523</v>
      </c>
      <c r="C11" s="88">
        <v>7170502.2479999997</v>
      </c>
      <c r="D11" s="88">
        <v>7018803.5160000008</v>
      </c>
      <c r="E11" s="88">
        <v>7342505.8219999997</v>
      </c>
      <c r="F11" s="88">
        <v>7638880.977</v>
      </c>
      <c r="G11" s="88">
        <v>7756358.926</v>
      </c>
      <c r="H11" s="88">
        <v>8150568.5621500006</v>
      </c>
      <c r="I11" s="88">
        <v>8596243.5</v>
      </c>
      <c r="J11" s="88">
        <v>8260781.8338400004</v>
      </c>
    </row>
    <row r="12" spans="1:10" ht="17.25" customHeight="1" x14ac:dyDescent="0.25">
      <c r="A12" s="85" t="s">
        <v>645</v>
      </c>
      <c r="B12" s="88">
        <v>16817821.977000002</v>
      </c>
      <c r="C12" s="88">
        <v>17499779.919</v>
      </c>
      <c r="D12" s="88">
        <v>17406363.153000001</v>
      </c>
      <c r="E12" s="88">
        <v>17585267.69943979</v>
      </c>
      <c r="F12" s="88">
        <v>18321305.763999999</v>
      </c>
      <c r="G12" s="88">
        <v>18317081.242583562</v>
      </c>
      <c r="H12" s="88">
        <v>16868484.650446001</v>
      </c>
      <c r="I12" s="88">
        <v>17553597.822999999</v>
      </c>
      <c r="J12" s="88">
        <v>17447233.569570001</v>
      </c>
    </row>
    <row r="13" spans="1:10" ht="17.25" customHeight="1" x14ac:dyDescent="0.25">
      <c r="A13" s="85" t="s">
        <v>646</v>
      </c>
      <c r="B13" s="88">
        <v>1492.0260000000001</v>
      </c>
      <c r="C13" s="88">
        <v>1492.0260000000001</v>
      </c>
      <c r="D13" s="88">
        <v>1566.079</v>
      </c>
      <c r="E13" s="88">
        <v>7579.3269999999993</v>
      </c>
      <c r="F13" s="88">
        <v>7868.0759999999991</v>
      </c>
      <c r="G13" s="88">
        <v>7658.6970000000001</v>
      </c>
      <c r="H13" s="88">
        <v>19766.571694999999</v>
      </c>
      <c r="I13" s="88">
        <v>20845.276695</v>
      </c>
      <c r="J13" s="88">
        <v>19844.369695000001</v>
      </c>
    </row>
    <row r="14" spans="1:10" ht="17.25" customHeight="1" x14ac:dyDescent="0.25">
      <c r="A14" s="103" t="s">
        <v>647</v>
      </c>
      <c r="B14" s="118">
        <v>0.11799999999999999</v>
      </c>
      <c r="C14" s="118">
        <v>0.11799999999999999</v>
      </c>
      <c r="D14" s="118">
        <v>0.11799999999999999</v>
      </c>
      <c r="E14" s="118">
        <v>7.7380000000000004</v>
      </c>
      <c r="F14" s="118">
        <v>7.7380000000000004</v>
      </c>
      <c r="G14" s="118">
        <v>25.689</v>
      </c>
      <c r="H14" s="118">
        <v>7.7381799999999998</v>
      </c>
      <c r="I14" s="118">
        <v>7.7381799999999998</v>
      </c>
      <c r="J14" s="118">
        <v>25.68918</v>
      </c>
    </row>
    <row r="15" spans="1:10" ht="17.25" customHeight="1" x14ac:dyDescent="0.25">
      <c r="A15" s="103" t="s">
        <v>648</v>
      </c>
      <c r="B15" s="118">
        <v>0</v>
      </c>
      <c r="C15" s="118">
        <v>0</v>
      </c>
      <c r="D15" s="118">
        <v>0</v>
      </c>
      <c r="E15" s="118">
        <v>0</v>
      </c>
      <c r="F15" s="118">
        <v>0</v>
      </c>
      <c r="G15" s="118">
        <v>0</v>
      </c>
      <c r="H15" s="118">
        <v>0</v>
      </c>
      <c r="I15" s="118">
        <v>0</v>
      </c>
      <c r="J15" s="118">
        <v>0</v>
      </c>
    </row>
    <row r="16" spans="1:10" ht="17.25" customHeight="1" x14ac:dyDescent="0.25">
      <c r="A16" s="103" t="s">
        <v>649</v>
      </c>
      <c r="B16" s="118">
        <v>496259.70529822202</v>
      </c>
      <c r="C16" s="118">
        <v>373351.47942174203</v>
      </c>
      <c r="D16" s="118">
        <v>645069.00076069799</v>
      </c>
      <c r="E16" s="118">
        <v>493110.04372116999</v>
      </c>
      <c r="F16" s="118">
        <v>559528.58233675803</v>
      </c>
      <c r="G16" s="118">
        <v>654777.15998836001</v>
      </c>
      <c r="H16" s="118">
        <v>512764.1202374968</v>
      </c>
      <c r="I16" s="118">
        <v>567296.0505173069</v>
      </c>
      <c r="J16" s="118">
        <v>591621.98321239999</v>
      </c>
    </row>
    <row r="17" spans="1:10" ht="17.25" customHeight="1" x14ac:dyDescent="0.25">
      <c r="A17" s="103" t="s">
        <v>650</v>
      </c>
      <c r="B17" s="118">
        <v>249177.943298222</v>
      </c>
      <c r="C17" s="118">
        <v>126673.60561822201</v>
      </c>
      <c r="D17" s="118">
        <v>388127.06976069801</v>
      </c>
      <c r="E17" s="118">
        <v>270648.98335309001</v>
      </c>
      <c r="F17" s="118">
        <v>330050.95322575897</v>
      </c>
      <c r="G17" s="118">
        <v>412700.02942228998</v>
      </c>
      <c r="H17" s="118">
        <v>273706.06449930678</v>
      </c>
      <c r="I17" s="118">
        <v>288997.97472911677</v>
      </c>
      <c r="J17" s="118">
        <v>316484.04704449</v>
      </c>
    </row>
    <row r="18" spans="1:10" ht="17.25" customHeight="1" x14ac:dyDescent="0.25">
      <c r="A18" s="85" t="s">
        <v>651</v>
      </c>
      <c r="B18" s="88">
        <v>0</v>
      </c>
      <c r="C18" s="88">
        <v>0</v>
      </c>
      <c r="D18" s="88">
        <v>0</v>
      </c>
      <c r="E18" s="88">
        <v>0</v>
      </c>
      <c r="F18" s="88">
        <v>0</v>
      </c>
      <c r="G18" s="88">
        <v>0</v>
      </c>
      <c r="H18" s="88">
        <v>0</v>
      </c>
      <c r="I18" s="88">
        <v>0</v>
      </c>
      <c r="J18" s="88">
        <v>0</v>
      </c>
    </row>
    <row r="19" spans="1:10" ht="17.25" customHeight="1" x14ac:dyDescent="0.25">
      <c r="A19" s="85" t="s">
        <v>652</v>
      </c>
      <c r="B19" s="88">
        <v>27717.612838788002</v>
      </c>
      <c r="C19" s="88">
        <v>19347.616608788001</v>
      </c>
      <c r="D19" s="88">
        <v>37432.222121027997</v>
      </c>
      <c r="E19" s="88">
        <v>35014.595724339997</v>
      </c>
      <c r="F19" s="88">
        <v>45551.702985671</v>
      </c>
      <c r="G19" s="88">
        <v>43099.15955602</v>
      </c>
      <c r="H19" s="88">
        <v>29545.61202375</v>
      </c>
      <c r="I19" s="88">
        <v>62808.32145825</v>
      </c>
      <c r="J19" s="88">
        <v>32038.773231250001</v>
      </c>
    </row>
    <row r="20" spans="1:10" ht="17.25" customHeight="1" x14ac:dyDescent="0.25">
      <c r="A20" s="85" t="s">
        <v>653</v>
      </c>
      <c r="B20" s="88">
        <v>47263.530373849993</v>
      </c>
      <c r="C20" s="88">
        <v>17263.002373849999</v>
      </c>
      <c r="D20" s="88">
        <v>81512.785371200007</v>
      </c>
      <c r="E20" s="88">
        <v>53507.547905400002</v>
      </c>
      <c r="F20" s="88">
        <v>62248.731794045998</v>
      </c>
      <c r="G20" s="88">
        <v>92854.558940930001</v>
      </c>
      <c r="H20" s="88">
        <v>44714.610852600003</v>
      </c>
      <c r="I20" s="88">
        <v>23066.024592599999</v>
      </c>
      <c r="J20" s="88">
        <v>63120.206178699998</v>
      </c>
    </row>
    <row r="21" spans="1:10" ht="17.25" customHeight="1" x14ac:dyDescent="0.25">
      <c r="A21" s="85" t="s">
        <v>654</v>
      </c>
      <c r="B21" s="88">
        <v>124739.970184684</v>
      </c>
      <c r="C21" s="88">
        <v>64595.464184684002</v>
      </c>
      <c r="D21" s="88">
        <v>198419.96379847001</v>
      </c>
      <c r="E21" s="88">
        <v>137239.46226494</v>
      </c>
      <c r="F21" s="88">
        <v>190877.75830829301</v>
      </c>
      <c r="G21" s="88">
        <v>212059.32591377999</v>
      </c>
      <c r="H21" s="88">
        <v>142884.77913076681</v>
      </c>
      <c r="I21" s="88">
        <v>162269.84095086681</v>
      </c>
      <c r="J21" s="88">
        <v>150450.49738474001</v>
      </c>
    </row>
    <row r="22" spans="1:10" ht="17.25" customHeight="1" x14ac:dyDescent="0.25">
      <c r="A22" s="103" t="s">
        <v>655</v>
      </c>
      <c r="B22" s="118">
        <v>247081.76199999999</v>
      </c>
      <c r="C22" s="118">
        <v>246677.87380351999</v>
      </c>
      <c r="D22" s="118">
        <v>256941.93100000001</v>
      </c>
      <c r="E22" s="118">
        <v>222461.06036808001</v>
      </c>
      <c r="F22" s="118">
        <v>229477.629110999</v>
      </c>
      <c r="G22" s="118">
        <v>242077.13056607</v>
      </c>
      <c r="H22" s="118">
        <v>239058.05573819001</v>
      </c>
      <c r="I22" s="118">
        <v>278298.07578819001</v>
      </c>
      <c r="J22" s="118">
        <v>275137.93616791</v>
      </c>
    </row>
    <row r="23" spans="1:10" ht="17.25" customHeight="1" x14ac:dyDescent="0.25">
      <c r="A23" s="85" t="s">
        <v>656</v>
      </c>
      <c r="B23" s="88">
        <v>0</v>
      </c>
      <c r="C23" s="88">
        <v>0</v>
      </c>
      <c r="D23" s="88">
        <v>0</v>
      </c>
      <c r="E23" s="88">
        <v>0</v>
      </c>
      <c r="F23" s="88">
        <v>0</v>
      </c>
      <c r="G23" s="88">
        <v>0</v>
      </c>
      <c r="H23" s="88">
        <v>0</v>
      </c>
      <c r="I23" s="88">
        <v>0</v>
      </c>
      <c r="J23" s="88">
        <v>0</v>
      </c>
    </row>
    <row r="24" spans="1:10" ht="17.25" customHeight="1" x14ac:dyDescent="0.25">
      <c r="A24" s="85" t="s">
        <v>657</v>
      </c>
      <c r="B24" s="88">
        <v>51702.957999999999</v>
      </c>
      <c r="C24" s="88">
        <v>50972.327000000012</v>
      </c>
      <c r="D24" s="88">
        <v>63298.031000000003</v>
      </c>
      <c r="E24" s="88">
        <v>46101.801450539999</v>
      </c>
      <c r="F24" s="88">
        <v>47586.155042803002</v>
      </c>
      <c r="G24" s="88">
        <v>62628.085893440002</v>
      </c>
      <c r="H24" s="88">
        <v>74789.932310000004</v>
      </c>
      <c r="I24" s="88">
        <v>96963.597500000003</v>
      </c>
      <c r="J24" s="88">
        <v>99939.154312500003</v>
      </c>
    </row>
    <row r="25" spans="1:10" ht="17.25" customHeight="1" x14ac:dyDescent="0.25">
      <c r="A25" s="85" t="s">
        <v>658</v>
      </c>
      <c r="B25" s="88">
        <v>36379.641000000003</v>
      </c>
      <c r="C25" s="88">
        <v>36383.701533519998</v>
      </c>
      <c r="D25" s="88">
        <v>36324.141000000003</v>
      </c>
      <c r="E25" s="88">
        <v>36731.24338</v>
      </c>
      <c r="F25" s="88">
        <v>37036.643581999997</v>
      </c>
      <c r="G25" s="88">
        <v>36988.308380000002</v>
      </c>
      <c r="H25" s="88">
        <v>82.534999999999997</v>
      </c>
      <c r="I25" s="88">
        <v>63.756999999999998</v>
      </c>
      <c r="J25" s="88">
        <v>52.613999999999997</v>
      </c>
    </row>
    <row r="26" spans="1:10" ht="17.25" customHeight="1" x14ac:dyDescent="0.25">
      <c r="A26" s="85" t="s">
        <v>654</v>
      </c>
      <c r="B26" s="88">
        <v>13636.371999999999</v>
      </c>
      <c r="C26" s="88">
        <v>13654.7585</v>
      </c>
      <c r="D26" s="88">
        <v>15902.800999999999</v>
      </c>
      <c r="E26" s="88">
        <v>14888.36393754</v>
      </c>
      <c r="F26" s="88">
        <v>19705.798943406</v>
      </c>
      <c r="G26" s="88">
        <v>17713.079929840002</v>
      </c>
      <c r="H26" s="88">
        <v>10965.443464</v>
      </c>
      <c r="I26" s="88">
        <v>26425.369554000001</v>
      </c>
      <c r="J26" s="88">
        <v>23350.677287120001</v>
      </c>
    </row>
    <row r="27" spans="1:10" ht="17.25" customHeight="1" x14ac:dyDescent="0.25">
      <c r="A27" s="103" t="s">
        <v>659</v>
      </c>
      <c r="B27" s="118">
        <v>1.7889999999999999</v>
      </c>
      <c r="C27" s="118">
        <v>1.7889999999999999</v>
      </c>
      <c r="D27" s="118">
        <v>1.7889999999999999</v>
      </c>
      <c r="E27" s="118">
        <v>1.7889999999999999</v>
      </c>
      <c r="F27" s="118">
        <v>1.7889999999999999</v>
      </c>
      <c r="G27" s="118">
        <v>1.7889999999999999</v>
      </c>
      <c r="H27" s="118">
        <v>1.7889999999999999</v>
      </c>
      <c r="I27" s="118">
        <v>1.7889999999999999</v>
      </c>
      <c r="J27" s="118">
        <v>1.7889999999999999</v>
      </c>
    </row>
    <row r="28" spans="1:10" ht="17.25" customHeight="1" x14ac:dyDescent="0.25">
      <c r="A28" s="103" t="s">
        <v>660</v>
      </c>
      <c r="B28" s="118">
        <v>0.28299999999999997</v>
      </c>
      <c r="C28" s="118">
        <v>0.28299999999999997</v>
      </c>
      <c r="D28" s="118">
        <v>0.28299999999999997</v>
      </c>
      <c r="E28" s="118">
        <v>0.28299999999999997</v>
      </c>
      <c r="F28" s="118">
        <v>0.28299999999999997</v>
      </c>
      <c r="G28" s="118">
        <v>0.28299999999999997</v>
      </c>
      <c r="H28" s="118">
        <v>0.28299999999999997</v>
      </c>
      <c r="I28" s="118">
        <v>0.28299999999999997</v>
      </c>
      <c r="J28" s="118">
        <v>0.28299999999999997</v>
      </c>
    </row>
    <row r="29" spans="1:10" ht="17.25" customHeight="1" x14ac:dyDescent="0.25">
      <c r="A29" s="103" t="s">
        <v>661</v>
      </c>
      <c r="B29" s="118">
        <v>12.101000000000001</v>
      </c>
      <c r="C29" s="118">
        <v>7.62</v>
      </c>
      <c r="D29" s="118">
        <v>30.052</v>
      </c>
      <c r="E29" s="118">
        <v>0</v>
      </c>
      <c r="F29" s="118">
        <v>0</v>
      </c>
      <c r="G29" s="118">
        <v>0</v>
      </c>
      <c r="H29" s="118">
        <v>0</v>
      </c>
      <c r="I29" s="118">
        <v>0</v>
      </c>
      <c r="J29" s="118">
        <v>0</v>
      </c>
    </row>
    <row r="30" spans="1:10" ht="17.25" customHeight="1" x14ac:dyDescent="0.25">
      <c r="A30" s="103" t="s">
        <v>662</v>
      </c>
      <c r="B30" s="118">
        <v>89425.406000000003</v>
      </c>
      <c r="C30" s="118">
        <v>90287.054910000006</v>
      </c>
      <c r="D30" s="118">
        <v>93110.426999999996</v>
      </c>
      <c r="E30" s="118">
        <v>93375.302104570001</v>
      </c>
      <c r="F30" s="118">
        <v>93988.137104569993</v>
      </c>
      <c r="G30" s="118">
        <v>94177.821991399993</v>
      </c>
      <c r="H30" s="118">
        <v>83689.893500000006</v>
      </c>
      <c r="I30" s="118">
        <v>83920.949500000002</v>
      </c>
      <c r="J30" s="118">
        <v>84857.406694400008</v>
      </c>
    </row>
    <row r="31" spans="1:10" ht="17.25" customHeight="1" x14ac:dyDescent="0.25">
      <c r="A31" s="103" t="s">
        <v>663</v>
      </c>
      <c r="B31" s="118">
        <v>76090.524999999994</v>
      </c>
      <c r="C31" s="118">
        <v>69052.8668416</v>
      </c>
      <c r="D31" s="118">
        <v>80870.906000000003</v>
      </c>
      <c r="E31" s="118">
        <v>68034.623999999996</v>
      </c>
      <c r="F31" s="118">
        <v>91198.573841599995</v>
      </c>
      <c r="G31" s="118">
        <v>72840.330999999991</v>
      </c>
      <c r="H31" s="118">
        <v>62133.525999999998</v>
      </c>
      <c r="I31" s="118">
        <v>55847.064364600003</v>
      </c>
      <c r="J31" s="118">
        <v>61320.851000000002</v>
      </c>
    </row>
    <row r="32" spans="1:10" ht="17.25" customHeight="1" x14ac:dyDescent="0.25">
      <c r="A32" s="103" t="s">
        <v>664</v>
      </c>
      <c r="B32" s="118">
        <v>0.4</v>
      </c>
      <c r="C32" s="118">
        <v>0.4</v>
      </c>
      <c r="D32" s="118">
        <v>0.4</v>
      </c>
      <c r="E32" s="118">
        <v>0.4</v>
      </c>
      <c r="F32" s="118">
        <v>0.4</v>
      </c>
      <c r="G32" s="118">
        <v>0.4</v>
      </c>
      <c r="H32" s="118">
        <v>3660.8310000000001</v>
      </c>
      <c r="I32" s="118">
        <v>3660.8310000000001</v>
      </c>
      <c r="J32" s="118">
        <v>3660.8310000000001</v>
      </c>
    </row>
    <row r="33" spans="1:10" ht="17.25" customHeight="1" x14ac:dyDescent="0.25">
      <c r="A33" s="103" t="s">
        <v>665</v>
      </c>
      <c r="B33" s="118">
        <v>6505566.5234900014</v>
      </c>
      <c r="C33" s="118">
        <v>6526675.95010316</v>
      </c>
      <c r="D33" s="118">
        <v>6783826.8457160005</v>
      </c>
      <c r="E33" s="118">
        <v>6502136.9494204</v>
      </c>
      <c r="F33" s="118">
        <v>6531545.8461307697</v>
      </c>
      <c r="G33" s="118">
        <v>6664163.4523160504</v>
      </c>
      <c r="H33" s="118">
        <v>7063213.4597393898</v>
      </c>
      <c r="I33" s="118">
        <v>7362441.2426387593</v>
      </c>
      <c r="J33" s="118">
        <v>7287142.1580655603</v>
      </c>
    </row>
    <row r="34" spans="1:10" ht="17.25" customHeight="1" x14ac:dyDescent="0.25">
      <c r="A34" s="103" t="s">
        <v>666</v>
      </c>
      <c r="B34" s="118">
        <v>5998173.45682</v>
      </c>
      <c r="C34" s="118">
        <v>6009296.1170000006</v>
      </c>
      <c r="D34" s="118">
        <v>6262729.8585560014</v>
      </c>
      <c r="E34" s="118">
        <v>6385237.9293</v>
      </c>
      <c r="F34" s="118">
        <v>6383253.8061000006</v>
      </c>
      <c r="G34" s="118">
        <v>6542914.4320438001</v>
      </c>
      <c r="H34" s="118">
        <v>6954213.8883556304</v>
      </c>
      <c r="I34" s="118">
        <v>7244521.9193618</v>
      </c>
      <c r="J34" s="118">
        <v>7175091.2741243802</v>
      </c>
    </row>
    <row r="35" spans="1:10" ht="17.25" customHeight="1" x14ac:dyDescent="0.25">
      <c r="A35" s="85" t="s">
        <v>667</v>
      </c>
      <c r="B35" s="88">
        <v>5715553.9608199997</v>
      </c>
      <c r="C35" s="88">
        <v>5726820.1119999997</v>
      </c>
      <c r="D35" s="88">
        <v>5968303.1805560002</v>
      </c>
      <c r="E35" s="88">
        <v>5763873.3542999998</v>
      </c>
      <c r="F35" s="88">
        <v>5762812.9540999997</v>
      </c>
      <c r="G35" s="88">
        <v>5905080.5050137993</v>
      </c>
      <c r="H35" s="88">
        <v>6320636.98537743</v>
      </c>
      <c r="I35" s="88">
        <v>6611769.9929999998</v>
      </c>
      <c r="J35" s="88">
        <v>6510705.45736368</v>
      </c>
    </row>
    <row r="36" spans="1:10" ht="17.25" customHeight="1" x14ac:dyDescent="0.25">
      <c r="A36" s="85" t="s">
        <v>668</v>
      </c>
      <c r="B36" s="88">
        <v>4171941.8343799999</v>
      </c>
      <c r="C36" s="88">
        <v>4154904.773</v>
      </c>
      <c r="D36" s="88">
        <v>4372825.9778800001</v>
      </c>
      <c r="E36" s="88">
        <v>4238821.1813000003</v>
      </c>
      <c r="F36" s="88">
        <v>4228158.4441</v>
      </c>
      <c r="G36" s="88">
        <v>4343719.1040138006</v>
      </c>
      <c r="H36" s="88">
        <v>4388403.93119229</v>
      </c>
      <c r="I36" s="88">
        <v>4609337.9179999996</v>
      </c>
      <c r="J36" s="88">
        <v>4534682.6408702498</v>
      </c>
    </row>
    <row r="37" spans="1:10" ht="17.25" customHeight="1" x14ac:dyDescent="0.25">
      <c r="A37" s="85" t="s">
        <v>669</v>
      </c>
      <c r="B37" s="88">
        <v>1543612.12644</v>
      </c>
      <c r="C37" s="88">
        <v>1571915.3389999999</v>
      </c>
      <c r="D37" s="88">
        <v>1595477.2026760001</v>
      </c>
      <c r="E37" s="88">
        <v>1525052.173</v>
      </c>
      <c r="F37" s="88">
        <v>1534654.51</v>
      </c>
      <c r="G37" s="88">
        <v>1561361.4010000001</v>
      </c>
      <c r="H37" s="88">
        <v>1932233.0541851399</v>
      </c>
      <c r="I37" s="88">
        <v>2002432.075</v>
      </c>
      <c r="J37" s="88">
        <v>1976022.8164934299</v>
      </c>
    </row>
    <row r="38" spans="1:10" ht="17.25" customHeight="1" x14ac:dyDescent="0.25">
      <c r="A38" s="85" t="s">
        <v>670</v>
      </c>
      <c r="B38" s="88">
        <v>271957.65600000002</v>
      </c>
      <c r="C38" s="88">
        <v>271317.984</v>
      </c>
      <c r="D38" s="88">
        <v>283403.92499999999</v>
      </c>
      <c r="E38" s="88">
        <v>611269.66599999997</v>
      </c>
      <c r="F38" s="88">
        <v>609639.27300000004</v>
      </c>
      <c r="G38" s="88">
        <v>627567.52202999999</v>
      </c>
      <c r="H38" s="88">
        <v>620442.65140000009</v>
      </c>
      <c r="I38" s="88">
        <v>619649.34140000003</v>
      </c>
      <c r="J38" s="88">
        <v>650886.83220000006</v>
      </c>
    </row>
    <row r="39" spans="1:10" ht="17.25" customHeight="1" x14ac:dyDescent="0.25">
      <c r="A39" s="85" t="s">
        <v>671</v>
      </c>
      <c r="B39" s="88">
        <v>10661.84</v>
      </c>
      <c r="C39" s="88">
        <v>11158.021000000001</v>
      </c>
      <c r="D39" s="88">
        <v>11022.753000000001</v>
      </c>
      <c r="E39" s="88">
        <v>10094.909</v>
      </c>
      <c r="F39" s="88">
        <v>10801.579</v>
      </c>
      <c r="G39" s="88">
        <v>10266.405000000001</v>
      </c>
      <c r="H39" s="88">
        <v>12673.9624618</v>
      </c>
      <c r="I39" s="88">
        <v>12642.422461800001</v>
      </c>
      <c r="J39" s="88">
        <v>12996.713105299999</v>
      </c>
    </row>
    <row r="40" spans="1:10" ht="17.25" customHeight="1" x14ac:dyDescent="0.25">
      <c r="A40" s="85" t="s">
        <v>672</v>
      </c>
      <c r="B40" s="88">
        <v>0</v>
      </c>
      <c r="C40" s="88">
        <v>0</v>
      </c>
      <c r="D40" s="88">
        <v>0</v>
      </c>
      <c r="E40" s="88">
        <v>0</v>
      </c>
      <c r="F40" s="88">
        <v>0</v>
      </c>
      <c r="G40" s="88">
        <v>0</v>
      </c>
      <c r="H40" s="88">
        <v>460.28911640000001</v>
      </c>
      <c r="I40" s="88">
        <v>460.16250000000002</v>
      </c>
      <c r="J40" s="88">
        <v>502.27145539999998</v>
      </c>
    </row>
    <row r="41" spans="1:10" ht="17.25" customHeight="1" x14ac:dyDescent="0.25">
      <c r="A41" s="103" t="s">
        <v>673</v>
      </c>
      <c r="B41" s="118">
        <v>484571.21067</v>
      </c>
      <c r="C41" s="118">
        <v>487397.84010316001</v>
      </c>
      <c r="D41" s="118">
        <v>497874.94816000003</v>
      </c>
      <c r="E41" s="118">
        <v>104751.95312039999</v>
      </c>
      <c r="F41" s="118">
        <v>129298.05753077001</v>
      </c>
      <c r="G41" s="118">
        <v>108899.60226525</v>
      </c>
      <c r="H41" s="118">
        <v>101384.79138376001</v>
      </c>
      <c r="I41" s="118">
        <v>103461.43927695999</v>
      </c>
      <c r="J41" s="118">
        <v>103986.15694118</v>
      </c>
    </row>
    <row r="42" spans="1:10" ht="17.25" customHeight="1" x14ac:dyDescent="0.25">
      <c r="A42" s="85" t="s">
        <v>674</v>
      </c>
      <c r="B42" s="88">
        <v>149317.5569957</v>
      </c>
      <c r="C42" s="88">
        <v>148646.516</v>
      </c>
      <c r="D42" s="88">
        <v>154213.47191570001</v>
      </c>
      <c r="E42" s="88">
        <v>40892.584454399999</v>
      </c>
      <c r="F42" s="88">
        <v>63614.344864769999</v>
      </c>
      <c r="G42" s="88">
        <v>42413.819863119999</v>
      </c>
      <c r="H42" s="88">
        <v>31528.574359999999</v>
      </c>
      <c r="I42" s="88">
        <v>31694.81336</v>
      </c>
      <c r="J42" s="88">
        <v>32090.625059999998</v>
      </c>
    </row>
    <row r="43" spans="1:10" ht="17.25" customHeight="1" x14ac:dyDescent="0.25">
      <c r="A43" s="85" t="s">
        <v>675</v>
      </c>
      <c r="B43" s="88">
        <v>193899.16099999999</v>
      </c>
      <c r="C43" s="88">
        <v>193830.86499999999</v>
      </c>
      <c r="D43" s="88">
        <v>198114.58100000001</v>
      </c>
      <c r="E43" s="88">
        <v>4149.9246659999999</v>
      </c>
      <c r="F43" s="88">
        <v>4149.9246659999999</v>
      </c>
      <c r="G43" s="88">
        <v>5899.2985805300004</v>
      </c>
      <c r="H43" s="88">
        <v>6488.5593493799997</v>
      </c>
      <c r="I43" s="88">
        <v>6488.5593493799997</v>
      </c>
      <c r="J43" s="88">
        <v>6562.4101023800004</v>
      </c>
    </row>
    <row r="44" spans="1:10" ht="17.25" customHeight="1" x14ac:dyDescent="0.25">
      <c r="A44" s="85" t="s">
        <v>676</v>
      </c>
      <c r="B44" s="88">
        <v>10375.708000000001</v>
      </c>
      <c r="C44" s="88">
        <v>10381.636</v>
      </c>
      <c r="D44" s="88">
        <v>10786.011</v>
      </c>
      <c r="E44" s="88">
        <v>10353.499</v>
      </c>
      <c r="F44" s="88">
        <v>10359.75</v>
      </c>
      <c r="G44" s="88">
        <v>10343.866821600001</v>
      </c>
      <c r="H44" s="88">
        <v>10020.237999999999</v>
      </c>
      <c r="I44" s="88">
        <v>10026.203</v>
      </c>
      <c r="J44" s="88">
        <v>10363.875</v>
      </c>
    </row>
    <row r="45" spans="1:10" ht="17.25" customHeight="1" x14ac:dyDescent="0.25">
      <c r="A45" s="85" t="s">
        <v>677</v>
      </c>
      <c r="B45" s="88">
        <v>0</v>
      </c>
      <c r="C45" s="88">
        <v>0</v>
      </c>
      <c r="D45" s="88">
        <v>0</v>
      </c>
      <c r="E45" s="88">
        <v>0</v>
      </c>
      <c r="F45" s="88">
        <v>0</v>
      </c>
      <c r="G45" s="88">
        <v>0</v>
      </c>
      <c r="H45" s="88">
        <v>0</v>
      </c>
      <c r="I45" s="88">
        <v>0</v>
      </c>
      <c r="J45" s="88">
        <v>0</v>
      </c>
    </row>
    <row r="46" spans="1:10" ht="17.25" customHeight="1" x14ac:dyDescent="0.25">
      <c r="A46" s="85" t="s">
        <v>678</v>
      </c>
      <c r="B46" s="88">
        <v>130978.7846743</v>
      </c>
      <c r="C46" s="88">
        <v>134538.82310315999</v>
      </c>
      <c r="D46" s="88">
        <v>134760.88424429999</v>
      </c>
      <c r="E46" s="88">
        <v>49355.945</v>
      </c>
      <c r="F46" s="88">
        <v>51174.038</v>
      </c>
      <c r="G46" s="88">
        <v>50242.616999999998</v>
      </c>
      <c r="H46" s="88">
        <v>53347.419674379998</v>
      </c>
      <c r="I46" s="88">
        <v>55251.863567580003</v>
      </c>
      <c r="J46" s="88">
        <v>54969.246778800007</v>
      </c>
    </row>
    <row r="47" spans="1:10" ht="17.25" customHeight="1" x14ac:dyDescent="0.25">
      <c r="A47" s="103" t="s">
        <v>679</v>
      </c>
      <c r="B47" s="118">
        <v>0</v>
      </c>
      <c r="C47" s="118">
        <v>0</v>
      </c>
      <c r="D47" s="118">
        <v>0</v>
      </c>
      <c r="E47" s="118">
        <v>0</v>
      </c>
      <c r="F47" s="118">
        <v>0</v>
      </c>
      <c r="G47" s="118">
        <v>0</v>
      </c>
      <c r="H47" s="118">
        <v>0</v>
      </c>
      <c r="I47" s="118">
        <v>0</v>
      </c>
      <c r="J47" s="118">
        <v>0</v>
      </c>
    </row>
    <row r="48" spans="1:10" ht="17.25" customHeight="1" x14ac:dyDescent="0.25">
      <c r="A48" s="103" t="s">
        <v>680</v>
      </c>
      <c r="B48" s="118">
        <v>0</v>
      </c>
      <c r="C48" s="118">
        <v>0</v>
      </c>
      <c r="D48" s="118">
        <v>0</v>
      </c>
      <c r="E48" s="118">
        <v>0</v>
      </c>
      <c r="F48" s="118">
        <v>0</v>
      </c>
      <c r="G48" s="118">
        <v>0</v>
      </c>
      <c r="H48" s="118">
        <v>0</v>
      </c>
      <c r="I48" s="118">
        <v>0</v>
      </c>
      <c r="J48" s="118">
        <v>0</v>
      </c>
    </row>
    <row r="49" spans="1:10" ht="17.25" customHeight="1" x14ac:dyDescent="0.25">
      <c r="A49" s="103" t="s">
        <v>681</v>
      </c>
      <c r="B49" s="118">
        <v>0</v>
      </c>
      <c r="C49" s="118">
        <v>0</v>
      </c>
      <c r="D49" s="118">
        <v>0</v>
      </c>
      <c r="E49" s="118">
        <v>0</v>
      </c>
      <c r="F49" s="118">
        <v>0</v>
      </c>
      <c r="G49" s="118">
        <v>0</v>
      </c>
      <c r="H49" s="118">
        <v>0</v>
      </c>
      <c r="I49" s="118">
        <v>0</v>
      </c>
      <c r="J49" s="118">
        <v>0</v>
      </c>
    </row>
    <row r="50" spans="1:10" ht="17.25" customHeight="1" x14ac:dyDescent="0.25">
      <c r="A50" s="103" t="s">
        <v>682</v>
      </c>
      <c r="B50" s="118">
        <v>0</v>
      </c>
      <c r="C50" s="118">
        <v>0</v>
      </c>
      <c r="D50" s="118">
        <v>0</v>
      </c>
      <c r="E50" s="118">
        <v>0</v>
      </c>
      <c r="F50" s="118">
        <v>0</v>
      </c>
      <c r="G50" s="118">
        <v>0</v>
      </c>
      <c r="H50" s="118">
        <v>0</v>
      </c>
      <c r="I50" s="118">
        <v>0</v>
      </c>
      <c r="J50" s="118">
        <v>0</v>
      </c>
    </row>
    <row r="51" spans="1:10" ht="17.25" customHeight="1" x14ac:dyDescent="0.25">
      <c r="A51" s="103" t="s">
        <v>683</v>
      </c>
      <c r="B51" s="118">
        <v>7639.3550000000014</v>
      </c>
      <c r="C51" s="118">
        <v>7639.3550000000014</v>
      </c>
      <c r="D51" s="118">
        <v>7898.7780000000002</v>
      </c>
      <c r="E51" s="118">
        <v>4658.0590000000002</v>
      </c>
      <c r="F51" s="118">
        <v>4658.0590000000002</v>
      </c>
      <c r="G51" s="118">
        <v>4724.4790000000003</v>
      </c>
      <c r="H51" s="118">
        <v>158.059</v>
      </c>
      <c r="I51" s="118">
        <v>158.059</v>
      </c>
      <c r="J51" s="118">
        <v>158.059</v>
      </c>
    </row>
    <row r="52" spans="1:10" ht="17.25" customHeight="1" thickBot="1" x14ac:dyDescent="0.3">
      <c r="A52" s="106" t="s">
        <v>684</v>
      </c>
      <c r="B52" s="120">
        <v>15182.501</v>
      </c>
      <c r="C52" s="120">
        <v>22342.637999999999</v>
      </c>
      <c r="D52" s="120">
        <v>15323.261</v>
      </c>
      <c r="E52" s="120">
        <v>7489.0079999999998</v>
      </c>
      <c r="F52" s="120">
        <v>14335.923500000001</v>
      </c>
      <c r="G52" s="120">
        <v>7624.9390069999999</v>
      </c>
      <c r="H52" s="120">
        <v>7456.7209999999995</v>
      </c>
      <c r="I52" s="120">
        <v>14299.825000000001</v>
      </c>
      <c r="J52" s="120">
        <v>7906.6679999999997</v>
      </c>
    </row>
    <row r="53" spans="1:10" ht="17.25" customHeight="1" thickTop="1" thickBot="1" x14ac:dyDescent="0.3">
      <c r="A53" s="84" t="s">
        <v>234</v>
      </c>
      <c r="B53" s="89">
        <v>35393591.458788224</v>
      </c>
      <c r="C53" s="89">
        <v>36728450.687276497</v>
      </c>
      <c r="D53" s="89">
        <v>36777534.963476703</v>
      </c>
      <c r="E53" s="89">
        <v>37155760.763685927</v>
      </c>
      <c r="F53" s="89">
        <v>38632130.142413706</v>
      </c>
      <c r="G53" s="89">
        <v>38682316.499879368</v>
      </c>
      <c r="H53" s="89">
        <v>38043054.040497884</v>
      </c>
      <c r="I53" s="89">
        <v>39841869.282895669</v>
      </c>
      <c r="J53" s="89">
        <v>39071376.636772364</v>
      </c>
    </row>
    <row r="54" spans="1:10" s="113" customFormat="1" ht="12.75" thickTop="1" x14ac:dyDescent="0.2">
      <c r="A54" s="880" t="s">
        <v>1273</v>
      </c>
      <c r="B54" s="880"/>
      <c r="C54" s="880"/>
      <c r="D54" s="880"/>
      <c r="E54" s="880"/>
      <c r="F54" s="880"/>
      <c r="G54" s="880"/>
      <c r="H54" s="880"/>
      <c r="I54" s="880"/>
      <c r="J54" s="880"/>
    </row>
    <row r="55" spans="1:10" s="318" customFormat="1" ht="11.25" x14ac:dyDescent="0.2">
      <c r="A55" s="2" t="s">
        <v>303</v>
      </c>
    </row>
    <row r="56" spans="1:10" s="318" customFormat="1" ht="21.75" customHeight="1" x14ac:dyDescent="0.2">
      <c r="A56" s="955" t="s">
        <v>1511</v>
      </c>
      <c r="B56" s="955"/>
      <c r="C56" s="955"/>
      <c r="D56" s="955"/>
      <c r="E56" s="955"/>
      <c r="F56" s="955"/>
      <c r="G56" s="955"/>
      <c r="H56" s="955"/>
      <c r="I56" s="955"/>
      <c r="J56" s="955"/>
    </row>
    <row r="57" spans="1:10" s="318" customFormat="1" ht="11.25" x14ac:dyDescent="0.2">
      <c r="A57" s="839" t="s">
        <v>1500</v>
      </c>
      <c r="B57" s="839"/>
      <c r="C57" s="839"/>
      <c r="D57" s="839"/>
      <c r="E57" s="839"/>
      <c r="F57" s="839"/>
      <c r="G57" s="839"/>
      <c r="H57" s="839"/>
      <c r="I57" s="839"/>
    </row>
    <row r="58" spans="1:10" x14ac:dyDescent="0.25">
      <c r="A58" s="317"/>
      <c r="B58" s="317"/>
      <c r="C58" s="317"/>
      <c r="D58" s="317"/>
      <c r="E58" s="317"/>
      <c r="F58" s="317"/>
      <c r="G58" s="317"/>
      <c r="H58" s="317"/>
      <c r="I58" s="317"/>
      <c r="J58" s="317"/>
    </row>
    <row r="59" spans="1:10" x14ac:dyDescent="0.25">
      <c r="A59" s="317"/>
      <c r="B59" s="317"/>
      <c r="C59" s="317"/>
      <c r="D59" s="317"/>
      <c r="E59" s="317"/>
      <c r="F59" s="317"/>
      <c r="G59" s="317"/>
      <c r="H59" s="317"/>
      <c r="I59" s="317"/>
      <c r="J59" s="317"/>
    </row>
    <row r="60" spans="1:10" x14ac:dyDescent="0.25">
      <c r="A60" s="317"/>
      <c r="B60" s="317"/>
      <c r="C60" s="317"/>
      <c r="D60" s="317"/>
      <c r="E60" s="317"/>
      <c r="F60" s="317"/>
      <c r="G60" s="317"/>
      <c r="H60" s="317"/>
      <c r="I60" s="317"/>
      <c r="J60" s="317"/>
    </row>
    <row r="61" spans="1:10" x14ac:dyDescent="0.25">
      <c r="A61" s="317"/>
      <c r="B61" s="317"/>
      <c r="C61" s="317"/>
      <c r="D61" s="317"/>
      <c r="E61" s="317"/>
      <c r="F61" s="317"/>
      <c r="G61" s="317"/>
      <c r="H61" s="317"/>
      <c r="I61" s="317"/>
      <c r="J61" s="317"/>
    </row>
    <row r="62" spans="1:10" x14ac:dyDescent="0.25">
      <c r="A62" s="317"/>
      <c r="B62" s="317"/>
      <c r="C62" s="317"/>
      <c r="D62" s="317"/>
      <c r="E62" s="317"/>
      <c r="F62" s="317"/>
      <c r="G62" s="317"/>
      <c r="H62" s="317"/>
      <c r="I62" s="317"/>
      <c r="J62" s="317"/>
    </row>
    <row r="63" spans="1:10" x14ac:dyDescent="0.25">
      <c r="A63" s="317"/>
      <c r="B63" s="317"/>
      <c r="C63" s="317"/>
      <c r="D63" s="317"/>
      <c r="E63" s="317"/>
      <c r="F63" s="317"/>
      <c r="G63" s="317"/>
      <c r="H63" s="317"/>
      <c r="I63" s="317"/>
      <c r="J63" s="317"/>
    </row>
    <row r="64" spans="1:10" x14ac:dyDescent="0.25">
      <c r="A64" s="317"/>
      <c r="B64" s="317"/>
      <c r="C64" s="317"/>
      <c r="D64" s="317"/>
      <c r="E64" s="317"/>
      <c r="F64" s="317"/>
      <c r="G64" s="317"/>
      <c r="H64" s="317"/>
      <c r="I64" s="317"/>
      <c r="J64" s="317"/>
    </row>
  </sheetData>
  <mergeCells count="12">
    <mergeCell ref="A57:I57"/>
    <mergeCell ref="A56:J56"/>
    <mergeCell ref="A54:J54"/>
    <mergeCell ref="A1:J1"/>
    <mergeCell ref="A2:J2"/>
    <mergeCell ref="A3:J3"/>
    <mergeCell ref="A4:A6"/>
    <mergeCell ref="B5:D5"/>
    <mergeCell ref="E5:G5"/>
    <mergeCell ref="H5:J5"/>
    <mergeCell ref="B4:G4"/>
    <mergeCell ref="H4:J4"/>
  </mergeCells>
  <pageMargins left="0.7" right="0.7" top="0.75" bottom="0.75" header="0.3" footer="0.3"/>
  <pageSetup paperSize="9" scale="61" orientation="portrait" verticalDpi="1200" r:id="rId1"/>
  <headerFooter>
    <oddFooter>&amp;C&amp;A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1">
    <pageSetUpPr fitToPage="1"/>
  </sheetPr>
  <dimension ref="A1:G51"/>
  <sheetViews>
    <sheetView zoomScaleNormal="100" zoomScaleSheetLayoutView="115" workbookViewId="0">
      <selection activeCell="G28" sqref="G28"/>
    </sheetView>
  </sheetViews>
  <sheetFormatPr defaultColWidth="9.140625" defaultRowHeight="15" x14ac:dyDescent="0.25"/>
  <cols>
    <col min="1" max="1" width="34.5703125" style="24" customWidth="1"/>
    <col min="2" max="5" width="12.42578125" style="24" bestFit="1" customWidth="1"/>
    <col min="6" max="16384" width="9.140625" style="24"/>
  </cols>
  <sheetData>
    <row r="1" spans="1:5" ht="22.5" x14ac:dyDescent="0.25">
      <c r="A1" s="776" t="s">
        <v>1516</v>
      </c>
      <c r="B1" s="776"/>
      <c r="C1" s="776"/>
      <c r="D1" s="776"/>
      <c r="E1" s="776"/>
    </row>
    <row r="2" spans="1:5" ht="22.5" x14ac:dyDescent="0.25">
      <c r="A2" s="776" t="s">
        <v>1321</v>
      </c>
      <c r="B2" s="776"/>
      <c r="C2" s="776"/>
      <c r="D2" s="776"/>
      <c r="E2" s="776"/>
    </row>
    <row r="3" spans="1:5" ht="15.75" thickBot="1" x14ac:dyDescent="0.3">
      <c r="A3" s="807" t="s">
        <v>1289</v>
      </c>
      <c r="B3" s="807"/>
      <c r="C3" s="807"/>
      <c r="D3" s="807"/>
      <c r="E3" s="807"/>
    </row>
    <row r="4" spans="1:5" ht="15.6" customHeight="1" thickTop="1" thickBot="1" x14ac:dyDescent="0.3">
      <c r="A4" s="111" t="s">
        <v>685</v>
      </c>
      <c r="B4" s="875">
        <v>2025</v>
      </c>
      <c r="C4" s="876"/>
      <c r="D4" s="881"/>
      <c r="E4" s="753">
        <v>2026</v>
      </c>
    </row>
    <row r="5" spans="1:5" ht="17.25" thickBot="1" x14ac:dyDescent="0.3">
      <c r="A5" s="109" t="s">
        <v>686</v>
      </c>
      <c r="B5" s="225" t="s">
        <v>100</v>
      </c>
      <c r="C5" s="225" t="s">
        <v>893</v>
      </c>
      <c r="D5" s="765" t="s">
        <v>101</v>
      </c>
      <c r="E5" s="225" t="s">
        <v>1673</v>
      </c>
    </row>
    <row r="6" spans="1:5" ht="15.75" thickTop="1" x14ac:dyDescent="0.25">
      <c r="A6" s="1"/>
      <c r="B6" s="1"/>
      <c r="C6" s="1"/>
      <c r="D6" s="1"/>
      <c r="E6" s="289"/>
    </row>
    <row r="7" spans="1:5" x14ac:dyDescent="0.25">
      <c r="A7" s="45" t="s">
        <v>1073</v>
      </c>
      <c r="B7" s="226">
        <v>9376947.9416277744</v>
      </c>
      <c r="C7" s="226">
        <v>8579811.4681050777</v>
      </c>
      <c r="D7" s="226">
        <v>8826958.2918733172</v>
      </c>
      <c r="E7" s="226">
        <v>9104776.4567378331</v>
      </c>
    </row>
    <row r="8" spans="1:5" x14ac:dyDescent="0.25">
      <c r="A8" s="45" t="s">
        <v>687</v>
      </c>
      <c r="B8" s="226">
        <v>227110.91686356001</v>
      </c>
      <c r="C8" s="226">
        <v>247006.50071631648</v>
      </c>
      <c r="D8" s="226">
        <v>251404.53247918002</v>
      </c>
      <c r="E8" s="226">
        <v>250953.52362498001</v>
      </c>
    </row>
    <row r="9" spans="1:5" x14ac:dyDescent="0.25">
      <c r="A9" s="45" t="s">
        <v>688</v>
      </c>
      <c r="B9" s="226">
        <v>80682.846086014717</v>
      </c>
      <c r="C9" s="226">
        <v>305670.76403321937</v>
      </c>
      <c r="D9" s="226">
        <v>193730.05108135246</v>
      </c>
      <c r="E9" s="226">
        <v>210804.53981057249</v>
      </c>
    </row>
    <row r="10" spans="1:5" x14ac:dyDescent="0.25">
      <c r="A10" s="45" t="s">
        <v>689</v>
      </c>
      <c r="B10" s="226">
        <v>343216.13227057998</v>
      </c>
      <c r="C10" s="226">
        <v>350533.55554651003</v>
      </c>
      <c r="D10" s="226">
        <v>339245.52628158004</v>
      </c>
      <c r="E10" s="226">
        <v>309853.05060808</v>
      </c>
    </row>
    <row r="11" spans="1:5" x14ac:dyDescent="0.25">
      <c r="A11" s="45" t="s">
        <v>690</v>
      </c>
      <c r="B11" s="226">
        <v>92472.243054473001</v>
      </c>
      <c r="C11" s="226">
        <v>201730.32372791797</v>
      </c>
      <c r="D11" s="226">
        <v>289181.92913628503</v>
      </c>
      <c r="E11" s="226">
        <v>582975.6361309319</v>
      </c>
    </row>
    <row r="12" spans="1:5" x14ac:dyDescent="0.25">
      <c r="A12" s="45" t="s">
        <v>691</v>
      </c>
      <c r="B12" s="226">
        <v>169455.71915758</v>
      </c>
      <c r="C12" s="226">
        <v>676812.75361700996</v>
      </c>
      <c r="D12" s="226">
        <v>140203.55092797001</v>
      </c>
      <c r="E12" s="226">
        <v>126632.80709310996</v>
      </c>
    </row>
    <row r="13" spans="1:5" x14ac:dyDescent="0.25">
      <c r="A13" s="45" t="s">
        <v>696</v>
      </c>
      <c r="B13" s="226">
        <v>1047759.23091013</v>
      </c>
      <c r="C13" s="226">
        <v>1044886.1989787201</v>
      </c>
      <c r="D13" s="226">
        <v>1051510.6842925299</v>
      </c>
      <c r="E13" s="226">
        <v>892012.68625162006</v>
      </c>
    </row>
    <row r="14" spans="1:5" x14ac:dyDescent="0.25">
      <c r="A14" s="45" t="s">
        <v>697</v>
      </c>
      <c r="B14" s="226">
        <v>169956.76921952999</v>
      </c>
      <c r="C14" s="226">
        <v>69394.560913070018</v>
      </c>
      <c r="D14" s="226">
        <v>1011193.8264070799</v>
      </c>
      <c r="E14" s="226">
        <v>1186666.51520552</v>
      </c>
    </row>
    <row r="15" spans="1:5" x14ac:dyDescent="0.25">
      <c r="A15" s="45" t="s">
        <v>1074</v>
      </c>
      <c r="B15" s="226">
        <v>423937.91378950002</v>
      </c>
      <c r="C15" s="226">
        <v>465822.33454483101</v>
      </c>
      <c r="D15" s="226">
        <v>352499.40225369995</v>
      </c>
      <c r="E15" s="226">
        <v>239450.93731976999</v>
      </c>
    </row>
    <row r="16" spans="1:5" x14ac:dyDescent="0.25">
      <c r="A16" s="45" t="s">
        <v>1076</v>
      </c>
      <c r="B16" s="226">
        <v>94221.535901340001</v>
      </c>
      <c r="C16" s="226">
        <v>79653.265814999992</v>
      </c>
      <c r="D16" s="226">
        <v>386416.89088655997</v>
      </c>
      <c r="E16" s="226">
        <v>98452.36555309</v>
      </c>
    </row>
    <row r="17" spans="1:5" x14ac:dyDescent="0.25">
      <c r="A17" s="45" t="s">
        <v>1078</v>
      </c>
      <c r="B17" s="226">
        <v>702742.2634386</v>
      </c>
      <c r="C17" s="226">
        <v>300378.77224783995</v>
      </c>
      <c r="D17" s="226">
        <v>1957086.7433297201</v>
      </c>
      <c r="E17" s="226">
        <v>8178578.8601325443</v>
      </c>
    </row>
    <row r="18" spans="1:5" x14ac:dyDescent="0.25">
      <c r="A18" s="45" t="s">
        <v>1080</v>
      </c>
      <c r="B18" s="226">
        <v>5965558.9772140644</v>
      </c>
      <c r="C18" s="226">
        <v>9236180.6494642124</v>
      </c>
      <c r="D18" s="226">
        <v>6790934.5487668533</v>
      </c>
      <c r="E18" s="226">
        <v>896649.01316536008</v>
      </c>
    </row>
    <row r="19" spans="1:5" x14ac:dyDescent="0.25">
      <c r="A19" s="45" t="s">
        <v>1082</v>
      </c>
      <c r="B19" s="226">
        <v>706349.44420173997</v>
      </c>
      <c r="C19" s="226">
        <v>805490.86066687002</v>
      </c>
      <c r="D19" s="226">
        <v>1256121.9759231701</v>
      </c>
      <c r="E19" s="226">
        <v>944543.19870125002</v>
      </c>
    </row>
    <row r="20" spans="1:5" x14ac:dyDescent="0.25">
      <c r="A20" s="45" t="s">
        <v>1084</v>
      </c>
      <c r="B20" s="226">
        <v>1941352.9430098471</v>
      </c>
      <c r="C20" s="226">
        <v>466428.66687960003</v>
      </c>
      <c r="D20" s="226">
        <v>884234.19215098</v>
      </c>
      <c r="E20" s="226">
        <v>1099652.4358629701</v>
      </c>
    </row>
    <row r="21" spans="1:5" x14ac:dyDescent="0.25">
      <c r="A21" s="45" t="s">
        <v>1086</v>
      </c>
      <c r="B21" s="226">
        <v>743785.92012760998</v>
      </c>
      <c r="C21" s="226">
        <v>1299815.9684931999</v>
      </c>
      <c r="D21" s="226">
        <v>1660718.78723424</v>
      </c>
      <c r="E21" s="226">
        <v>1011997.44509705</v>
      </c>
    </row>
    <row r="22" spans="1:5" x14ac:dyDescent="0.25">
      <c r="A22" s="45" t="s">
        <v>1088</v>
      </c>
      <c r="B22" s="226">
        <v>1775784.1110185101</v>
      </c>
      <c r="C22" s="226">
        <v>275601.46314954001</v>
      </c>
      <c r="D22" s="226">
        <v>499841.30421089003</v>
      </c>
      <c r="E22" s="226">
        <v>383175.83119831997</v>
      </c>
    </row>
    <row r="23" spans="1:5" x14ac:dyDescent="0.25">
      <c r="A23" s="45" t="s">
        <v>1090</v>
      </c>
      <c r="B23" s="226">
        <v>375410.54109006998</v>
      </c>
      <c r="C23" s="226">
        <v>230353.89630639998</v>
      </c>
      <c r="D23" s="226">
        <v>227756.10085947003</v>
      </c>
      <c r="E23" s="226">
        <v>141801.8294204</v>
      </c>
    </row>
    <row r="24" spans="1:5" x14ac:dyDescent="0.25">
      <c r="A24" s="45" t="s">
        <v>1092</v>
      </c>
      <c r="B24" s="226">
        <v>10418.937822010001</v>
      </c>
      <c r="C24" s="226">
        <v>9823.8630640099982</v>
      </c>
      <c r="D24" s="226">
        <v>1634.2277118</v>
      </c>
      <c r="E24" s="226">
        <v>6276.0608670000011</v>
      </c>
    </row>
    <row r="25" spans="1:5" x14ac:dyDescent="0.25">
      <c r="A25" s="45" t="s">
        <v>1094</v>
      </c>
      <c r="B25" s="226">
        <v>60113.907171370003</v>
      </c>
      <c r="C25" s="226">
        <v>59915.15061194</v>
      </c>
      <c r="D25" s="226">
        <v>11723.797692690001</v>
      </c>
      <c r="E25" s="226">
        <v>5942.9943528900003</v>
      </c>
    </row>
    <row r="26" spans="1:5" x14ac:dyDescent="0.25">
      <c r="A26" s="45" t="s">
        <v>1096</v>
      </c>
      <c r="B26" s="226">
        <v>7761.3594182900006</v>
      </c>
      <c r="C26" s="226">
        <v>6824.3011202900016</v>
      </c>
      <c r="D26" s="226">
        <v>1889.9932165900002</v>
      </c>
      <c r="E26" s="226">
        <v>1913.52012029</v>
      </c>
    </row>
    <row r="27" spans="1:5" x14ac:dyDescent="0.25">
      <c r="A27" s="45" t="s">
        <v>1098</v>
      </c>
      <c r="B27" s="226">
        <v>22899.258384780002</v>
      </c>
      <c r="C27" s="226">
        <v>9842.7980359300018</v>
      </c>
      <c r="D27" s="226">
        <v>2952.1058949999997</v>
      </c>
      <c r="E27" s="226">
        <v>3911.2958949999997</v>
      </c>
    </row>
    <row r="28" spans="1:5" x14ac:dyDescent="0.25">
      <c r="A28" s="45" t="s">
        <v>1100</v>
      </c>
      <c r="B28" s="226">
        <v>12197.24325372</v>
      </c>
      <c r="C28" s="226">
        <v>41039.836696999999</v>
      </c>
      <c r="D28" s="226">
        <v>25305.212696999999</v>
      </c>
      <c r="E28" s="226">
        <v>26327.239697000001</v>
      </c>
    </row>
    <row r="29" spans="1:5" x14ac:dyDescent="0.25">
      <c r="A29" s="45" t="s">
        <v>1152</v>
      </c>
      <c r="B29" s="226">
        <v>56760.290069950002</v>
      </c>
      <c r="C29" s="226">
        <v>7528.13638085</v>
      </c>
      <c r="D29" s="226">
        <v>8479.8163808499994</v>
      </c>
      <c r="E29" s="226">
        <v>7982.9499439499996</v>
      </c>
    </row>
    <row r="30" spans="1:5" x14ac:dyDescent="0.25">
      <c r="A30" s="45" t="s">
        <v>1156</v>
      </c>
      <c r="B30" s="226">
        <v>69913.569490180002</v>
      </c>
      <c r="C30" s="226">
        <v>19356.90375428</v>
      </c>
      <c r="D30" s="226">
        <v>37243.853780000005</v>
      </c>
      <c r="E30" s="226">
        <v>7153.1379999999999</v>
      </c>
    </row>
    <row r="31" spans="1:5" x14ac:dyDescent="0.25">
      <c r="A31" s="45" t="s">
        <v>1160</v>
      </c>
      <c r="B31" s="226">
        <v>62040.339337420002</v>
      </c>
      <c r="C31" s="226">
        <v>2310.9530000000004</v>
      </c>
      <c r="D31" s="226">
        <v>2940.0060000000003</v>
      </c>
      <c r="E31" s="226">
        <v>2264.5460000000003</v>
      </c>
    </row>
    <row r="32" spans="1:5" x14ac:dyDescent="0.25">
      <c r="A32" s="45" t="s">
        <v>1164</v>
      </c>
      <c r="B32" s="226">
        <v>124267.27210897001</v>
      </c>
      <c r="C32" s="226">
        <v>45794.97557752001</v>
      </c>
      <c r="D32" s="226">
        <v>43225.459297720001</v>
      </c>
      <c r="E32" s="226">
        <v>33976.406218519995</v>
      </c>
    </row>
    <row r="33" spans="1:7" x14ac:dyDescent="0.25">
      <c r="A33" s="45" t="s">
        <v>1168</v>
      </c>
      <c r="B33" s="226">
        <v>32117.979555999998</v>
      </c>
      <c r="C33" s="226">
        <v>5473.1709999999994</v>
      </c>
      <c r="D33" s="226">
        <v>3402.8440000000001</v>
      </c>
      <c r="E33" s="226">
        <v>5502.6900000000005</v>
      </c>
    </row>
    <row r="34" spans="1:7" x14ac:dyDescent="0.25">
      <c r="A34" s="45" t="s">
        <v>1102</v>
      </c>
      <c r="B34" s="226">
        <v>146823.81714200001</v>
      </c>
      <c r="C34" s="226">
        <v>1323.1892037800001</v>
      </c>
      <c r="D34" s="226">
        <v>752.23683019999999</v>
      </c>
      <c r="E34" s="226">
        <v>284.85754300000002</v>
      </c>
    </row>
    <row r="35" spans="1:7" x14ac:dyDescent="0.25">
      <c r="A35" s="45" t="s">
        <v>1106</v>
      </c>
      <c r="B35" s="226">
        <v>181.33699999999999</v>
      </c>
      <c r="C35" s="226">
        <v>1718.8400000000001</v>
      </c>
      <c r="D35" s="226">
        <v>32.652999999999999</v>
      </c>
      <c r="E35" s="226">
        <v>33.372999999999998</v>
      </c>
    </row>
    <row r="36" spans="1:7" x14ac:dyDescent="0.25">
      <c r="A36" s="45" t="s">
        <v>1172</v>
      </c>
      <c r="B36" s="226">
        <v>220.25</v>
      </c>
      <c r="C36" s="226">
        <v>347.149</v>
      </c>
      <c r="D36" s="226">
        <v>138.19999999999999</v>
      </c>
      <c r="E36" s="226">
        <v>46.896000000000001</v>
      </c>
    </row>
    <row r="37" spans="1:7" ht="15.75" thickBot="1" x14ac:dyDescent="0.3">
      <c r="A37" s="45" t="s">
        <v>1422</v>
      </c>
      <c r="B37" s="226">
        <v>16259.365</v>
      </c>
      <c r="C37" s="226">
        <v>4111.9250000000002</v>
      </c>
      <c r="D37" s="226">
        <v>6677.2829999999994</v>
      </c>
      <c r="E37" s="226">
        <v>4170.5859999999993</v>
      </c>
    </row>
    <row r="38" spans="1:7" ht="16.5" thickTop="1" thickBot="1" x14ac:dyDescent="0.3">
      <c r="A38" s="227" t="s">
        <v>284</v>
      </c>
      <c r="B38" s="228">
        <v>24858720.374735612</v>
      </c>
      <c r="C38" s="228">
        <v>24850983.195650939</v>
      </c>
      <c r="D38" s="228">
        <v>26265436.027596738</v>
      </c>
      <c r="E38" s="228">
        <v>25764763.685551047</v>
      </c>
    </row>
    <row r="39" spans="1:7" s="113" customFormat="1" ht="12.75" thickTop="1" x14ac:dyDescent="0.2">
      <c r="A39" s="880" t="s">
        <v>1273</v>
      </c>
      <c r="B39" s="880"/>
      <c r="C39" s="880"/>
      <c r="D39" s="880"/>
      <c r="E39" s="880"/>
    </row>
    <row r="40" spans="1:7" s="318" customFormat="1" ht="11.25" x14ac:dyDescent="0.2">
      <c r="A40" s="2" t="s">
        <v>99</v>
      </c>
      <c r="B40" s="2"/>
    </row>
    <row r="41" spans="1:7" s="318" customFormat="1" ht="11.25" x14ac:dyDescent="0.2">
      <c r="A41" s="1115" t="s">
        <v>1457</v>
      </c>
      <c r="B41" s="1115"/>
      <c r="C41" s="1115"/>
      <c r="D41" s="1115"/>
      <c r="E41" s="1115"/>
      <c r="F41" s="1115"/>
      <c r="G41" s="1115"/>
    </row>
    <row r="42" spans="1:7" s="318" customFormat="1" ht="11.25" x14ac:dyDescent="0.2">
      <c r="A42" s="318" t="s">
        <v>902</v>
      </c>
    </row>
    <row r="43" spans="1:7" s="318" customFormat="1" ht="11.25" x14ac:dyDescent="0.2">
      <c r="A43" s="1115" t="s">
        <v>1456</v>
      </c>
      <c r="B43" s="1115"/>
      <c r="C43" s="1115"/>
      <c r="D43" s="1115"/>
      <c r="E43" s="1115"/>
      <c r="F43" s="1115"/>
      <c r="G43" s="1115"/>
    </row>
    <row r="44" spans="1:7" s="318" customFormat="1" ht="11.25" x14ac:dyDescent="0.2">
      <c r="A44" s="2" t="s">
        <v>1497</v>
      </c>
    </row>
    <row r="45" spans="1:7" s="318" customFormat="1" ht="25.5" customHeight="1" x14ac:dyDescent="0.2">
      <c r="A45" s="925" t="s">
        <v>1506</v>
      </c>
      <c r="B45" s="925"/>
      <c r="C45" s="925"/>
      <c r="D45" s="925"/>
      <c r="E45" s="925"/>
    </row>
    <row r="46" spans="1:7" x14ac:dyDescent="0.25">
      <c r="A46" s="3"/>
      <c r="B46" s="317"/>
      <c r="C46" s="317"/>
      <c r="D46" s="317"/>
      <c r="E46" s="317"/>
      <c r="F46" s="317"/>
      <c r="G46" s="317"/>
    </row>
    <row r="47" spans="1:7" x14ac:dyDescent="0.25">
      <c r="A47" s="317"/>
      <c r="B47" s="317"/>
      <c r="C47" s="317"/>
      <c r="D47" s="317"/>
      <c r="E47" s="317"/>
      <c r="F47" s="317"/>
      <c r="G47" s="317"/>
    </row>
    <row r="48" spans="1:7" x14ac:dyDescent="0.25">
      <c r="A48" s="317"/>
      <c r="B48" s="317"/>
      <c r="C48" s="317"/>
      <c r="D48" s="317"/>
      <c r="E48" s="317"/>
      <c r="F48" s="317"/>
      <c r="G48" s="317"/>
    </row>
    <row r="49" spans="1:7" x14ac:dyDescent="0.25">
      <c r="A49" s="317"/>
      <c r="B49" s="317"/>
      <c r="C49" s="317"/>
      <c r="D49" s="317"/>
      <c r="E49" s="317"/>
      <c r="F49" s="317"/>
      <c r="G49" s="317"/>
    </row>
    <row r="50" spans="1:7" x14ac:dyDescent="0.25">
      <c r="A50" s="317"/>
      <c r="B50" s="317"/>
      <c r="C50" s="317"/>
      <c r="D50" s="317"/>
      <c r="E50" s="317"/>
      <c r="F50" s="317"/>
      <c r="G50" s="317"/>
    </row>
    <row r="51" spans="1:7" x14ac:dyDescent="0.25">
      <c r="A51" s="317"/>
      <c r="B51" s="317"/>
      <c r="C51" s="317"/>
      <c r="D51" s="317"/>
      <c r="E51" s="317"/>
      <c r="F51" s="317"/>
      <c r="G51" s="317"/>
    </row>
  </sheetData>
  <mergeCells count="8">
    <mergeCell ref="A45:E45"/>
    <mergeCell ref="A41:G41"/>
    <mergeCell ref="A43:G43"/>
    <mergeCell ref="A1:E1"/>
    <mergeCell ref="A2:E2"/>
    <mergeCell ref="A3:E3"/>
    <mergeCell ref="A39:E39"/>
    <mergeCell ref="B4:D4"/>
  </mergeCells>
  <pageMargins left="0.7" right="0.7" top="0.75" bottom="0.75" header="0.3" footer="0.3"/>
  <pageSetup paperSize="9" orientation="portrait" verticalDpi="1200"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4" tint="0.39997558519241921"/>
    <pageSetUpPr fitToPage="1"/>
  </sheetPr>
  <dimension ref="A1:V36"/>
  <sheetViews>
    <sheetView topLeftCell="A16" zoomScale="70" zoomScaleNormal="70" zoomScaleSheetLayoutView="85" workbookViewId="0">
      <selection activeCell="K25" sqref="K25"/>
    </sheetView>
  </sheetViews>
  <sheetFormatPr defaultColWidth="9.140625" defaultRowHeight="12.75" x14ac:dyDescent="0.2"/>
  <cols>
    <col min="1" max="1" width="44.28515625" style="308" bestFit="1" customWidth="1"/>
    <col min="2" max="2" width="17.28515625" style="308" bestFit="1" customWidth="1"/>
    <col min="3" max="3" width="18.5703125" style="308" bestFit="1" customWidth="1"/>
    <col min="4" max="4" width="16" style="308" bestFit="1" customWidth="1"/>
    <col min="5" max="5" width="17.42578125" style="308" bestFit="1" customWidth="1"/>
    <col min="6" max="6" width="14.5703125" style="308" bestFit="1" customWidth="1"/>
    <col min="7" max="7" width="17.140625" style="308" bestFit="1" customWidth="1"/>
    <col min="8" max="8" width="14.5703125" style="308" bestFit="1" customWidth="1"/>
    <col min="9" max="9" width="18.140625" style="308" bestFit="1" customWidth="1"/>
    <col min="10" max="10" width="17.28515625" style="308" bestFit="1" customWidth="1"/>
    <col min="11" max="11" width="18.5703125" style="308" bestFit="1" customWidth="1"/>
    <col min="12" max="16384" width="9.140625" style="308"/>
  </cols>
  <sheetData>
    <row r="1" spans="1:22" ht="22.5" x14ac:dyDescent="0.3">
      <c r="A1" s="817" t="s">
        <v>926</v>
      </c>
      <c r="B1" s="817"/>
      <c r="C1" s="817"/>
      <c r="D1" s="817"/>
      <c r="E1" s="817"/>
      <c r="F1" s="817"/>
      <c r="G1" s="817"/>
      <c r="H1" s="817"/>
      <c r="I1" s="817"/>
      <c r="J1" s="817"/>
      <c r="K1" s="817"/>
    </row>
    <row r="2" spans="1:22" ht="22.5" x14ac:dyDescent="0.3">
      <c r="A2" s="817" t="s">
        <v>301</v>
      </c>
      <c r="B2" s="817"/>
      <c r="C2" s="817"/>
      <c r="D2" s="817"/>
      <c r="E2" s="817"/>
      <c r="F2" s="817"/>
      <c r="G2" s="817"/>
      <c r="H2" s="817"/>
      <c r="I2" s="817"/>
      <c r="J2" s="817"/>
      <c r="K2" s="817"/>
    </row>
    <row r="3" spans="1:22" ht="15.75" customHeight="1" x14ac:dyDescent="0.25">
      <c r="A3" s="818" t="s">
        <v>1694</v>
      </c>
      <c r="B3" s="818"/>
      <c r="C3" s="818"/>
      <c r="D3" s="818"/>
      <c r="E3" s="818"/>
      <c r="F3" s="818"/>
      <c r="G3" s="818"/>
      <c r="H3" s="818"/>
      <c r="I3" s="818"/>
      <c r="J3" s="818"/>
      <c r="K3" s="818"/>
    </row>
    <row r="4" spans="1:22" s="307" customFormat="1" ht="15.75" customHeight="1" x14ac:dyDescent="0.25">
      <c r="A4" s="821" t="s">
        <v>1290</v>
      </c>
      <c r="B4" s="821"/>
      <c r="C4" s="821"/>
      <c r="D4" s="821"/>
      <c r="E4" s="821"/>
      <c r="F4" s="821"/>
      <c r="G4" s="821"/>
      <c r="H4" s="821"/>
      <c r="I4" s="821"/>
      <c r="J4" s="821"/>
      <c r="K4" s="821"/>
    </row>
    <row r="5" spans="1:22" s="307" customFormat="1" ht="15.75" customHeight="1" thickBot="1" x14ac:dyDescent="0.3">
      <c r="A5" s="819" t="s">
        <v>1300</v>
      </c>
      <c r="B5" s="819"/>
      <c r="C5" s="819"/>
      <c r="D5" s="819"/>
      <c r="E5" s="819"/>
      <c r="F5" s="819"/>
      <c r="G5" s="819"/>
      <c r="H5" s="819"/>
      <c r="I5" s="819"/>
      <c r="J5" s="819"/>
      <c r="K5" s="819"/>
    </row>
    <row r="6" spans="1:22" ht="15" hidden="1" customHeight="1" thickBot="1" x14ac:dyDescent="0.25">
      <c r="A6" s="324" t="s">
        <v>866</v>
      </c>
      <c r="B6" s="820">
        <v>44986</v>
      </c>
      <c r="C6" s="820"/>
      <c r="D6" s="820"/>
      <c r="E6" s="820"/>
      <c r="F6" s="820"/>
      <c r="G6" s="820"/>
      <c r="H6" s="820"/>
      <c r="I6" s="820"/>
      <c r="J6" s="820"/>
      <c r="K6" s="820"/>
    </row>
    <row r="7" spans="1:22" ht="15" thickBot="1" x14ac:dyDescent="0.25">
      <c r="A7" s="826" t="s">
        <v>906</v>
      </c>
      <c r="B7" s="824" t="s">
        <v>907</v>
      </c>
      <c r="C7" s="828"/>
      <c r="D7" s="824" t="s">
        <v>908</v>
      </c>
      <c r="E7" s="828"/>
      <c r="F7" s="829" t="s">
        <v>909</v>
      </c>
      <c r="G7" s="830"/>
      <c r="H7" s="825" t="s">
        <v>888</v>
      </c>
      <c r="I7" s="825"/>
      <c r="J7" s="824" t="s">
        <v>284</v>
      </c>
      <c r="K7" s="825"/>
    </row>
    <row r="8" spans="1:22" ht="35.25" customHeight="1" thickBot="1" x14ac:dyDescent="0.25">
      <c r="A8" s="827"/>
      <c r="B8" s="325" t="s">
        <v>910</v>
      </c>
      <c r="C8" s="326" t="s">
        <v>104</v>
      </c>
      <c r="D8" s="325" t="s">
        <v>910</v>
      </c>
      <c r="E8" s="326" t="s">
        <v>104</v>
      </c>
      <c r="F8" s="325" t="s">
        <v>910</v>
      </c>
      <c r="G8" s="327" t="s">
        <v>104</v>
      </c>
      <c r="H8" s="325" t="s">
        <v>910</v>
      </c>
      <c r="I8" s="328" t="s">
        <v>104</v>
      </c>
      <c r="J8" s="329" t="s">
        <v>910</v>
      </c>
      <c r="K8" s="330" t="s">
        <v>104</v>
      </c>
    </row>
    <row r="9" spans="1:22" ht="55.5" customHeight="1" x14ac:dyDescent="0.2">
      <c r="A9" s="331" t="s">
        <v>911</v>
      </c>
      <c r="B9" s="332">
        <v>112282214</v>
      </c>
      <c r="C9" s="333">
        <v>7910204.1822367916</v>
      </c>
      <c r="D9" s="332">
        <v>53873860</v>
      </c>
      <c r="E9" s="333">
        <v>1870472.514165493</v>
      </c>
      <c r="F9" s="332">
        <v>872340</v>
      </c>
      <c r="G9" s="333">
        <v>479884.81287276722</v>
      </c>
      <c r="H9" s="332">
        <v>2111372</v>
      </c>
      <c r="I9" s="333">
        <v>3674887.4357290459</v>
      </c>
      <c r="J9" s="332">
        <v>169139786</v>
      </c>
      <c r="K9" s="333">
        <v>13935448.945004098</v>
      </c>
      <c r="M9" s="334"/>
      <c r="N9" s="334"/>
      <c r="O9" s="334"/>
      <c r="P9" s="334"/>
      <c r="Q9" s="334"/>
      <c r="R9" s="334"/>
      <c r="S9" s="334"/>
      <c r="T9" s="334"/>
      <c r="U9" s="334"/>
      <c r="V9" s="334"/>
    </row>
    <row r="10" spans="1:22" ht="55.5" customHeight="1" x14ac:dyDescent="0.2">
      <c r="A10" s="335" t="s">
        <v>1424</v>
      </c>
      <c r="B10" s="336"/>
      <c r="C10" s="337"/>
      <c r="D10" s="336"/>
      <c r="E10" s="337"/>
      <c r="F10" s="336"/>
      <c r="G10" s="337"/>
      <c r="H10" s="336"/>
      <c r="I10" s="337"/>
      <c r="J10" s="336"/>
      <c r="K10" s="337"/>
      <c r="M10" s="334"/>
      <c r="N10" s="334"/>
      <c r="O10" s="334"/>
      <c r="P10" s="334"/>
      <c r="Q10" s="334"/>
      <c r="R10" s="334"/>
      <c r="S10" s="334"/>
      <c r="T10" s="334"/>
      <c r="U10" s="334"/>
      <c r="V10" s="334"/>
    </row>
    <row r="11" spans="1:22" ht="55.5" customHeight="1" x14ac:dyDescent="0.2">
      <c r="A11" s="335" t="s">
        <v>1425</v>
      </c>
      <c r="B11" s="336">
        <v>2906078</v>
      </c>
      <c r="C11" s="337">
        <v>173795.79774549999</v>
      </c>
      <c r="D11" s="336">
        <v>826799</v>
      </c>
      <c r="E11" s="337">
        <v>69244.216921900006</v>
      </c>
      <c r="F11" s="336">
        <v>43352</v>
      </c>
      <c r="G11" s="337">
        <v>5398.8182801299999</v>
      </c>
      <c r="H11" s="336">
        <v>10102</v>
      </c>
      <c r="I11" s="337">
        <v>587.475324</v>
      </c>
      <c r="J11" s="336">
        <v>3786331</v>
      </c>
      <c r="K11" s="337">
        <v>249026.30827153</v>
      </c>
      <c r="M11" s="334"/>
      <c r="N11" s="334"/>
      <c r="O11" s="334"/>
      <c r="P11" s="334"/>
      <c r="Q11" s="334"/>
      <c r="R11" s="334"/>
      <c r="S11" s="334"/>
      <c r="T11" s="334"/>
      <c r="U11" s="334"/>
      <c r="V11" s="334"/>
    </row>
    <row r="12" spans="1:22" ht="55.5" customHeight="1" x14ac:dyDescent="0.2">
      <c r="A12" s="331" t="s">
        <v>912</v>
      </c>
      <c r="B12" s="332">
        <v>157763</v>
      </c>
      <c r="C12" s="333">
        <v>92835.205659359999</v>
      </c>
      <c r="D12" s="332">
        <v>6483</v>
      </c>
      <c r="E12" s="333">
        <v>15941.56505334</v>
      </c>
      <c r="F12" s="332">
        <v>8161</v>
      </c>
      <c r="G12" s="333">
        <v>9476.742333709999</v>
      </c>
      <c r="H12" s="332">
        <v>107792</v>
      </c>
      <c r="I12" s="333">
        <v>427891.68499713001</v>
      </c>
      <c r="J12" s="332">
        <v>280199</v>
      </c>
      <c r="K12" s="333">
        <v>546145.19804354</v>
      </c>
      <c r="M12" s="334"/>
      <c r="N12" s="334"/>
      <c r="O12" s="334"/>
      <c r="P12" s="334"/>
      <c r="Q12" s="334"/>
      <c r="R12" s="334"/>
      <c r="S12" s="334"/>
      <c r="T12" s="334"/>
      <c r="U12" s="334"/>
      <c r="V12" s="334"/>
    </row>
    <row r="13" spans="1:22" ht="55.5" customHeight="1" x14ac:dyDescent="0.2">
      <c r="A13" s="331" t="s">
        <v>913</v>
      </c>
      <c r="B13" s="332">
        <v>72499</v>
      </c>
      <c r="C13" s="333">
        <v>4948.4333260000003</v>
      </c>
      <c r="D13" s="332">
        <v>18111</v>
      </c>
      <c r="E13" s="333">
        <v>102.111593</v>
      </c>
      <c r="F13" s="332">
        <v>1025</v>
      </c>
      <c r="G13" s="333">
        <v>5.5916329999999999</v>
      </c>
      <c r="H13" s="332">
        <v>12437</v>
      </c>
      <c r="I13" s="333">
        <v>843835.61987599998</v>
      </c>
      <c r="J13" s="332">
        <v>104072</v>
      </c>
      <c r="K13" s="333">
        <v>848891.75642799994</v>
      </c>
      <c r="M13" s="334"/>
      <c r="N13" s="334"/>
      <c r="O13" s="334"/>
      <c r="P13" s="334"/>
      <c r="Q13" s="334"/>
      <c r="R13" s="334"/>
      <c r="S13" s="334"/>
      <c r="T13" s="334"/>
      <c r="U13" s="334"/>
      <c r="V13" s="334"/>
    </row>
    <row r="14" spans="1:22" ht="55.5" customHeight="1" x14ac:dyDescent="0.2">
      <c r="A14" s="331" t="s">
        <v>914</v>
      </c>
      <c r="B14" s="332">
        <v>16965030</v>
      </c>
      <c r="C14" s="333">
        <v>5631228.0009635529</v>
      </c>
      <c r="D14" s="332">
        <v>6233287</v>
      </c>
      <c r="E14" s="333">
        <v>2139683.002719631</v>
      </c>
      <c r="F14" s="332">
        <v>868349</v>
      </c>
      <c r="G14" s="333">
        <v>1062947.9594844589</v>
      </c>
      <c r="H14" s="332">
        <v>474809</v>
      </c>
      <c r="I14" s="333">
        <v>6798884.9432032313</v>
      </c>
      <c r="J14" s="332">
        <v>24541475</v>
      </c>
      <c r="K14" s="333">
        <v>15632743.906370874</v>
      </c>
      <c r="M14" s="334"/>
      <c r="N14" s="334"/>
      <c r="O14" s="334"/>
      <c r="P14" s="334"/>
      <c r="Q14" s="334"/>
      <c r="R14" s="334"/>
      <c r="S14" s="334"/>
      <c r="T14" s="334"/>
      <c r="U14" s="334"/>
      <c r="V14" s="334"/>
    </row>
    <row r="15" spans="1:22" ht="55.5" customHeight="1" x14ac:dyDescent="0.2">
      <c r="A15" s="331" t="s">
        <v>915</v>
      </c>
      <c r="B15" s="332">
        <v>190697</v>
      </c>
      <c r="C15" s="333">
        <v>582334.16443749669</v>
      </c>
      <c r="D15" s="332">
        <v>125616</v>
      </c>
      <c r="E15" s="333">
        <v>214152.4860404545</v>
      </c>
      <c r="F15" s="332">
        <v>113367</v>
      </c>
      <c r="G15" s="333">
        <v>193389.50119272</v>
      </c>
      <c r="H15" s="332">
        <v>41762</v>
      </c>
      <c r="I15" s="333">
        <v>4669521.9548024544</v>
      </c>
      <c r="J15" s="332">
        <v>471442</v>
      </c>
      <c r="K15" s="333">
        <v>5659398.1064731255</v>
      </c>
      <c r="M15" s="334"/>
      <c r="N15" s="334"/>
      <c r="O15" s="334"/>
      <c r="P15" s="334"/>
      <c r="Q15" s="334"/>
      <c r="R15" s="334"/>
      <c r="S15" s="334"/>
      <c r="T15" s="334"/>
      <c r="U15" s="334"/>
      <c r="V15" s="334"/>
    </row>
    <row r="16" spans="1:22" ht="55.5" customHeight="1" x14ac:dyDescent="0.2">
      <c r="A16" s="338" t="s">
        <v>916</v>
      </c>
      <c r="B16" s="336">
        <v>21554</v>
      </c>
      <c r="C16" s="337">
        <v>115700.52535434881</v>
      </c>
      <c r="D16" s="336">
        <v>9014</v>
      </c>
      <c r="E16" s="337">
        <v>32199.93536255453</v>
      </c>
      <c r="F16" s="336">
        <v>6897</v>
      </c>
      <c r="G16" s="337">
        <v>25120.932343619999</v>
      </c>
      <c r="H16" s="336">
        <v>8478</v>
      </c>
      <c r="I16" s="337">
        <v>734519.20213207428</v>
      </c>
      <c r="J16" s="336">
        <v>45943</v>
      </c>
      <c r="K16" s="337">
        <v>907540.5951925976</v>
      </c>
      <c r="M16" s="334"/>
      <c r="N16" s="334"/>
      <c r="O16" s="334"/>
      <c r="P16" s="334"/>
      <c r="Q16" s="334"/>
      <c r="R16" s="334"/>
      <c r="S16" s="334"/>
      <c r="T16" s="334"/>
      <c r="U16" s="334"/>
      <c r="V16" s="334"/>
    </row>
    <row r="17" spans="1:22" ht="55.5" customHeight="1" x14ac:dyDescent="0.2">
      <c r="A17" s="339" t="s">
        <v>917</v>
      </c>
      <c r="B17" s="336">
        <v>5012</v>
      </c>
      <c r="C17" s="337">
        <v>42508.838109249999</v>
      </c>
      <c r="D17" s="336">
        <v>2733</v>
      </c>
      <c r="E17" s="337">
        <v>16855.69933594</v>
      </c>
      <c r="F17" s="336">
        <v>1774</v>
      </c>
      <c r="G17" s="337">
        <v>12251.12954055</v>
      </c>
      <c r="H17" s="336">
        <v>2815</v>
      </c>
      <c r="I17" s="337">
        <v>509444.72488133999</v>
      </c>
      <c r="J17" s="336">
        <v>12334</v>
      </c>
      <c r="K17" s="337">
        <v>581060.39186707989</v>
      </c>
      <c r="M17" s="334"/>
      <c r="N17" s="334"/>
      <c r="O17" s="334"/>
      <c r="P17" s="334"/>
      <c r="Q17" s="334"/>
      <c r="R17" s="334"/>
      <c r="S17" s="334"/>
      <c r="T17" s="334"/>
      <c r="U17" s="334"/>
      <c r="V17" s="334"/>
    </row>
    <row r="18" spans="1:22" ht="55.5" customHeight="1" x14ac:dyDescent="0.2">
      <c r="A18" s="339" t="s">
        <v>918</v>
      </c>
      <c r="B18" s="336">
        <v>5288</v>
      </c>
      <c r="C18" s="337">
        <v>92393.381183050005</v>
      </c>
      <c r="D18" s="336">
        <v>2819</v>
      </c>
      <c r="E18" s="337">
        <v>30142.136826549999</v>
      </c>
      <c r="F18" s="336">
        <v>1679</v>
      </c>
      <c r="G18" s="337">
        <v>20967.968801719999</v>
      </c>
      <c r="H18" s="336">
        <v>2926</v>
      </c>
      <c r="I18" s="337">
        <v>487430.85434172</v>
      </c>
      <c r="J18" s="336">
        <v>12712</v>
      </c>
      <c r="K18" s="337">
        <v>630934.34115303995</v>
      </c>
      <c r="M18" s="334"/>
      <c r="N18" s="334"/>
      <c r="O18" s="334"/>
      <c r="P18" s="334"/>
      <c r="Q18" s="334"/>
      <c r="R18" s="334"/>
      <c r="S18" s="334"/>
      <c r="T18" s="334"/>
      <c r="U18" s="334"/>
      <c r="V18" s="334"/>
    </row>
    <row r="19" spans="1:22" ht="55.5" customHeight="1" x14ac:dyDescent="0.2">
      <c r="A19" s="339" t="s">
        <v>919</v>
      </c>
      <c r="B19" s="336">
        <v>106254</v>
      </c>
      <c r="C19" s="337">
        <v>277426.045600668</v>
      </c>
      <c r="D19" s="336">
        <v>79525</v>
      </c>
      <c r="E19" s="337">
        <v>111057.29037329</v>
      </c>
      <c r="F19" s="336">
        <v>73131</v>
      </c>
      <c r="G19" s="337">
        <v>114423.06239351</v>
      </c>
      <c r="H19" s="336">
        <v>22238</v>
      </c>
      <c r="I19" s="337">
        <v>2738954.0832943502</v>
      </c>
      <c r="J19" s="336">
        <v>281148</v>
      </c>
      <c r="K19" s="337">
        <v>3241860.481661818</v>
      </c>
      <c r="M19" s="334"/>
      <c r="N19" s="334"/>
      <c r="O19" s="334"/>
      <c r="P19" s="334"/>
      <c r="Q19" s="334"/>
      <c r="R19" s="334"/>
      <c r="S19" s="334"/>
      <c r="T19" s="334"/>
      <c r="U19" s="334"/>
      <c r="V19" s="334"/>
    </row>
    <row r="20" spans="1:22" ht="55.5" customHeight="1" x14ac:dyDescent="0.2">
      <c r="A20" s="339" t="s">
        <v>920</v>
      </c>
      <c r="B20" s="336">
        <v>3186</v>
      </c>
      <c r="C20" s="337">
        <v>4573.915626</v>
      </c>
      <c r="D20" s="336">
        <v>1696</v>
      </c>
      <c r="E20" s="337">
        <v>2606.1389669999999</v>
      </c>
      <c r="F20" s="336">
        <v>417</v>
      </c>
      <c r="G20" s="337">
        <v>505.93477899999999</v>
      </c>
      <c r="H20" s="336">
        <v>271</v>
      </c>
      <c r="I20" s="337">
        <v>6459.8857410000001</v>
      </c>
      <c r="J20" s="336">
        <v>5570</v>
      </c>
      <c r="K20" s="337">
        <v>14145.875113</v>
      </c>
      <c r="M20" s="334"/>
      <c r="N20" s="334"/>
      <c r="O20" s="334"/>
      <c r="P20" s="334"/>
      <c r="Q20" s="334"/>
      <c r="R20" s="334"/>
      <c r="S20" s="334"/>
      <c r="T20" s="334"/>
      <c r="U20" s="334"/>
      <c r="V20" s="334"/>
    </row>
    <row r="21" spans="1:22" ht="55.5" customHeight="1" x14ac:dyDescent="0.2">
      <c r="A21" s="339" t="s">
        <v>921</v>
      </c>
      <c r="B21" s="336">
        <v>5726</v>
      </c>
      <c r="C21" s="337">
        <v>8405.2565206899999</v>
      </c>
      <c r="D21" s="336">
        <v>3766</v>
      </c>
      <c r="E21" s="337">
        <v>3309.0107503700001</v>
      </c>
      <c r="F21" s="336">
        <v>1834</v>
      </c>
      <c r="G21" s="337">
        <v>2601.6529743199999</v>
      </c>
      <c r="H21" s="336">
        <v>638</v>
      </c>
      <c r="I21" s="337">
        <v>95035.291961059993</v>
      </c>
      <c r="J21" s="336">
        <v>11964</v>
      </c>
      <c r="K21" s="337">
        <v>109351.21220643999</v>
      </c>
      <c r="M21" s="334"/>
      <c r="N21" s="334"/>
      <c r="O21" s="334"/>
      <c r="P21" s="334"/>
      <c r="Q21" s="334"/>
      <c r="R21" s="334"/>
      <c r="S21" s="334"/>
      <c r="T21" s="334"/>
      <c r="U21" s="334"/>
      <c r="V21" s="334"/>
    </row>
    <row r="22" spans="1:22" ht="55.5" customHeight="1" x14ac:dyDescent="0.2">
      <c r="A22" s="339" t="s">
        <v>922</v>
      </c>
      <c r="B22" s="336">
        <v>2906</v>
      </c>
      <c r="C22" s="337">
        <v>3252.6370000000002</v>
      </c>
      <c r="D22" s="336">
        <v>921</v>
      </c>
      <c r="E22" s="337">
        <v>926.21100000000001</v>
      </c>
      <c r="F22" s="336">
        <v>258</v>
      </c>
      <c r="G22" s="337">
        <v>249.215</v>
      </c>
      <c r="H22" s="336">
        <v>78</v>
      </c>
      <c r="I22" s="337">
        <v>1913.487496</v>
      </c>
      <c r="J22" s="336">
        <v>4163</v>
      </c>
      <c r="K22" s="337">
        <v>6341.5504959999998</v>
      </c>
      <c r="M22" s="334"/>
      <c r="N22" s="334"/>
      <c r="O22" s="334"/>
      <c r="P22" s="334"/>
      <c r="Q22" s="334"/>
      <c r="R22" s="334"/>
      <c r="S22" s="334"/>
      <c r="T22" s="334"/>
      <c r="U22" s="334"/>
      <c r="V22" s="334"/>
    </row>
    <row r="23" spans="1:22" ht="55.5" customHeight="1" x14ac:dyDescent="0.2">
      <c r="A23" s="339" t="s">
        <v>923</v>
      </c>
      <c r="B23" s="336">
        <v>30147</v>
      </c>
      <c r="C23" s="337">
        <v>24390.32404349</v>
      </c>
      <c r="D23" s="336">
        <v>19722</v>
      </c>
      <c r="E23" s="337">
        <v>13026.095424749999</v>
      </c>
      <c r="F23" s="336">
        <v>26847</v>
      </c>
      <c r="G23" s="337">
        <v>16656.475859999999</v>
      </c>
      <c r="H23" s="336">
        <v>3205</v>
      </c>
      <c r="I23" s="337">
        <v>62667.412954910003</v>
      </c>
      <c r="J23" s="336">
        <v>79921</v>
      </c>
      <c r="K23" s="337">
        <v>116740.30828314999</v>
      </c>
      <c r="M23" s="334"/>
      <c r="N23" s="334"/>
      <c r="O23" s="334"/>
      <c r="P23" s="334"/>
      <c r="Q23" s="334"/>
      <c r="R23" s="334"/>
      <c r="S23" s="334"/>
      <c r="T23" s="334"/>
      <c r="U23" s="334"/>
      <c r="V23" s="334"/>
    </row>
    <row r="24" spans="1:22" ht="55.5" customHeight="1" thickBot="1" x14ac:dyDescent="0.25">
      <c r="A24" s="338" t="s">
        <v>924</v>
      </c>
      <c r="B24" s="336">
        <v>10624</v>
      </c>
      <c r="C24" s="337">
        <v>13683.241</v>
      </c>
      <c r="D24" s="336">
        <v>5420</v>
      </c>
      <c r="E24" s="337">
        <v>4029.9679999999998</v>
      </c>
      <c r="F24" s="336">
        <v>530</v>
      </c>
      <c r="G24" s="337">
        <v>613.12950000000001</v>
      </c>
      <c r="H24" s="336">
        <v>1113</v>
      </c>
      <c r="I24" s="337">
        <v>33097.012000000002</v>
      </c>
      <c r="J24" s="336">
        <v>17687</v>
      </c>
      <c r="K24" s="337">
        <v>51423.350500000008</v>
      </c>
      <c r="M24" s="334"/>
      <c r="N24" s="334"/>
      <c r="O24" s="334"/>
      <c r="P24" s="334"/>
      <c r="Q24" s="334"/>
      <c r="R24" s="334"/>
      <c r="S24" s="334"/>
      <c r="T24" s="334"/>
      <c r="U24" s="334"/>
      <c r="V24" s="334"/>
    </row>
    <row r="25" spans="1:22" ht="15" thickBot="1" x14ac:dyDescent="0.25">
      <c r="A25" s="340" t="s">
        <v>284</v>
      </c>
      <c r="B25" s="341">
        <v>129668203</v>
      </c>
      <c r="C25" s="342">
        <v>14221549.986623202</v>
      </c>
      <c r="D25" s="341">
        <v>60257357</v>
      </c>
      <c r="E25" s="342">
        <v>4240351.6795719191</v>
      </c>
      <c r="F25" s="341">
        <v>1863242</v>
      </c>
      <c r="G25" s="342">
        <v>1745704.6075166559</v>
      </c>
      <c r="H25" s="341">
        <v>2748172</v>
      </c>
      <c r="I25" s="342">
        <v>16415021.63860786</v>
      </c>
      <c r="J25" s="341">
        <v>194536974</v>
      </c>
      <c r="K25" s="342">
        <v>36622627.912319638</v>
      </c>
      <c r="M25" s="334"/>
      <c r="N25" s="334"/>
      <c r="O25" s="334"/>
      <c r="P25" s="334"/>
      <c r="Q25" s="334"/>
      <c r="R25" s="334"/>
      <c r="S25" s="334"/>
      <c r="T25" s="334"/>
      <c r="U25" s="334"/>
      <c r="V25" s="334"/>
    </row>
    <row r="26" spans="1:22" s="307" customFormat="1" ht="15.75" customHeight="1" x14ac:dyDescent="0.25">
      <c r="A26" s="831" t="s">
        <v>1273</v>
      </c>
      <c r="B26" s="831"/>
      <c r="C26" s="831"/>
      <c r="D26" s="831"/>
      <c r="E26" s="831"/>
      <c r="F26" s="831"/>
      <c r="G26" s="831"/>
      <c r="H26" s="831"/>
      <c r="I26" s="831"/>
      <c r="J26" s="831"/>
      <c r="K26" s="831"/>
    </row>
    <row r="27" spans="1:22" s="307" customFormat="1" ht="27.75" customHeight="1" x14ac:dyDescent="0.25">
      <c r="A27" s="823" t="s">
        <v>925</v>
      </c>
      <c r="B27" s="823"/>
      <c r="C27" s="823"/>
      <c r="D27" s="823"/>
      <c r="E27" s="823"/>
      <c r="F27" s="823"/>
      <c r="G27" s="823"/>
      <c r="H27" s="823"/>
      <c r="I27" s="823"/>
      <c r="J27" s="823"/>
      <c r="K27" s="823"/>
    </row>
    <row r="28" spans="1:22" s="307" customFormat="1" ht="27.75" customHeight="1" x14ac:dyDescent="0.25">
      <c r="A28" s="339" t="s">
        <v>99</v>
      </c>
      <c r="B28" s="339"/>
      <c r="C28" s="339"/>
      <c r="D28" s="339"/>
      <c r="E28" s="339"/>
      <c r="F28" s="339"/>
      <c r="G28" s="339"/>
      <c r="H28" s="339"/>
      <c r="I28" s="339"/>
      <c r="J28" s="339"/>
      <c r="K28" s="339"/>
    </row>
    <row r="29" spans="1:22" s="307" customFormat="1" ht="33.75" customHeight="1" x14ac:dyDescent="0.25">
      <c r="A29" s="823" t="s">
        <v>1511</v>
      </c>
      <c r="B29" s="823"/>
      <c r="C29" s="823"/>
      <c r="D29" s="823"/>
      <c r="E29" s="823"/>
      <c r="F29" s="823"/>
      <c r="G29" s="823"/>
      <c r="H29" s="823"/>
      <c r="I29" s="823"/>
      <c r="J29" s="823"/>
      <c r="K29" s="823"/>
    </row>
    <row r="30" spans="1:22" s="307" customFormat="1" ht="15" x14ac:dyDescent="0.25">
      <c r="A30" s="822" t="s">
        <v>1550</v>
      </c>
      <c r="B30" s="822"/>
      <c r="C30" s="822"/>
      <c r="D30" s="822"/>
      <c r="E30" s="822"/>
      <c r="F30" s="822"/>
      <c r="G30" s="822"/>
      <c r="H30" s="822"/>
      <c r="I30" s="822"/>
      <c r="J30" s="822"/>
      <c r="K30" s="822"/>
    </row>
    <row r="31" spans="1:22" s="307" customFormat="1" ht="15" x14ac:dyDescent="0.25">
      <c r="A31" s="823" t="s">
        <v>1551</v>
      </c>
      <c r="B31" s="823"/>
    </row>
    <row r="32" spans="1:22" s="310" customFormat="1" ht="12" x14ac:dyDescent="0.2">
      <c r="A32" s="343"/>
      <c r="B32" s="343"/>
      <c r="C32" s="343"/>
      <c r="D32" s="343"/>
      <c r="E32" s="343"/>
      <c r="F32" s="343"/>
      <c r="G32" s="343"/>
      <c r="H32" s="343"/>
      <c r="I32" s="343"/>
      <c r="J32" s="343"/>
      <c r="K32" s="343"/>
    </row>
    <row r="33" spans="1:11" s="310" customFormat="1" ht="12" x14ac:dyDescent="0.2">
      <c r="A33" s="343"/>
      <c r="B33" s="343"/>
      <c r="C33" s="343"/>
      <c r="D33" s="343"/>
      <c r="E33" s="343"/>
      <c r="F33" s="343"/>
      <c r="G33" s="343"/>
      <c r="H33" s="343"/>
      <c r="I33" s="343"/>
      <c r="J33" s="343"/>
      <c r="K33" s="343"/>
    </row>
    <row r="34" spans="1:11" s="310" customFormat="1" ht="11.25" x14ac:dyDescent="0.2"/>
    <row r="35" spans="1:11" s="310" customFormat="1" ht="11.25" x14ac:dyDescent="0.2"/>
    <row r="36" spans="1:11" s="310" customFormat="1" ht="11.25" x14ac:dyDescent="0.2"/>
  </sheetData>
  <mergeCells count="17">
    <mergeCell ref="A30:K30"/>
    <mergeCell ref="A29:K29"/>
    <mergeCell ref="J7:K7"/>
    <mergeCell ref="A27:K27"/>
    <mergeCell ref="A31:B31"/>
    <mergeCell ref="A7:A8"/>
    <mergeCell ref="B7:C7"/>
    <mergeCell ref="D7:E7"/>
    <mergeCell ref="F7:G7"/>
    <mergeCell ref="H7:I7"/>
    <mergeCell ref="A26:K26"/>
    <mergeCell ref="A1:K1"/>
    <mergeCell ref="A2:K2"/>
    <mergeCell ref="A3:K3"/>
    <mergeCell ref="A5:K5"/>
    <mergeCell ref="B6:K6"/>
    <mergeCell ref="A4:K4"/>
  </mergeCells>
  <pageMargins left="0.7" right="0.7" top="0.75" bottom="0.75" header="0.3" footer="0.3"/>
  <pageSetup paperSize="9" scale="41" orientation="portrait" r:id="rId1"/>
  <headerFooter>
    <oddFooter>&amp;C&amp;A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2">
    <pageSetUpPr fitToPage="1"/>
  </sheetPr>
  <dimension ref="A1:G50"/>
  <sheetViews>
    <sheetView zoomScaleNormal="100" zoomScaleSheetLayoutView="100" workbookViewId="0">
      <selection activeCell="E8" sqref="E8"/>
    </sheetView>
  </sheetViews>
  <sheetFormatPr defaultColWidth="9.140625" defaultRowHeight="15" x14ac:dyDescent="0.25"/>
  <cols>
    <col min="1" max="1" width="39.7109375" style="24" customWidth="1"/>
    <col min="2" max="5" width="12.7109375" style="24" customWidth="1"/>
    <col min="6" max="6" width="13.28515625" style="24" bestFit="1" customWidth="1"/>
    <col min="7" max="16384" width="9.140625" style="24"/>
  </cols>
  <sheetData>
    <row r="1" spans="1:5" ht="22.5" x14ac:dyDescent="0.25">
      <c r="A1" s="776" t="s">
        <v>1332</v>
      </c>
      <c r="B1" s="776"/>
      <c r="C1" s="776"/>
      <c r="D1" s="776"/>
      <c r="E1" s="776"/>
    </row>
    <row r="2" spans="1:5" ht="22.5" x14ac:dyDescent="0.25">
      <c r="A2" s="776" t="s">
        <v>1322</v>
      </c>
      <c r="B2" s="776"/>
      <c r="C2" s="776"/>
      <c r="D2" s="776"/>
      <c r="E2" s="776"/>
    </row>
    <row r="3" spans="1:5" ht="15.75" thickBot="1" x14ac:dyDescent="0.3">
      <c r="A3" s="807" t="s">
        <v>866</v>
      </c>
      <c r="B3" s="807"/>
      <c r="C3" s="807"/>
      <c r="D3" s="807"/>
      <c r="E3" s="807"/>
    </row>
    <row r="4" spans="1:5" ht="16.5" thickTop="1" thickBot="1" x14ac:dyDescent="0.3">
      <c r="A4" s="108" t="s">
        <v>685</v>
      </c>
      <c r="B4" s="875">
        <v>2025</v>
      </c>
      <c r="C4" s="876"/>
      <c r="D4" s="881"/>
      <c r="E4" s="764">
        <v>2026</v>
      </c>
    </row>
    <row r="5" spans="1:5" ht="17.25" thickBot="1" x14ac:dyDescent="0.3">
      <c r="A5" s="109" t="s">
        <v>693</v>
      </c>
      <c r="B5" s="225" t="s">
        <v>100</v>
      </c>
      <c r="C5" s="225" t="s">
        <v>893</v>
      </c>
      <c r="D5" s="765" t="s">
        <v>101</v>
      </c>
      <c r="E5" s="225" t="s">
        <v>1673</v>
      </c>
    </row>
    <row r="6" spans="1:5" ht="15.75" thickTop="1" x14ac:dyDescent="0.25">
      <c r="A6" s="23"/>
      <c r="B6" s="23"/>
      <c r="C6" s="23"/>
      <c r="D6" s="397"/>
    </row>
    <row r="7" spans="1:5" ht="18.75" customHeight="1" x14ac:dyDescent="0.25">
      <c r="A7" s="92" t="s">
        <v>1073</v>
      </c>
      <c r="B7" s="93">
        <v>4175746.3281198442</v>
      </c>
      <c r="C7" s="93">
        <v>4294003.3071021968</v>
      </c>
      <c r="D7" s="93">
        <v>4501932.7117373487</v>
      </c>
      <c r="E7" s="93">
        <v>5185168.6097197784</v>
      </c>
    </row>
    <row r="8" spans="1:5" ht="18.75" customHeight="1" x14ac:dyDescent="0.25">
      <c r="A8" s="92" t="s">
        <v>687</v>
      </c>
      <c r="B8" s="93">
        <v>234086.55755272301</v>
      </c>
      <c r="C8" s="93">
        <v>233295.57818143</v>
      </c>
      <c r="D8" s="93">
        <v>198319.56564223251</v>
      </c>
      <c r="E8" s="93">
        <v>232430.58108039681</v>
      </c>
    </row>
    <row r="9" spans="1:5" ht="18.75" customHeight="1" x14ac:dyDescent="0.25">
      <c r="A9" s="92" t="s">
        <v>688</v>
      </c>
      <c r="B9" s="93">
        <v>109727.93372895999</v>
      </c>
      <c r="C9" s="93">
        <v>90556.287653100007</v>
      </c>
      <c r="D9" s="93">
        <v>93408.495254259993</v>
      </c>
      <c r="E9" s="93">
        <v>93672.53940999</v>
      </c>
    </row>
    <row r="10" spans="1:5" ht="18.75" customHeight="1" x14ac:dyDescent="0.25">
      <c r="A10" s="92" t="s">
        <v>689</v>
      </c>
      <c r="B10" s="93">
        <v>105885.4171222</v>
      </c>
      <c r="C10" s="93">
        <v>102743.68185674601</v>
      </c>
      <c r="D10" s="93">
        <v>114425.13384701</v>
      </c>
      <c r="E10" s="93">
        <v>99584.874562070007</v>
      </c>
    </row>
    <row r="11" spans="1:5" ht="18.75" customHeight="1" x14ac:dyDescent="0.25">
      <c r="A11" s="92" t="s">
        <v>690</v>
      </c>
      <c r="B11" s="93">
        <v>20717.20127745</v>
      </c>
      <c r="C11" s="93">
        <v>30041.317651435002</v>
      </c>
      <c r="D11" s="93">
        <v>62279.192745749999</v>
      </c>
      <c r="E11" s="93">
        <v>54690.862730270004</v>
      </c>
    </row>
    <row r="12" spans="1:5" ht="18.75" customHeight="1" x14ac:dyDescent="0.25">
      <c r="A12" s="92" t="s">
        <v>691</v>
      </c>
      <c r="B12" s="93">
        <v>172589.14132142</v>
      </c>
      <c r="C12" s="93">
        <v>192825.75317059003</v>
      </c>
      <c r="D12" s="93">
        <v>179592.8456231</v>
      </c>
      <c r="E12" s="93">
        <v>340175.673771</v>
      </c>
    </row>
    <row r="13" spans="1:5" ht="18.75" customHeight="1" x14ac:dyDescent="0.25">
      <c r="A13" s="92" t="s">
        <v>696</v>
      </c>
      <c r="B13" s="93">
        <v>509785.91204800998</v>
      </c>
      <c r="C13" s="93">
        <v>544083.94819238398</v>
      </c>
      <c r="D13" s="93">
        <v>564070.20881425997</v>
      </c>
      <c r="E13" s="93">
        <v>1937133.6959142399</v>
      </c>
    </row>
    <row r="14" spans="1:5" ht="18.75" customHeight="1" x14ac:dyDescent="0.25">
      <c r="A14" s="92" t="s">
        <v>697</v>
      </c>
      <c r="B14" s="93">
        <v>1550713.50823971</v>
      </c>
      <c r="C14" s="93">
        <v>1834918.4960940671</v>
      </c>
      <c r="D14" s="93">
        <v>1971547.6888637098</v>
      </c>
      <c r="E14" s="93">
        <v>858693.92443371005</v>
      </c>
    </row>
    <row r="15" spans="1:5" ht="18.75" customHeight="1" x14ac:dyDescent="0.25">
      <c r="A15" s="92">
        <v>8</v>
      </c>
      <c r="B15" s="93">
        <v>328405.31556745002</v>
      </c>
      <c r="C15" s="93">
        <v>543004.77150254999</v>
      </c>
      <c r="D15" s="93">
        <v>518724.11497575999</v>
      </c>
      <c r="E15" s="93">
        <v>546885.14841425</v>
      </c>
    </row>
    <row r="16" spans="1:5" ht="18.75" customHeight="1" x14ac:dyDescent="0.25">
      <c r="A16" s="92" t="s">
        <v>1076</v>
      </c>
      <c r="B16" s="93">
        <v>205017.62046251001</v>
      </c>
      <c r="C16" s="93">
        <v>237927.09727596</v>
      </c>
      <c r="D16" s="93">
        <v>290568.43824819999</v>
      </c>
      <c r="E16" s="93">
        <v>86861.922294070013</v>
      </c>
    </row>
    <row r="17" spans="1:5" ht="18.75" customHeight="1" x14ac:dyDescent="0.25">
      <c r="A17" s="92" t="s">
        <v>1078</v>
      </c>
      <c r="B17" s="93">
        <v>499683.06770504999</v>
      </c>
      <c r="C17" s="93">
        <v>340016.69151687401</v>
      </c>
      <c r="D17" s="93">
        <v>245244.61763497</v>
      </c>
      <c r="E17" s="93">
        <v>302747.29289951001</v>
      </c>
    </row>
    <row r="18" spans="1:5" ht="18.75" customHeight="1" x14ac:dyDescent="0.25">
      <c r="A18" s="92" t="s">
        <v>1080</v>
      </c>
      <c r="B18" s="93">
        <v>199935.70131854</v>
      </c>
      <c r="C18" s="93">
        <v>168457.70401429999</v>
      </c>
      <c r="D18" s="93">
        <v>253277.72664986999</v>
      </c>
      <c r="E18" s="93">
        <v>187716.00296878</v>
      </c>
    </row>
    <row r="19" spans="1:5" ht="18.75" customHeight="1" x14ac:dyDescent="0.25">
      <c r="A19" s="92" t="s">
        <v>1082</v>
      </c>
      <c r="B19" s="93">
        <v>251989.30857328</v>
      </c>
      <c r="C19" s="93">
        <v>268487.41534556</v>
      </c>
      <c r="D19" s="93">
        <v>294650.25580837001</v>
      </c>
      <c r="E19" s="93">
        <v>399358.32085835998</v>
      </c>
    </row>
    <row r="20" spans="1:5" ht="18.75" customHeight="1" x14ac:dyDescent="0.25">
      <c r="A20" s="92" t="s">
        <v>1084</v>
      </c>
      <c r="B20" s="93">
        <v>457858.09729110001</v>
      </c>
      <c r="C20" s="93">
        <v>301412.88390588004</v>
      </c>
      <c r="D20" s="93">
        <v>468130.69020742999</v>
      </c>
      <c r="E20" s="93">
        <v>411931.81689987006</v>
      </c>
    </row>
    <row r="21" spans="1:5" ht="18.75" customHeight="1" x14ac:dyDescent="0.25">
      <c r="A21" s="92" t="s">
        <v>1086</v>
      </c>
      <c r="B21" s="93">
        <v>174075.44184834999</v>
      </c>
      <c r="C21" s="93">
        <v>352297.39283206</v>
      </c>
      <c r="D21" s="93">
        <v>451215.75089940999</v>
      </c>
      <c r="E21" s="93">
        <v>69136.746330769995</v>
      </c>
    </row>
    <row r="22" spans="1:5" ht="18.75" customHeight="1" x14ac:dyDescent="0.25">
      <c r="A22" s="92" t="s">
        <v>1088</v>
      </c>
      <c r="B22" s="93">
        <v>585743.84264819999</v>
      </c>
      <c r="C22" s="93">
        <v>13866.755380530001</v>
      </c>
      <c r="D22" s="93">
        <v>88976.521935310011</v>
      </c>
      <c r="E22" s="93">
        <v>49426.844691520004</v>
      </c>
    </row>
    <row r="23" spans="1:5" ht="18.75" customHeight="1" x14ac:dyDescent="0.25">
      <c r="A23" s="92" t="s">
        <v>1090</v>
      </c>
      <c r="B23" s="93">
        <v>70126.959739030004</v>
      </c>
      <c r="C23" s="93">
        <v>125.22069500000001</v>
      </c>
      <c r="D23" s="93">
        <v>13104.912216999999</v>
      </c>
      <c r="E23" s="93">
        <v>86.236999999999995</v>
      </c>
    </row>
    <row r="24" spans="1:5" ht="18.75" customHeight="1" x14ac:dyDescent="0.25">
      <c r="A24" s="92" t="s">
        <v>1092</v>
      </c>
      <c r="B24" s="93">
        <v>49.405000000000001</v>
      </c>
      <c r="C24" s="93">
        <v>89.284999999999997</v>
      </c>
      <c r="D24" s="93">
        <v>54.349999999999994</v>
      </c>
      <c r="E24" s="93">
        <v>51.25</v>
      </c>
    </row>
    <row r="25" spans="1:5" ht="18.75" customHeight="1" x14ac:dyDescent="0.25">
      <c r="A25" s="92" t="s">
        <v>1094</v>
      </c>
      <c r="B25" s="93">
        <v>294.88900000000001</v>
      </c>
      <c r="C25" s="93">
        <v>443.68759999999997</v>
      </c>
      <c r="D25" s="93">
        <v>136.98399999999998</v>
      </c>
      <c r="E25" s="93">
        <v>510.08792999999997</v>
      </c>
    </row>
    <row r="26" spans="1:5" ht="18.75" customHeight="1" x14ac:dyDescent="0.25">
      <c r="A26" s="92" t="s">
        <v>1096</v>
      </c>
      <c r="B26" s="93">
        <v>573.31200000000001</v>
      </c>
      <c r="C26" s="93">
        <v>267.85500000000002</v>
      </c>
      <c r="D26" s="93">
        <v>267.59499999999997</v>
      </c>
      <c r="E26" s="93">
        <v>229.59299999999999</v>
      </c>
    </row>
    <row r="27" spans="1:5" ht="18.75" customHeight="1" x14ac:dyDescent="0.25">
      <c r="A27" s="92" t="s">
        <v>1098</v>
      </c>
      <c r="B27" s="93">
        <v>292.66699999999997</v>
      </c>
      <c r="C27" s="93">
        <v>17.013665000000003</v>
      </c>
      <c r="D27" s="93">
        <v>17.684000000000001</v>
      </c>
      <c r="E27" s="93">
        <v>17.033180000000002</v>
      </c>
    </row>
    <row r="28" spans="1:5" ht="18.75" customHeight="1" x14ac:dyDescent="0.25">
      <c r="A28" s="92" t="s">
        <v>1100</v>
      </c>
      <c r="B28" s="93">
        <v>98.632000000000005</v>
      </c>
      <c r="C28" s="93">
        <v>102.545</v>
      </c>
      <c r="D28" s="93">
        <v>30.688000000000002</v>
      </c>
      <c r="E28" s="93">
        <v>27.037999999999997</v>
      </c>
    </row>
    <row r="29" spans="1:5" ht="18.75" customHeight="1" x14ac:dyDescent="0.25">
      <c r="A29" s="92" t="s">
        <v>1152</v>
      </c>
      <c r="B29" s="93">
        <v>985.31400000000008</v>
      </c>
      <c r="C29" s="93">
        <v>630.32267597999999</v>
      </c>
      <c r="D29" s="93">
        <v>275.11</v>
      </c>
      <c r="E29" s="93">
        <v>201.31768</v>
      </c>
    </row>
    <row r="30" spans="1:5" ht="18.75" customHeight="1" x14ac:dyDescent="0.25">
      <c r="A30" s="92" t="s">
        <v>1156</v>
      </c>
      <c r="B30" s="93">
        <v>8250.6319999999996</v>
      </c>
      <c r="C30" s="93">
        <v>5210.5969999999998</v>
      </c>
      <c r="D30" s="93">
        <v>180.31800000000001</v>
      </c>
      <c r="E30" s="93">
        <v>126.057</v>
      </c>
    </row>
    <row r="31" spans="1:5" ht="18.75" customHeight="1" x14ac:dyDescent="0.25">
      <c r="A31" s="92" t="s">
        <v>1160</v>
      </c>
      <c r="B31" s="93">
        <v>1434.5340000000001</v>
      </c>
      <c r="C31" s="93">
        <v>1042.9879999999998</v>
      </c>
      <c r="D31" s="93">
        <v>940.62</v>
      </c>
      <c r="E31" s="93">
        <v>827.38300000000004</v>
      </c>
    </row>
    <row r="32" spans="1:5" ht="18.75" customHeight="1" x14ac:dyDescent="0.25">
      <c r="A32" s="92" t="s">
        <v>1164</v>
      </c>
      <c r="B32" s="93">
        <v>1980.27</v>
      </c>
      <c r="C32" s="93">
        <v>660.51600000000008</v>
      </c>
      <c r="D32" s="93">
        <v>573.71</v>
      </c>
      <c r="E32" s="93">
        <v>287.51900000000001</v>
      </c>
    </row>
    <row r="33" spans="1:7" ht="18.75" customHeight="1" x14ac:dyDescent="0.25">
      <c r="A33" s="92" t="s">
        <v>1168</v>
      </c>
      <c r="B33" s="93">
        <v>1153.79</v>
      </c>
      <c r="C33" s="93">
        <v>143.215</v>
      </c>
      <c r="D33" s="93">
        <v>143.01499999999999</v>
      </c>
      <c r="E33" s="93">
        <v>114.61499999999999</v>
      </c>
    </row>
    <row r="34" spans="1:7" ht="18.75" customHeight="1" x14ac:dyDescent="0.25">
      <c r="A34" s="92" t="s">
        <v>1102</v>
      </c>
      <c r="B34" s="93">
        <v>14410.682078</v>
      </c>
      <c r="C34" s="93">
        <v>20</v>
      </c>
      <c r="D34" s="93">
        <v>0</v>
      </c>
      <c r="E34" s="93">
        <v>0</v>
      </c>
    </row>
    <row r="35" spans="1:7" ht="18.75" customHeight="1" x14ac:dyDescent="0.25">
      <c r="A35" s="92" t="s">
        <v>1106</v>
      </c>
      <c r="B35" s="93">
        <v>0</v>
      </c>
      <c r="C35" s="93">
        <v>0</v>
      </c>
      <c r="D35" s="93">
        <v>0</v>
      </c>
      <c r="E35" s="93">
        <v>20.315999999999999</v>
      </c>
    </row>
    <row r="36" spans="1:7" ht="18.75" customHeight="1" x14ac:dyDescent="0.25">
      <c r="A36" s="92" t="s">
        <v>1172</v>
      </c>
      <c r="B36" s="93">
        <v>0</v>
      </c>
      <c r="C36" s="93">
        <v>0</v>
      </c>
      <c r="D36" s="93">
        <v>0</v>
      </c>
      <c r="E36" s="93">
        <v>0</v>
      </c>
    </row>
    <row r="37" spans="1:7" ht="18.75" customHeight="1" thickBot="1" x14ac:dyDescent="0.3">
      <c r="A37" s="92" t="s">
        <v>1422</v>
      </c>
      <c r="B37" s="93">
        <v>0</v>
      </c>
      <c r="C37" s="93">
        <v>0</v>
      </c>
      <c r="D37" s="93">
        <v>0.14521700000000001</v>
      </c>
      <c r="E37" s="93">
        <v>0</v>
      </c>
    </row>
    <row r="38" spans="1:7" ht="18.75" customHeight="1" thickTop="1" thickBot="1" x14ac:dyDescent="0.3">
      <c r="A38" s="229" t="s">
        <v>284</v>
      </c>
      <c r="B38" s="95">
        <v>9681611.4816418253</v>
      </c>
      <c r="C38" s="95">
        <v>9556692.3273116425</v>
      </c>
      <c r="D38" s="95">
        <v>10312089.090320988</v>
      </c>
      <c r="E38" s="95">
        <v>10858113.303768585</v>
      </c>
      <c r="F38" s="652"/>
      <c r="G38" s="653"/>
    </row>
    <row r="39" spans="1:7" ht="15.75" thickTop="1" x14ac:dyDescent="0.25">
      <c r="A39" s="845" t="s">
        <v>1273</v>
      </c>
      <c r="B39" s="845"/>
      <c r="C39" s="845"/>
      <c r="D39" s="845"/>
      <c r="E39" s="845"/>
      <c r="F39" s="317"/>
      <c r="G39" s="317"/>
    </row>
    <row r="40" spans="1:7" s="318" customFormat="1" ht="11.25" x14ac:dyDescent="0.2">
      <c r="A40" s="2" t="s">
        <v>99</v>
      </c>
      <c r="B40" s="2"/>
    </row>
    <row r="41" spans="1:7" s="318" customFormat="1" ht="11.25" x14ac:dyDescent="0.2">
      <c r="A41" s="1115" t="s">
        <v>1457</v>
      </c>
      <c r="B41" s="1115"/>
      <c r="C41" s="1115"/>
      <c r="D41" s="1115"/>
      <c r="E41" s="1115"/>
      <c r="F41" s="1115"/>
      <c r="G41" s="1115"/>
    </row>
    <row r="42" spans="1:7" s="318" customFormat="1" ht="11.25" x14ac:dyDescent="0.2">
      <c r="A42" s="318" t="s">
        <v>902</v>
      </c>
    </row>
    <row r="43" spans="1:7" s="318" customFormat="1" ht="11.25" x14ac:dyDescent="0.2">
      <c r="A43" s="1115" t="s">
        <v>1456</v>
      </c>
      <c r="B43" s="1115"/>
      <c r="C43" s="1115"/>
      <c r="D43" s="1115"/>
      <c r="E43" s="1115"/>
      <c r="F43" s="1115"/>
      <c r="G43" s="1115"/>
    </row>
    <row r="44" spans="1:7" s="318" customFormat="1" ht="11.25" x14ac:dyDescent="0.2">
      <c r="A44" s="2" t="s">
        <v>235</v>
      </c>
      <c r="B44" s="2"/>
    </row>
    <row r="45" spans="1:7" x14ac:dyDescent="0.25">
      <c r="A45" s="3" t="s">
        <v>694</v>
      </c>
      <c r="B45" s="3"/>
      <c r="C45" s="317"/>
      <c r="D45" s="317"/>
      <c r="E45" s="317"/>
      <c r="F45" s="317"/>
      <c r="G45" s="317"/>
    </row>
    <row r="46" spans="1:7" x14ac:dyDescent="0.25">
      <c r="A46" s="317"/>
      <c r="B46" s="317"/>
      <c r="C46" s="317"/>
      <c r="D46" s="317"/>
      <c r="E46" s="317"/>
      <c r="F46" s="317"/>
      <c r="G46" s="317"/>
    </row>
    <row r="47" spans="1:7" x14ac:dyDescent="0.25">
      <c r="A47" s="317"/>
      <c r="B47" s="317"/>
      <c r="C47" s="317"/>
      <c r="D47" s="317"/>
      <c r="E47" s="317"/>
      <c r="F47" s="317"/>
      <c r="G47" s="317"/>
    </row>
    <row r="48" spans="1:7" x14ac:dyDescent="0.25">
      <c r="A48" s="317"/>
      <c r="B48" s="317"/>
      <c r="C48" s="317"/>
      <c r="D48" s="317"/>
      <c r="E48" s="317"/>
      <c r="F48" s="317"/>
      <c r="G48" s="317"/>
    </row>
    <row r="49" spans="1:7" x14ac:dyDescent="0.25">
      <c r="A49" s="317"/>
      <c r="B49" s="317"/>
      <c r="C49" s="317"/>
      <c r="D49" s="317"/>
      <c r="E49" s="317"/>
      <c r="F49" s="317"/>
      <c r="G49" s="317"/>
    </row>
    <row r="50" spans="1:7" x14ac:dyDescent="0.25">
      <c r="A50" s="317"/>
      <c r="B50" s="317"/>
      <c r="C50" s="317"/>
      <c r="D50" s="317"/>
      <c r="E50" s="317"/>
      <c r="F50" s="317"/>
      <c r="G50" s="317"/>
    </row>
  </sheetData>
  <mergeCells count="7">
    <mergeCell ref="A41:G41"/>
    <mergeCell ref="A43:G43"/>
    <mergeCell ref="A1:E1"/>
    <mergeCell ref="A2:E2"/>
    <mergeCell ref="A3:E3"/>
    <mergeCell ref="A39:E39"/>
    <mergeCell ref="B4:D4"/>
  </mergeCells>
  <pageMargins left="0.7" right="0.7" top="0.75" bottom="0.75" header="0.3" footer="0.3"/>
  <pageSetup paperSize="9" scale="88" orientation="portrait" verticalDpi="1200" r:id="rId1"/>
  <headerFooter>
    <oddFooter>&amp;C&amp;A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3">
    <tabColor theme="4"/>
    <pageSetUpPr fitToPage="1"/>
  </sheetPr>
  <dimension ref="A1:L52"/>
  <sheetViews>
    <sheetView topLeftCell="A16" zoomScale="70" zoomScaleNormal="70" zoomScaleSheetLayoutView="80" workbookViewId="0">
      <selection activeCell="B7" sqref="B7:F39"/>
    </sheetView>
  </sheetViews>
  <sheetFormatPr defaultColWidth="9.140625" defaultRowHeight="15" x14ac:dyDescent="0.25"/>
  <cols>
    <col min="1" max="1" width="57.140625" style="24" customWidth="1"/>
    <col min="2" max="2" width="13.5703125" style="24" bestFit="1" customWidth="1"/>
    <col min="3" max="3" width="12.85546875" style="24" bestFit="1" customWidth="1"/>
    <col min="4" max="4" width="20.5703125" style="24" customWidth="1"/>
    <col min="5" max="5" width="13.140625" style="24" bestFit="1" customWidth="1"/>
    <col min="6" max="6" width="14.42578125" style="24" bestFit="1" customWidth="1"/>
    <col min="7" max="16384" width="9.140625" style="24"/>
  </cols>
  <sheetData>
    <row r="1" spans="1:12" ht="22.5" x14ac:dyDescent="0.3">
      <c r="A1" s="937" t="s">
        <v>1110</v>
      </c>
      <c r="B1" s="937"/>
      <c r="C1" s="937"/>
      <c r="D1" s="937"/>
      <c r="E1" s="937"/>
      <c r="F1" s="937"/>
    </row>
    <row r="2" spans="1:12" ht="22.5" x14ac:dyDescent="0.3">
      <c r="A2" s="937" t="s">
        <v>1315</v>
      </c>
      <c r="B2" s="937"/>
      <c r="C2" s="937"/>
      <c r="D2" s="937"/>
      <c r="E2" s="937"/>
      <c r="F2" s="937"/>
    </row>
    <row r="3" spans="1:12" ht="15.75" x14ac:dyDescent="0.25">
      <c r="A3" s="971" t="s">
        <v>1694</v>
      </c>
      <c r="B3" s="971"/>
      <c r="C3" s="971"/>
      <c r="D3" s="971"/>
      <c r="E3" s="971"/>
      <c r="F3" s="971"/>
      <c r="G3" s="545"/>
      <c r="H3" s="545"/>
      <c r="I3" s="545"/>
      <c r="J3" s="545"/>
      <c r="K3" s="545"/>
    </row>
    <row r="4" spans="1:12" ht="15.75" thickBot="1" x14ac:dyDescent="0.3">
      <c r="A4" s="806" t="s">
        <v>866</v>
      </c>
      <c r="B4" s="806"/>
      <c r="C4" s="806"/>
      <c r="D4" s="806"/>
      <c r="E4" s="806"/>
      <c r="F4" s="806"/>
    </row>
    <row r="5" spans="1:12" ht="15.75" customHeight="1" x14ac:dyDescent="0.25">
      <c r="A5" s="1116" t="s">
        <v>1069</v>
      </c>
      <c r="B5" s="1116" t="s">
        <v>1070</v>
      </c>
      <c r="C5" s="1116" t="s">
        <v>1071</v>
      </c>
      <c r="D5" s="1116" t="s">
        <v>909</v>
      </c>
      <c r="E5" s="1116" t="s">
        <v>277</v>
      </c>
      <c r="F5" s="1118" t="s">
        <v>1072</v>
      </c>
    </row>
    <row r="6" spans="1:12" ht="27.75" customHeight="1" thickBot="1" x14ac:dyDescent="0.3">
      <c r="A6" s="1117"/>
      <c r="B6" s="1117"/>
      <c r="C6" s="1117"/>
      <c r="D6" s="1117"/>
      <c r="E6" s="1117"/>
      <c r="F6" s="1119"/>
    </row>
    <row r="7" spans="1:12" ht="21.75" customHeight="1" x14ac:dyDescent="0.25">
      <c r="A7" s="77" t="s">
        <v>1073</v>
      </c>
      <c r="B7" s="75">
        <v>8049908.7369130496</v>
      </c>
      <c r="C7" s="75">
        <v>1902965.7546942576</v>
      </c>
      <c r="D7" s="75">
        <v>494027.21929783665</v>
      </c>
      <c r="E7" s="75">
        <v>3842812.4275524663</v>
      </c>
      <c r="F7" s="76">
        <v>14289714.138457611</v>
      </c>
      <c r="G7" s="25"/>
      <c r="H7" s="25"/>
      <c r="I7" s="25"/>
      <c r="J7" s="25"/>
      <c r="K7" s="25"/>
      <c r="L7" s="25"/>
    </row>
    <row r="8" spans="1:12" ht="21.75" customHeight="1" x14ac:dyDescent="0.25">
      <c r="A8" s="77" t="s">
        <v>687</v>
      </c>
      <c r="B8" s="75">
        <v>242855.86956950842</v>
      </c>
      <c r="C8" s="75">
        <v>53439.407632632989</v>
      </c>
      <c r="D8" s="75">
        <v>52151.994351285386</v>
      </c>
      <c r="E8" s="75">
        <v>134936.83315194998</v>
      </c>
      <c r="F8" s="76">
        <v>483384.10470537678</v>
      </c>
      <c r="G8" s="25"/>
      <c r="H8" s="25"/>
      <c r="I8" s="25"/>
      <c r="J8" s="25"/>
      <c r="K8" s="25"/>
      <c r="L8" s="25"/>
    </row>
    <row r="9" spans="1:12" ht="21.75" customHeight="1" x14ac:dyDescent="0.25">
      <c r="A9" s="77" t="s">
        <v>688</v>
      </c>
      <c r="B9" s="75">
        <v>96092.402072846104</v>
      </c>
      <c r="C9" s="75">
        <v>16939.971465245741</v>
      </c>
      <c r="D9" s="75">
        <v>33608.062022874503</v>
      </c>
      <c r="E9" s="75">
        <v>157836.64365959622</v>
      </c>
      <c r="F9" s="76">
        <v>304477.07922056259</v>
      </c>
      <c r="G9" s="25"/>
      <c r="H9" s="25"/>
      <c r="I9" s="25"/>
      <c r="J9" s="25"/>
      <c r="K9" s="25"/>
      <c r="L9" s="25"/>
    </row>
    <row r="10" spans="1:12" ht="21.75" customHeight="1" x14ac:dyDescent="0.25">
      <c r="A10" s="77" t="s">
        <v>689</v>
      </c>
      <c r="B10" s="75">
        <v>12651.395202440001</v>
      </c>
      <c r="C10" s="75">
        <v>9277.5955653000001</v>
      </c>
      <c r="D10" s="75">
        <v>10090.922654219998</v>
      </c>
      <c r="E10" s="75">
        <v>377418.01174819004</v>
      </c>
      <c r="F10" s="76">
        <v>409437.92517015006</v>
      </c>
      <c r="G10" s="25"/>
      <c r="H10" s="25"/>
      <c r="I10" s="25"/>
      <c r="J10" s="25"/>
      <c r="K10" s="25"/>
      <c r="L10" s="25"/>
    </row>
    <row r="11" spans="1:12" ht="21.75" customHeight="1" x14ac:dyDescent="0.25">
      <c r="A11" s="77" t="s">
        <v>690</v>
      </c>
      <c r="B11" s="75">
        <v>70671.109591661996</v>
      </c>
      <c r="C11" s="75">
        <v>13876.00209468</v>
      </c>
      <c r="D11" s="75">
        <v>16152.730435399999</v>
      </c>
      <c r="E11" s="75">
        <v>536966.65673946007</v>
      </c>
      <c r="F11" s="76">
        <v>637666.49886120204</v>
      </c>
      <c r="G11" s="25"/>
      <c r="H11" s="25"/>
      <c r="I11" s="25"/>
      <c r="J11" s="25"/>
      <c r="K11" s="25"/>
      <c r="L11" s="25"/>
    </row>
    <row r="12" spans="1:12" ht="21.75" customHeight="1" x14ac:dyDescent="0.25">
      <c r="A12" s="77" t="s">
        <v>691</v>
      </c>
      <c r="B12" s="75">
        <v>75634.552525200008</v>
      </c>
      <c r="C12" s="75">
        <v>27661.646367519999</v>
      </c>
      <c r="D12" s="75">
        <v>11695.163058849999</v>
      </c>
      <c r="E12" s="75">
        <v>351817.11891254003</v>
      </c>
      <c r="F12" s="76">
        <v>466808.48086411005</v>
      </c>
      <c r="G12" s="25"/>
      <c r="H12" s="25"/>
      <c r="I12" s="25"/>
      <c r="J12" s="25"/>
      <c r="K12" s="25"/>
      <c r="L12" s="25"/>
    </row>
    <row r="13" spans="1:12" ht="21.75" customHeight="1" x14ac:dyDescent="0.25">
      <c r="A13" s="77" t="s">
        <v>696</v>
      </c>
      <c r="B13" s="75">
        <v>955040.70391526981</v>
      </c>
      <c r="C13" s="75">
        <v>386437.04384599003</v>
      </c>
      <c r="D13" s="75">
        <v>285371.06148372998</v>
      </c>
      <c r="E13" s="75">
        <v>1202279.4239208701</v>
      </c>
      <c r="F13" s="76">
        <v>2829128.2331658602</v>
      </c>
      <c r="G13" s="25"/>
      <c r="H13" s="25"/>
      <c r="I13" s="25"/>
      <c r="J13" s="25"/>
      <c r="K13" s="25"/>
      <c r="L13" s="25"/>
    </row>
    <row r="14" spans="1:12" ht="21.75" customHeight="1" x14ac:dyDescent="0.25">
      <c r="A14" s="77" t="s">
        <v>697</v>
      </c>
      <c r="B14" s="75">
        <v>369251.8620204</v>
      </c>
      <c r="C14" s="75">
        <v>163737.12526498002</v>
      </c>
      <c r="D14" s="75">
        <v>83291.07756035999</v>
      </c>
      <c r="E14" s="75">
        <v>1429080.3747934899</v>
      </c>
      <c r="F14" s="76">
        <v>2045360.4396392298</v>
      </c>
      <c r="G14" s="25"/>
      <c r="H14" s="25"/>
      <c r="I14" s="25"/>
      <c r="J14" s="25"/>
      <c r="K14" s="25"/>
      <c r="L14" s="25"/>
    </row>
    <row r="15" spans="1:12" ht="21.75" customHeight="1" x14ac:dyDescent="0.25">
      <c r="A15" s="82" t="s">
        <v>1505</v>
      </c>
      <c r="B15" s="75">
        <v>202670.03738938001</v>
      </c>
      <c r="C15" s="75">
        <v>111235.86452423</v>
      </c>
      <c r="D15" s="75">
        <v>76548.927535980009</v>
      </c>
      <c r="E15" s="75">
        <v>395881.25628442998</v>
      </c>
      <c r="F15" s="76">
        <v>786336.08573401999</v>
      </c>
      <c r="G15" s="25"/>
      <c r="H15" s="25"/>
      <c r="I15" s="25"/>
      <c r="J15" s="25"/>
      <c r="K15" s="25"/>
      <c r="L15" s="25"/>
    </row>
    <row r="16" spans="1:12" ht="21.75" customHeight="1" x14ac:dyDescent="0.25">
      <c r="A16" s="77" t="s">
        <v>1076</v>
      </c>
      <c r="B16" s="75">
        <v>41651.109415250001</v>
      </c>
      <c r="C16" s="75">
        <v>16837.977390470001</v>
      </c>
      <c r="D16" s="75">
        <v>12351.745786969999</v>
      </c>
      <c r="E16" s="75">
        <v>114473.45525447</v>
      </c>
      <c r="F16" s="76">
        <v>185314.28784716001</v>
      </c>
      <c r="G16" s="25"/>
      <c r="H16" s="25"/>
      <c r="I16" s="25"/>
      <c r="J16" s="25"/>
      <c r="K16" s="25"/>
      <c r="L16" s="25"/>
    </row>
    <row r="17" spans="1:12" ht="21.75" customHeight="1" x14ac:dyDescent="0.25">
      <c r="A17" s="77" t="s">
        <v>1078</v>
      </c>
      <c r="B17" s="75">
        <v>3604029.2259154022</v>
      </c>
      <c r="C17" s="75">
        <v>1341699.1907885019</v>
      </c>
      <c r="D17" s="75">
        <v>594081.78900875</v>
      </c>
      <c r="E17" s="75">
        <v>2941515.9473194</v>
      </c>
      <c r="F17" s="76">
        <v>8481326.1530320533</v>
      </c>
      <c r="G17" s="25"/>
      <c r="H17" s="25"/>
      <c r="I17" s="25"/>
      <c r="J17" s="25"/>
      <c r="K17" s="25"/>
      <c r="L17" s="25"/>
    </row>
    <row r="18" spans="1:12" ht="21.75" customHeight="1" x14ac:dyDescent="0.25">
      <c r="A18" s="77" t="s">
        <v>1080</v>
      </c>
      <c r="B18" s="75">
        <v>327185.42920476</v>
      </c>
      <c r="C18" s="75">
        <v>115970.84678515</v>
      </c>
      <c r="D18" s="75">
        <v>32432.710902930001</v>
      </c>
      <c r="E18" s="75">
        <v>608776.02924129996</v>
      </c>
      <c r="F18" s="76">
        <v>1084365.0161341401</v>
      </c>
      <c r="G18" s="25"/>
      <c r="H18" s="25"/>
      <c r="I18" s="25"/>
      <c r="J18" s="25"/>
      <c r="K18" s="25"/>
      <c r="L18" s="25"/>
    </row>
    <row r="19" spans="1:12" ht="21.75" customHeight="1" x14ac:dyDescent="0.25">
      <c r="A19" s="77" t="s">
        <v>1082</v>
      </c>
      <c r="B19" s="75">
        <v>76025.62282040999</v>
      </c>
      <c r="C19" s="75">
        <v>40721.538974490002</v>
      </c>
      <c r="D19" s="75">
        <v>34425.039624340003</v>
      </c>
      <c r="E19" s="75">
        <v>1192729.3181403701</v>
      </c>
      <c r="F19" s="76">
        <v>1343901.5195596102</v>
      </c>
      <c r="G19" s="25"/>
      <c r="H19" s="25"/>
      <c r="I19" s="25"/>
      <c r="J19" s="25"/>
      <c r="K19" s="25"/>
      <c r="L19" s="25"/>
    </row>
    <row r="20" spans="1:12" ht="21.75" customHeight="1" x14ac:dyDescent="0.25">
      <c r="A20" s="77" t="s">
        <v>1084</v>
      </c>
      <c r="B20" s="75">
        <v>69551.158448620001</v>
      </c>
      <c r="C20" s="75">
        <v>29390.134076580001</v>
      </c>
      <c r="D20" s="75">
        <v>5709.1723741300002</v>
      </c>
      <c r="E20" s="75">
        <v>1406933.78786351</v>
      </c>
      <c r="F20" s="76">
        <v>1511584.2527628399</v>
      </c>
      <c r="G20" s="25"/>
      <c r="H20" s="25"/>
      <c r="I20" s="25"/>
      <c r="J20" s="25"/>
      <c r="K20" s="25"/>
      <c r="L20" s="25"/>
    </row>
    <row r="21" spans="1:12" ht="21.75" customHeight="1" x14ac:dyDescent="0.25">
      <c r="A21" s="77" t="s">
        <v>1086</v>
      </c>
      <c r="B21" s="75">
        <v>10182.666529</v>
      </c>
      <c r="C21" s="75">
        <v>3003.1237620000002</v>
      </c>
      <c r="D21" s="75">
        <v>216.37799999999999</v>
      </c>
      <c r="E21" s="75">
        <v>1067732.0231368199</v>
      </c>
      <c r="F21" s="76">
        <v>1081134.1914278199</v>
      </c>
      <c r="G21" s="25"/>
      <c r="H21" s="25"/>
      <c r="I21" s="25"/>
      <c r="J21" s="25"/>
      <c r="K21" s="25"/>
      <c r="L21" s="25"/>
    </row>
    <row r="22" spans="1:12" ht="21.75" customHeight="1" x14ac:dyDescent="0.25">
      <c r="A22" s="77" t="s">
        <v>1088</v>
      </c>
      <c r="B22" s="75">
        <v>1740.1314440000001</v>
      </c>
      <c r="C22" s="75">
        <v>515.00142000000005</v>
      </c>
      <c r="D22" s="75">
        <v>117.650674</v>
      </c>
      <c r="E22" s="75">
        <v>430229.89235183998</v>
      </c>
      <c r="F22" s="76">
        <v>432602.67588984</v>
      </c>
      <c r="G22" s="25"/>
      <c r="H22" s="25"/>
      <c r="I22" s="25"/>
      <c r="J22" s="25"/>
      <c r="K22" s="25"/>
      <c r="L22" s="25"/>
    </row>
    <row r="23" spans="1:12" ht="21.75" customHeight="1" x14ac:dyDescent="0.25">
      <c r="A23" s="77" t="s">
        <v>1090</v>
      </c>
      <c r="B23" s="75">
        <v>2541.6008029999998</v>
      </c>
      <c r="C23" s="75">
        <v>920.39250000000004</v>
      </c>
      <c r="D23" s="75">
        <v>250.16399999999999</v>
      </c>
      <c r="E23" s="75">
        <v>138175.90911740001</v>
      </c>
      <c r="F23" s="76">
        <v>141888.06642039999</v>
      </c>
      <c r="G23" s="25"/>
      <c r="H23" s="25"/>
      <c r="I23" s="25"/>
      <c r="J23" s="25"/>
      <c r="K23" s="25"/>
      <c r="L23" s="25"/>
    </row>
    <row r="24" spans="1:12" ht="21.75" customHeight="1" x14ac:dyDescent="0.25">
      <c r="A24" s="77" t="s">
        <v>1092</v>
      </c>
      <c r="B24" s="75">
        <v>800.12473799999998</v>
      </c>
      <c r="C24" s="75">
        <v>486.54479700000002</v>
      </c>
      <c r="D24" s="75">
        <v>88.283000000000001</v>
      </c>
      <c r="E24" s="75">
        <v>4952.3583320000007</v>
      </c>
      <c r="F24" s="76">
        <v>6327.3108670000001</v>
      </c>
      <c r="G24" s="25"/>
      <c r="H24" s="25"/>
      <c r="I24" s="25"/>
      <c r="J24" s="25"/>
      <c r="K24" s="25"/>
      <c r="L24" s="25"/>
    </row>
    <row r="25" spans="1:12" ht="21.75" customHeight="1" x14ac:dyDescent="0.25">
      <c r="A25" s="77" t="s">
        <v>1094</v>
      </c>
      <c r="B25" s="75">
        <v>3868.8406</v>
      </c>
      <c r="C25" s="75">
        <v>882.72518013000001</v>
      </c>
      <c r="D25" s="75">
        <v>664.79279999999994</v>
      </c>
      <c r="E25" s="75">
        <v>1036.7237027599999</v>
      </c>
      <c r="F25" s="76">
        <v>6453.08228289</v>
      </c>
      <c r="G25" s="25"/>
      <c r="H25" s="25"/>
      <c r="I25" s="25"/>
      <c r="J25" s="25"/>
      <c r="K25" s="25"/>
      <c r="L25" s="25"/>
    </row>
    <row r="26" spans="1:12" ht="21.75" customHeight="1" x14ac:dyDescent="0.25">
      <c r="A26" s="77" t="s">
        <v>1096</v>
      </c>
      <c r="B26" s="75">
        <v>1033.8950649999999</v>
      </c>
      <c r="C26" s="75">
        <v>307.22352029000001</v>
      </c>
      <c r="D26" s="75">
        <v>657.236535</v>
      </c>
      <c r="E26" s="75">
        <v>144.75800000000001</v>
      </c>
      <c r="F26" s="76">
        <v>2143.1131202899996</v>
      </c>
      <c r="G26" s="25"/>
      <c r="H26" s="25"/>
      <c r="I26" s="25"/>
      <c r="J26" s="25"/>
      <c r="K26" s="25"/>
      <c r="L26" s="25"/>
    </row>
    <row r="27" spans="1:12" ht="21.75" customHeight="1" x14ac:dyDescent="0.25">
      <c r="A27" s="77" t="s">
        <v>1098</v>
      </c>
      <c r="B27" s="75">
        <v>1705.4487999999999</v>
      </c>
      <c r="C27" s="75">
        <v>584.74900000000002</v>
      </c>
      <c r="D27" s="75">
        <v>233.58641</v>
      </c>
      <c r="E27" s="75">
        <v>1404.5448650000001</v>
      </c>
      <c r="F27" s="76">
        <v>3928.3290749999996</v>
      </c>
      <c r="G27" s="25"/>
      <c r="H27" s="25"/>
      <c r="I27" s="25"/>
      <c r="J27" s="25"/>
      <c r="K27" s="25"/>
      <c r="L27" s="25"/>
    </row>
    <row r="28" spans="1:12" ht="21.75" customHeight="1" x14ac:dyDescent="0.25">
      <c r="A28" s="77" t="s">
        <v>1100</v>
      </c>
      <c r="B28" s="75">
        <v>1079.6275969999999</v>
      </c>
      <c r="C28" s="75">
        <v>702.38900000000001</v>
      </c>
      <c r="D28" s="75">
        <v>727.50099999999998</v>
      </c>
      <c r="E28" s="75">
        <v>23844.7601</v>
      </c>
      <c r="F28" s="76">
        <v>26354.277696999998</v>
      </c>
      <c r="G28" s="25"/>
      <c r="H28" s="25"/>
      <c r="I28" s="25"/>
      <c r="J28" s="25"/>
      <c r="K28" s="25"/>
      <c r="L28" s="25"/>
    </row>
    <row r="29" spans="1:12" ht="21.75" customHeight="1" x14ac:dyDescent="0.25">
      <c r="A29" s="77" t="s">
        <v>1152</v>
      </c>
      <c r="B29" s="75">
        <v>1273.2304999999999</v>
      </c>
      <c r="C29" s="75">
        <v>1060.4917039500001</v>
      </c>
      <c r="D29" s="75">
        <v>222.72499999999999</v>
      </c>
      <c r="E29" s="75">
        <v>5627.82042</v>
      </c>
      <c r="F29" s="76">
        <v>8184.2676239499997</v>
      </c>
      <c r="G29" s="25"/>
      <c r="H29" s="25"/>
      <c r="I29" s="25"/>
      <c r="J29" s="25"/>
      <c r="K29" s="25"/>
      <c r="L29" s="25"/>
    </row>
    <row r="30" spans="1:12" ht="21.75" customHeight="1" x14ac:dyDescent="0.25">
      <c r="A30" s="77" t="s">
        <v>1156</v>
      </c>
      <c r="B30" s="75">
        <v>1177.1959999999999</v>
      </c>
      <c r="C30" s="75">
        <v>270.28300000000002</v>
      </c>
      <c r="D30" s="75">
        <v>236.37799999999999</v>
      </c>
      <c r="E30" s="75">
        <v>5595.3379999999997</v>
      </c>
      <c r="F30" s="76">
        <v>7279.1949999999997</v>
      </c>
      <c r="G30" s="25"/>
      <c r="H30" s="25"/>
      <c r="I30" s="25"/>
      <c r="J30" s="25"/>
      <c r="K30" s="25"/>
      <c r="L30" s="25"/>
    </row>
    <row r="31" spans="1:12" ht="21.75" customHeight="1" x14ac:dyDescent="0.25">
      <c r="A31" s="77" t="s">
        <v>1160</v>
      </c>
      <c r="B31" s="75">
        <v>1029.6089999999999</v>
      </c>
      <c r="C31" s="75">
        <v>904.07600000000002</v>
      </c>
      <c r="D31" s="75">
        <v>246.43600000000001</v>
      </c>
      <c r="E31" s="75">
        <v>911.80799999999999</v>
      </c>
      <c r="F31" s="76">
        <v>3091.9290000000001</v>
      </c>
      <c r="G31" s="25"/>
      <c r="H31" s="25"/>
      <c r="I31" s="25"/>
      <c r="J31" s="25"/>
      <c r="K31" s="25"/>
      <c r="L31" s="25"/>
    </row>
    <row r="32" spans="1:12" ht="21.75" customHeight="1" x14ac:dyDescent="0.25">
      <c r="A32" s="77" t="s">
        <v>1164</v>
      </c>
      <c r="B32" s="75">
        <v>1357.047</v>
      </c>
      <c r="C32" s="75">
        <v>374.54821851999998</v>
      </c>
      <c r="D32" s="75">
        <v>84.644999999999996</v>
      </c>
      <c r="E32" s="75">
        <v>32447.685000000001</v>
      </c>
      <c r="F32" s="76">
        <v>34263.925218520002</v>
      </c>
      <c r="G32" s="25"/>
      <c r="H32" s="25"/>
      <c r="I32" s="25"/>
      <c r="J32" s="25"/>
      <c r="K32" s="25"/>
      <c r="L32" s="25"/>
    </row>
    <row r="33" spans="1:12" ht="21.75" customHeight="1" x14ac:dyDescent="0.25">
      <c r="A33" s="77" t="s">
        <v>1168</v>
      </c>
      <c r="B33" s="75">
        <v>183.03899999999999</v>
      </c>
      <c r="C33" s="75">
        <v>35.292999999999999</v>
      </c>
      <c r="D33" s="75">
        <v>19.715</v>
      </c>
      <c r="E33" s="75">
        <v>5379.2579999999998</v>
      </c>
      <c r="F33" s="76">
        <v>5617.3049999999994</v>
      </c>
      <c r="G33" s="25"/>
      <c r="H33" s="25"/>
      <c r="I33" s="25"/>
      <c r="J33" s="25"/>
      <c r="K33" s="25"/>
      <c r="L33" s="25"/>
    </row>
    <row r="34" spans="1:12" ht="21.75" customHeight="1" x14ac:dyDescent="0.25">
      <c r="A34" s="77" t="s">
        <v>1102</v>
      </c>
      <c r="B34" s="75">
        <v>202.281543</v>
      </c>
      <c r="C34" s="75">
        <v>56.844000000000001</v>
      </c>
      <c r="D34" s="75">
        <v>0</v>
      </c>
      <c r="E34" s="75">
        <v>25.731999999999999</v>
      </c>
      <c r="F34" s="76">
        <v>284.85754299999996</v>
      </c>
      <c r="G34" s="25"/>
      <c r="H34" s="25"/>
      <c r="I34" s="25"/>
      <c r="J34" s="25"/>
      <c r="K34" s="25"/>
      <c r="L34" s="25"/>
    </row>
    <row r="35" spans="1:12" ht="21.75" customHeight="1" x14ac:dyDescent="0.25">
      <c r="A35" s="77" t="s">
        <v>1106</v>
      </c>
      <c r="B35" s="75">
        <v>31.52</v>
      </c>
      <c r="C35" s="75">
        <v>0</v>
      </c>
      <c r="D35" s="75">
        <v>0</v>
      </c>
      <c r="E35" s="75">
        <v>22.169</v>
      </c>
      <c r="F35" s="76">
        <v>53.689</v>
      </c>
      <c r="G35" s="25"/>
      <c r="H35" s="25"/>
      <c r="I35" s="25"/>
      <c r="J35" s="25"/>
      <c r="K35" s="25"/>
      <c r="L35" s="25"/>
    </row>
    <row r="36" spans="1:12" ht="21.75" customHeight="1" x14ac:dyDescent="0.25">
      <c r="A36" s="77" t="s">
        <v>1172</v>
      </c>
      <c r="B36" s="75">
        <v>6.9220000000000006</v>
      </c>
      <c r="C36" s="75">
        <v>6.4</v>
      </c>
      <c r="D36" s="75">
        <v>0</v>
      </c>
      <c r="E36" s="75">
        <v>33.573999999999998</v>
      </c>
      <c r="F36" s="76">
        <v>46.896000000000001</v>
      </c>
      <c r="G36" s="25"/>
      <c r="H36" s="25"/>
      <c r="I36" s="25"/>
      <c r="J36" s="25"/>
      <c r="K36" s="25"/>
      <c r="L36" s="25"/>
    </row>
    <row r="37" spans="1:12" ht="21.6" customHeight="1" x14ac:dyDescent="0.25">
      <c r="A37" s="77" t="s">
        <v>1422</v>
      </c>
      <c r="B37" s="75">
        <v>117.59099999999999</v>
      </c>
      <c r="C37" s="75">
        <v>51.494999999999997</v>
      </c>
      <c r="D37" s="75">
        <v>1.5</v>
      </c>
      <c r="E37" s="75">
        <v>4000</v>
      </c>
      <c r="F37" s="76">
        <v>4170.5860000000002</v>
      </c>
      <c r="G37" s="25"/>
      <c r="H37" s="25"/>
      <c r="I37" s="25"/>
      <c r="J37" s="25"/>
      <c r="K37" s="25"/>
      <c r="L37" s="25"/>
    </row>
    <row r="38" spans="1:12" ht="9.9499999999999993" customHeight="1" thickBot="1" x14ac:dyDescent="0.3">
      <c r="A38" s="77"/>
      <c r="B38" s="75"/>
      <c r="C38" s="75"/>
      <c r="D38" s="75"/>
      <c r="E38" s="75"/>
      <c r="F38" s="76"/>
      <c r="G38" s="25"/>
      <c r="H38" s="25"/>
      <c r="I38" s="25"/>
      <c r="J38" s="25"/>
      <c r="K38" s="25"/>
      <c r="L38" s="25"/>
    </row>
    <row r="39" spans="1:12" ht="21.75" customHeight="1" thickTop="1" thickBot="1" x14ac:dyDescent="0.3">
      <c r="A39" s="78" t="s">
        <v>284</v>
      </c>
      <c r="B39" s="79">
        <v>14221549.986623202</v>
      </c>
      <c r="C39" s="79">
        <v>4240351.6795719191</v>
      </c>
      <c r="D39" s="79">
        <v>1745704.6075166566</v>
      </c>
      <c r="E39" s="79">
        <v>16415021.638607863</v>
      </c>
      <c r="F39" s="80">
        <v>36622627.912319645</v>
      </c>
      <c r="G39" s="25"/>
      <c r="H39" s="25"/>
      <c r="I39" s="25"/>
      <c r="J39" s="25"/>
      <c r="K39" s="25"/>
      <c r="L39" s="25"/>
    </row>
    <row r="40" spans="1:12" ht="21.75" customHeight="1" thickTop="1" x14ac:dyDescent="0.25">
      <c r="A40" s="1120" t="s">
        <v>1273</v>
      </c>
      <c r="B40" s="1120"/>
      <c r="C40" s="1120"/>
      <c r="D40" s="1120"/>
      <c r="E40" s="1120"/>
      <c r="F40" s="1120"/>
      <c r="G40" s="25"/>
      <c r="H40" s="25"/>
      <c r="I40" s="25"/>
      <c r="J40" s="25"/>
      <c r="K40" s="25"/>
      <c r="L40" s="25"/>
    </row>
    <row r="41" spans="1:12" s="113" customFormat="1" ht="15" customHeight="1" x14ac:dyDescent="0.2">
      <c r="A41" s="948" t="s">
        <v>1455</v>
      </c>
      <c r="B41" s="948"/>
      <c r="C41" s="948"/>
      <c r="D41" s="948"/>
      <c r="E41" s="948"/>
      <c r="F41" s="948"/>
      <c r="G41" s="948"/>
    </row>
    <row r="42" spans="1:12" s="113" customFormat="1" ht="12" x14ac:dyDescent="0.2">
      <c r="A42" s="113" t="s">
        <v>902</v>
      </c>
    </row>
    <row r="43" spans="1:12" s="113" customFormat="1" ht="12" x14ac:dyDescent="0.2">
      <c r="A43" s="948" t="s">
        <v>1456</v>
      </c>
      <c r="B43" s="948"/>
      <c r="C43" s="948"/>
      <c r="D43" s="948"/>
      <c r="E43" s="948"/>
      <c r="F43" s="948"/>
      <c r="G43" s="948"/>
    </row>
    <row r="44" spans="1:12" s="113" customFormat="1" ht="12" x14ac:dyDescent="0.2">
      <c r="A44" s="589" t="s">
        <v>303</v>
      </c>
    </row>
    <row r="45" spans="1:12" s="113" customFormat="1" ht="12" x14ac:dyDescent="0.2">
      <c r="A45" s="911" t="s">
        <v>1511</v>
      </c>
      <c r="B45" s="911"/>
      <c r="C45" s="911"/>
      <c r="D45" s="911"/>
      <c r="E45" s="911"/>
      <c r="F45" s="911"/>
      <c r="G45" s="498"/>
      <c r="H45" s="498"/>
      <c r="I45" s="498"/>
    </row>
    <row r="46" spans="1:12" s="113" customFormat="1" ht="12" x14ac:dyDescent="0.2">
      <c r="A46" s="878" t="s">
        <v>1500</v>
      </c>
      <c r="B46" s="878"/>
      <c r="C46" s="878"/>
      <c r="D46" s="878"/>
      <c r="E46" s="878"/>
      <c r="F46" s="878"/>
      <c r="G46" s="878"/>
      <c r="H46" s="878"/>
      <c r="I46" s="878"/>
    </row>
    <row r="47" spans="1:12" x14ac:dyDescent="0.25">
      <c r="A47" s="317"/>
      <c r="B47" s="317"/>
      <c r="C47" s="317"/>
      <c r="D47" s="317"/>
      <c r="E47" s="317"/>
      <c r="F47" s="317"/>
      <c r="G47" s="317"/>
      <c r="H47" s="317"/>
      <c r="I47" s="317"/>
    </row>
    <row r="48" spans="1:12" x14ac:dyDescent="0.25">
      <c r="A48" s="317"/>
      <c r="B48" s="317"/>
      <c r="C48" s="317"/>
      <c r="D48" s="317"/>
      <c r="E48" s="317"/>
      <c r="F48" s="317"/>
      <c r="G48" s="317"/>
      <c r="H48" s="317"/>
      <c r="I48" s="317"/>
    </row>
    <row r="49" spans="1:9" x14ac:dyDescent="0.25">
      <c r="A49" s="317"/>
      <c r="B49" s="317"/>
      <c r="C49" s="317"/>
      <c r="D49" s="317"/>
      <c r="E49" s="317"/>
      <c r="F49" s="317"/>
      <c r="G49" s="317"/>
      <c r="H49" s="317"/>
      <c r="I49" s="317"/>
    </row>
    <row r="50" spans="1:9" x14ac:dyDescent="0.25">
      <c r="A50" s="317"/>
      <c r="B50" s="317"/>
      <c r="C50" s="317"/>
      <c r="D50" s="317"/>
      <c r="E50" s="317"/>
      <c r="F50" s="317"/>
      <c r="G50" s="317"/>
      <c r="H50" s="317"/>
      <c r="I50" s="317"/>
    </row>
    <row r="51" spans="1:9" x14ac:dyDescent="0.25">
      <c r="A51" s="317"/>
      <c r="B51" s="317"/>
      <c r="C51" s="317"/>
      <c r="D51" s="317"/>
      <c r="E51" s="317"/>
      <c r="F51" s="317"/>
      <c r="G51" s="317"/>
      <c r="H51" s="317"/>
      <c r="I51" s="317"/>
    </row>
    <row r="52" spans="1:9" x14ac:dyDescent="0.25">
      <c r="A52" s="317"/>
      <c r="B52" s="317"/>
      <c r="C52" s="317"/>
      <c r="D52" s="317"/>
      <c r="E52" s="317"/>
      <c r="F52" s="317"/>
      <c r="G52" s="317"/>
      <c r="H52" s="317"/>
      <c r="I52" s="317"/>
    </row>
  </sheetData>
  <mergeCells count="15">
    <mergeCell ref="A46:I46"/>
    <mergeCell ref="A45:F45"/>
    <mergeCell ref="A41:G41"/>
    <mergeCell ref="A43:G43"/>
    <mergeCell ref="A1:F1"/>
    <mergeCell ref="A2:F2"/>
    <mergeCell ref="A3:F3"/>
    <mergeCell ref="A4:F4"/>
    <mergeCell ref="A5:A6"/>
    <mergeCell ref="B5:B6"/>
    <mergeCell ref="C5:C6"/>
    <mergeCell ref="D5:D6"/>
    <mergeCell ref="E5:E6"/>
    <mergeCell ref="F5:F6"/>
    <mergeCell ref="A40:F40"/>
  </mergeCells>
  <pageMargins left="0.7" right="0.7" top="0.75" bottom="0.75" header="0.3" footer="0.3"/>
  <pageSetup scale="68" orientation="portrait" r:id="rId1"/>
  <headerFooter>
    <oddFooter>&amp;C&amp;A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4">
    <pageSetUpPr fitToPage="1"/>
  </sheetPr>
  <dimension ref="A1:G94"/>
  <sheetViews>
    <sheetView zoomScaleNormal="100" zoomScaleSheetLayoutView="130" workbookViewId="0">
      <selection activeCell="F5" sqref="F5:G82"/>
    </sheetView>
  </sheetViews>
  <sheetFormatPr defaultColWidth="9.140625" defaultRowHeight="15" x14ac:dyDescent="0.25"/>
  <cols>
    <col min="1" max="1" width="69.140625" style="24" customWidth="1"/>
    <col min="2" max="7" width="13.28515625" style="24" customWidth="1"/>
    <col min="8" max="16384" width="9.140625" style="24"/>
  </cols>
  <sheetData>
    <row r="1" spans="1:7" ht="45.75" customHeight="1" x14ac:dyDescent="0.25">
      <c r="A1" s="865" t="s">
        <v>1333</v>
      </c>
      <c r="B1" s="865"/>
      <c r="C1" s="865"/>
      <c r="D1" s="865"/>
      <c r="E1" s="865"/>
      <c r="F1" s="865"/>
      <c r="G1" s="865"/>
    </row>
    <row r="2" spans="1:7" ht="15.75" thickBot="1" x14ac:dyDescent="0.3">
      <c r="A2" s="807" t="s">
        <v>1289</v>
      </c>
      <c r="B2" s="807"/>
      <c r="C2" s="807"/>
      <c r="D2" s="807"/>
      <c r="E2" s="807"/>
      <c r="F2" s="807"/>
      <c r="G2" s="807"/>
    </row>
    <row r="3" spans="1:7" ht="16.5" customHeight="1" thickTop="1" thickBot="1" x14ac:dyDescent="0.3">
      <c r="A3" s="1121" t="s">
        <v>695</v>
      </c>
      <c r="B3" s="1125">
        <v>45925</v>
      </c>
      <c r="C3" s="1126"/>
      <c r="D3" s="1125">
        <v>46016</v>
      </c>
      <c r="E3" s="1126"/>
      <c r="F3" s="1123" t="s">
        <v>1692</v>
      </c>
      <c r="G3" s="1124"/>
    </row>
    <row r="4" spans="1:7" ht="15.75" thickBot="1" x14ac:dyDescent="0.3">
      <c r="A4" s="1122"/>
      <c r="B4" s="84" t="s">
        <v>285</v>
      </c>
      <c r="C4" s="109" t="s">
        <v>243</v>
      </c>
      <c r="D4" s="84" t="s">
        <v>285</v>
      </c>
      <c r="E4" s="109" t="s">
        <v>243</v>
      </c>
      <c r="F4" s="84" t="s">
        <v>285</v>
      </c>
      <c r="G4" s="84" t="s">
        <v>243</v>
      </c>
    </row>
    <row r="5" spans="1:7" ht="15.75" thickTop="1" x14ac:dyDescent="0.25">
      <c r="A5" s="92">
        <v>0</v>
      </c>
      <c r="B5" s="88">
        <v>961737.38767299987</v>
      </c>
      <c r="C5" s="88">
        <v>839175.08967299992</v>
      </c>
      <c r="D5" s="88">
        <v>913668.46914499998</v>
      </c>
      <c r="E5" s="88">
        <v>815129.016145</v>
      </c>
      <c r="F5" s="88">
        <v>891800.50263599993</v>
      </c>
      <c r="G5" s="88">
        <v>811202.20063600002</v>
      </c>
    </row>
    <row r="6" spans="1:7" x14ac:dyDescent="0.25">
      <c r="A6" s="92" t="s">
        <v>687</v>
      </c>
      <c r="B6" s="88">
        <v>15319.635878000001</v>
      </c>
      <c r="C6" s="88">
        <v>13199.271878000001</v>
      </c>
      <c r="D6" s="88">
        <v>19315.045672</v>
      </c>
      <c r="E6" s="88">
        <v>14442.681878000001</v>
      </c>
      <c r="F6" s="88">
        <v>24300.507000000001</v>
      </c>
      <c r="G6" s="88">
        <v>15123.27</v>
      </c>
    </row>
    <row r="7" spans="1:7" x14ac:dyDescent="0.25">
      <c r="A7" s="92" t="s">
        <v>688</v>
      </c>
      <c r="B7" s="88">
        <v>119209.58919</v>
      </c>
      <c r="C7" s="88">
        <v>113690.07119</v>
      </c>
      <c r="D7" s="88">
        <v>131099.17907499999</v>
      </c>
      <c r="E7" s="88">
        <v>126657.574075</v>
      </c>
      <c r="F7" s="88">
        <v>121885.98999999999</v>
      </c>
      <c r="G7" s="88">
        <v>118631.79199999999</v>
      </c>
    </row>
    <row r="8" spans="1:7" x14ac:dyDescent="0.25">
      <c r="A8" s="92" t="s">
        <v>689</v>
      </c>
      <c r="B8" s="88">
        <v>253508.61872800003</v>
      </c>
      <c r="C8" s="88">
        <v>253508.61872800003</v>
      </c>
      <c r="D8" s="88">
        <v>238873.43150199999</v>
      </c>
      <c r="E8" s="88">
        <v>238873.43150199999</v>
      </c>
      <c r="F8" s="88">
        <v>233843.69124800002</v>
      </c>
      <c r="G8" s="88">
        <v>233843.69124800002</v>
      </c>
    </row>
    <row r="9" spans="1:7" x14ac:dyDescent="0.25">
      <c r="A9" s="92" t="s">
        <v>690</v>
      </c>
      <c r="B9" s="88">
        <v>139931.01328499999</v>
      </c>
      <c r="C9" s="88">
        <v>139834.37828499998</v>
      </c>
      <c r="D9" s="88">
        <v>145097.381074</v>
      </c>
      <c r="E9" s="88">
        <v>145011.62807400001</v>
      </c>
      <c r="F9" s="88">
        <v>161254.75258600002</v>
      </c>
      <c r="G9" s="88">
        <v>161179.879586</v>
      </c>
    </row>
    <row r="10" spans="1:7" x14ac:dyDescent="0.25">
      <c r="A10" s="92" t="s">
        <v>691</v>
      </c>
      <c r="B10" s="88">
        <v>566407.04396599997</v>
      </c>
      <c r="C10" s="88">
        <v>199270.43928299999</v>
      </c>
      <c r="D10" s="88">
        <v>563176.76925200003</v>
      </c>
      <c r="E10" s="88">
        <v>190313.36559499998</v>
      </c>
      <c r="F10" s="88">
        <v>810289.41899999999</v>
      </c>
      <c r="G10" s="88">
        <v>400858.72600000002</v>
      </c>
    </row>
    <row r="11" spans="1:7" x14ac:dyDescent="0.25">
      <c r="A11" s="92" t="s">
        <v>696</v>
      </c>
      <c r="B11" s="88">
        <v>196487.70320000002</v>
      </c>
      <c r="C11" s="88">
        <v>81345.01490200001</v>
      </c>
      <c r="D11" s="88">
        <v>90179.353052999999</v>
      </c>
      <c r="E11" s="88">
        <v>74492.017512999999</v>
      </c>
      <c r="F11" s="88">
        <v>77197.998000000007</v>
      </c>
      <c r="G11" s="88">
        <v>72410.766000000003</v>
      </c>
    </row>
    <row r="12" spans="1:7" x14ac:dyDescent="0.25">
      <c r="A12" s="92" t="s">
        <v>697</v>
      </c>
      <c r="B12" s="88">
        <v>169404.48256100001</v>
      </c>
      <c r="C12" s="88">
        <v>136780.711755</v>
      </c>
      <c r="D12" s="88">
        <v>270235.27541</v>
      </c>
      <c r="E12" s="88">
        <v>201236.53716900002</v>
      </c>
      <c r="F12" s="88">
        <v>218404.527</v>
      </c>
      <c r="G12" s="88">
        <v>139853.435</v>
      </c>
    </row>
    <row r="13" spans="1:7" x14ac:dyDescent="0.25">
      <c r="A13" s="92" t="s">
        <v>698</v>
      </c>
      <c r="B13" s="88">
        <v>285981.66408000002</v>
      </c>
      <c r="C13" s="88">
        <v>285044.16408000002</v>
      </c>
      <c r="D13" s="88">
        <v>268165.81263399997</v>
      </c>
      <c r="E13" s="88">
        <v>253119.25963400002</v>
      </c>
      <c r="F13" s="88">
        <v>81707.124999999985</v>
      </c>
      <c r="G13" s="88">
        <v>80957.125999999989</v>
      </c>
    </row>
    <row r="14" spans="1:7" x14ac:dyDescent="0.25">
      <c r="A14" s="92">
        <v>8.25</v>
      </c>
      <c r="B14" s="88">
        <v>1235.961</v>
      </c>
      <c r="C14" s="88">
        <v>1235.961</v>
      </c>
      <c r="D14" s="88">
        <v>2822.81</v>
      </c>
      <c r="E14" s="88">
        <v>2822.81</v>
      </c>
      <c r="F14" s="88">
        <v>5337.2280000000001</v>
      </c>
      <c r="G14" s="88">
        <v>5337.2280000000001</v>
      </c>
    </row>
    <row r="15" spans="1:7" x14ac:dyDescent="0.25">
      <c r="A15" s="92">
        <v>8.5</v>
      </c>
      <c r="B15" s="88">
        <v>6547.1113489999998</v>
      </c>
      <c r="C15" s="88">
        <v>6547.1113489999998</v>
      </c>
      <c r="D15" s="88">
        <v>3309.6465499999999</v>
      </c>
      <c r="E15" s="88">
        <v>3309.6465499999999</v>
      </c>
      <c r="F15" s="88">
        <v>7108.1580000000013</v>
      </c>
      <c r="G15" s="88">
        <v>7108.1580000000013</v>
      </c>
    </row>
    <row r="16" spans="1:7" x14ac:dyDescent="0.25">
      <c r="A16" s="92">
        <v>8.75</v>
      </c>
      <c r="B16" s="88">
        <v>994.27200000000005</v>
      </c>
      <c r="C16" s="88">
        <v>849.27200000000005</v>
      </c>
      <c r="D16" s="88">
        <v>329.858</v>
      </c>
      <c r="E16" s="88">
        <v>329.858</v>
      </c>
      <c r="F16" s="88">
        <v>2030.268</v>
      </c>
      <c r="G16" s="88">
        <v>2030.268</v>
      </c>
    </row>
    <row r="17" spans="1:7" x14ac:dyDescent="0.25">
      <c r="A17" s="92">
        <v>9</v>
      </c>
      <c r="B17" s="88">
        <v>65762.617232000004</v>
      </c>
      <c r="C17" s="88">
        <v>65762.617232000004</v>
      </c>
      <c r="D17" s="88">
        <v>39333.792339000007</v>
      </c>
      <c r="E17" s="88">
        <v>39333.792339000007</v>
      </c>
      <c r="F17" s="88">
        <v>39438.51827</v>
      </c>
      <c r="G17" s="88">
        <v>39438.51827</v>
      </c>
    </row>
    <row r="18" spans="1:7" x14ac:dyDescent="0.25">
      <c r="A18" s="92">
        <v>9.25</v>
      </c>
      <c r="B18" s="88">
        <v>5964.7400509999998</v>
      </c>
      <c r="C18" s="88">
        <v>5964.7400509999998</v>
      </c>
      <c r="D18" s="88">
        <v>3350.0655500000003</v>
      </c>
      <c r="E18" s="88">
        <v>3350.0655500000003</v>
      </c>
      <c r="F18" s="88">
        <v>5456.0450000000001</v>
      </c>
      <c r="G18" s="88">
        <v>5456.0450000000001</v>
      </c>
    </row>
    <row r="19" spans="1:7" x14ac:dyDescent="0.25">
      <c r="A19" s="92">
        <v>9.5</v>
      </c>
      <c r="B19" s="88">
        <v>104209.89663799999</v>
      </c>
      <c r="C19" s="88">
        <v>4209.8966380000002</v>
      </c>
      <c r="D19" s="88">
        <v>113030.686</v>
      </c>
      <c r="E19" s="88">
        <v>2099.549</v>
      </c>
      <c r="F19" s="88">
        <v>19501.519</v>
      </c>
      <c r="G19" s="88">
        <v>17409.863000000001</v>
      </c>
    </row>
    <row r="20" spans="1:7" x14ac:dyDescent="0.25">
      <c r="A20" s="92">
        <v>9.75</v>
      </c>
      <c r="B20" s="88">
        <v>156276.67894999997</v>
      </c>
      <c r="C20" s="88">
        <v>6276.6789500000004</v>
      </c>
      <c r="D20" s="88">
        <v>55741.073949999998</v>
      </c>
      <c r="E20" s="88">
        <v>5741.07395</v>
      </c>
      <c r="F20" s="88">
        <v>49881.048999999992</v>
      </c>
      <c r="G20" s="88">
        <v>15111.796</v>
      </c>
    </row>
    <row r="21" spans="1:7" x14ac:dyDescent="0.25">
      <c r="A21" s="92">
        <v>10</v>
      </c>
      <c r="B21" s="88">
        <v>56686.422813999998</v>
      </c>
      <c r="C21" s="88">
        <v>6655.2878140000003</v>
      </c>
      <c r="D21" s="88">
        <v>30450.250335000001</v>
      </c>
      <c r="E21" s="88">
        <v>28439.494335000003</v>
      </c>
      <c r="F21" s="88">
        <v>69993.226999999999</v>
      </c>
      <c r="G21" s="88">
        <v>19788.067999999999</v>
      </c>
    </row>
    <row r="22" spans="1:7" x14ac:dyDescent="0.25">
      <c r="A22" s="92">
        <v>10.25</v>
      </c>
      <c r="B22" s="88">
        <v>6893.0559999999996</v>
      </c>
      <c r="C22" s="88">
        <v>6893.0559999999996</v>
      </c>
      <c r="D22" s="88">
        <v>135170.997</v>
      </c>
      <c r="E22" s="88">
        <v>5378.7129999999997</v>
      </c>
      <c r="F22" s="88">
        <v>21205.822</v>
      </c>
      <c r="G22" s="88">
        <v>16434.933000000001</v>
      </c>
    </row>
    <row r="23" spans="1:7" x14ac:dyDescent="0.25">
      <c r="A23" s="92">
        <v>10.5</v>
      </c>
      <c r="B23" s="88">
        <v>8208.6869999999999</v>
      </c>
      <c r="C23" s="88">
        <v>8208.6869999999999</v>
      </c>
      <c r="D23" s="88">
        <v>129157.34236499999</v>
      </c>
      <c r="E23" s="88">
        <v>12657.342365</v>
      </c>
      <c r="F23" s="88">
        <v>248940.07052500002</v>
      </c>
      <c r="G23" s="88">
        <v>116212.04852500001</v>
      </c>
    </row>
    <row r="24" spans="1:7" x14ac:dyDescent="0.25">
      <c r="A24" s="92">
        <v>10.75</v>
      </c>
      <c r="B24" s="88">
        <v>34964.666000000005</v>
      </c>
      <c r="C24" s="88">
        <v>17013.588</v>
      </c>
      <c r="D24" s="88">
        <v>240920.44</v>
      </c>
      <c r="E24" s="88">
        <v>121701.34700000001</v>
      </c>
      <c r="F24" s="88">
        <v>697936.65234400006</v>
      </c>
      <c r="G24" s="88">
        <v>258451.17534399999</v>
      </c>
    </row>
    <row r="25" spans="1:7" x14ac:dyDescent="0.25">
      <c r="A25" s="92">
        <v>11</v>
      </c>
      <c r="B25" s="88">
        <v>176075.37378199998</v>
      </c>
      <c r="C25" s="88">
        <v>80248.630781999993</v>
      </c>
      <c r="D25" s="88">
        <v>463985.14495700004</v>
      </c>
      <c r="E25" s="88">
        <v>168352.31917700003</v>
      </c>
      <c r="F25" s="88">
        <v>423463.72882299998</v>
      </c>
      <c r="G25" s="88">
        <v>219778.51982300001</v>
      </c>
    </row>
    <row r="26" spans="1:7" x14ac:dyDescent="0.25">
      <c r="A26" s="92">
        <v>11.25</v>
      </c>
      <c r="B26" s="88">
        <v>721042.26775300002</v>
      </c>
      <c r="C26" s="88">
        <v>270433.49006399995</v>
      </c>
      <c r="D26" s="88">
        <v>347282.28915899998</v>
      </c>
      <c r="E26" s="88">
        <v>231300.26806500001</v>
      </c>
      <c r="F26" s="88">
        <v>369480.72060699994</v>
      </c>
      <c r="G26" s="88">
        <v>311888.05060699995</v>
      </c>
    </row>
    <row r="27" spans="1:7" x14ac:dyDescent="0.25">
      <c r="A27" s="92">
        <v>11.5</v>
      </c>
      <c r="B27" s="88">
        <v>491451.139723</v>
      </c>
      <c r="C27" s="88">
        <v>257154.44041800001</v>
      </c>
      <c r="D27" s="88">
        <v>417525.71559199999</v>
      </c>
      <c r="E27" s="88">
        <v>247101.358439</v>
      </c>
      <c r="F27" s="88">
        <v>344815.63486299996</v>
      </c>
      <c r="G27" s="88">
        <v>249324.15386300001</v>
      </c>
    </row>
    <row r="28" spans="1:7" x14ac:dyDescent="0.25">
      <c r="A28" s="92">
        <v>11.75</v>
      </c>
      <c r="B28" s="88">
        <v>468160.07079899998</v>
      </c>
      <c r="C28" s="88">
        <v>245623.25206599999</v>
      </c>
      <c r="D28" s="88">
        <v>475766.34463399998</v>
      </c>
      <c r="E28" s="88">
        <v>378967.01585799997</v>
      </c>
      <c r="F28" s="88">
        <v>458849.41154599999</v>
      </c>
      <c r="G28" s="88">
        <v>418486.28154599998</v>
      </c>
    </row>
    <row r="29" spans="1:7" x14ac:dyDescent="0.25">
      <c r="A29" s="92">
        <v>12</v>
      </c>
      <c r="B29" s="88">
        <v>522223.68715100008</v>
      </c>
      <c r="C29" s="88">
        <v>316790.56049400003</v>
      </c>
      <c r="D29" s="88">
        <v>450802.61949999997</v>
      </c>
      <c r="E29" s="88">
        <v>284204.45734000002</v>
      </c>
      <c r="F29" s="88">
        <v>356580.86300199997</v>
      </c>
      <c r="G29" s="88">
        <v>261472.33200200001</v>
      </c>
    </row>
    <row r="30" spans="1:7" x14ac:dyDescent="0.25">
      <c r="A30" s="92">
        <v>12.25</v>
      </c>
      <c r="B30" s="88">
        <v>371072.29487699998</v>
      </c>
      <c r="C30" s="88">
        <v>329198.98006199999</v>
      </c>
      <c r="D30" s="88">
        <v>261301.406013</v>
      </c>
      <c r="E30" s="88">
        <v>250852.11756700001</v>
      </c>
      <c r="F30" s="88">
        <v>220444.63097600001</v>
      </c>
      <c r="G30" s="88">
        <v>198345.82297600002</v>
      </c>
    </row>
    <row r="31" spans="1:7" x14ac:dyDescent="0.25">
      <c r="A31" s="92">
        <v>12.5</v>
      </c>
      <c r="B31" s="88">
        <v>184840.64582399998</v>
      </c>
      <c r="C31" s="88">
        <v>173503.29044399998</v>
      </c>
      <c r="D31" s="88">
        <v>199219.97673499997</v>
      </c>
      <c r="E31" s="88">
        <v>180638.96260199999</v>
      </c>
      <c r="F31" s="88">
        <v>222639.30226399997</v>
      </c>
      <c r="G31" s="88">
        <v>191688.23926399997</v>
      </c>
    </row>
    <row r="32" spans="1:7" x14ac:dyDescent="0.25">
      <c r="A32" s="92">
        <v>12.75</v>
      </c>
      <c r="B32" s="88">
        <v>259101.163486</v>
      </c>
      <c r="C32" s="88">
        <v>226542.582735</v>
      </c>
      <c r="D32" s="88">
        <v>179825.10106699998</v>
      </c>
      <c r="E32" s="88">
        <v>172660.68321399999</v>
      </c>
      <c r="F32" s="88">
        <v>143668.87529200001</v>
      </c>
      <c r="G32" s="88">
        <v>136708.60129200001</v>
      </c>
    </row>
    <row r="33" spans="1:7" x14ac:dyDescent="0.25">
      <c r="A33" s="92">
        <v>13</v>
      </c>
      <c r="B33" s="88">
        <v>172637.57280999998</v>
      </c>
      <c r="C33" s="88">
        <v>168951.90057199998</v>
      </c>
      <c r="D33" s="88">
        <v>263289.42876099999</v>
      </c>
      <c r="E33" s="88">
        <v>251249.43856100002</v>
      </c>
      <c r="F33" s="88">
        <v>115371.82217700001</v>
      </c>
      <c r="G33" s="88">
        <v>105911.158177</v>
      </c>
    </row>
    <row r="34" spans="1:7" x14ac:dyDescent="0.25">
      <c r="A34" s="92">
        <v>13.25</v>
      </c>
      <c r="B34" s="88">
        <v>205834.69755899999</v>
      </c>
      <c r="C34" s="88">
        <v>137410.94511900001</v>
      </c>
      <c r="D34" s="88">
        <v>186929.71875999999</v>
      </c>
      <c r="E34" s="88">
        <v>112036.75831799999</v>
      </c>
      <c r="F34" s="88">
        <v>188707.13794399999</v>
      </c>
      <c r="G34" s="88">
        <v>83988.190944000002</v>
      </c>
    </row>
    <row r="35" spans="1:7" x14ac:dyDescent="0.25">
      <c r="A35" s="92">
        <v>13.5</v>
      </c>
      <c r="B35" s="88">
        <v>80373.599335999999</v>
      </c>
      <c r="C35" s="88">
        <v>57445.168020999998</v>
      </c>
      <c r="D35" s="88">
        <v>102932.82645600001</v>
      </c>
      <c r="E35" s="88">
        <v>64928.092846</v>
      </c>
      <c r="F35" s="88">
        <v>68172.54852299999</v>
      </c>
      <c r="G35" s="88">
        <v>66468.401522999993</v>
      </c>
    </row>
    <row r="36" spans="1:7" x14ac:dyDescent="0.25">
      <c r="A36" s="92">
        <v>13.75</v>
      </c>
      <c r="B36" s="88">
        <v>89056.953261000002</v>
      </c>
      <c r="C36" s="88">
        <v>62208.866722999999</v>
      </c>
      <c r="D36" s="88">
        <v>71017.348589000001</v>
      </c>
      <c r="E36" s="88">
        <v>68152.250589000003</v>
      </c>
      <c r="F36" s="88">
        <v>87439.097141000006</v>
      </c>
      <c r="G36" s="88">
        <v>76155.796140999999</v>
      </c>
    </row>
    <row r="37" spans="1:7" x14ac:dyDescent="0.25">
      <c r="A37" s="92">
        <v>14</v>
      </c>
      <c r="B37" s="88">
        <v>93620.045020999998</v>
      </c>
      <c r="C37" s="88">
        <v>87496.596013999995</v>
      </c>
      <c r="D37" s="88">
        <v>237812.54907799998</v>
      </c>
      <c r="E37" s="88">
        <v>139037.05640900001</v>
      </c>
      <c r="F37" s="88">
        <v>79337.580698999998</v>
      </c>
      <c r="G37" s="88">
        <v>76920.412699000008</v>
      </c>
    </row>
    <row r="38" spans="1:7" x14ac:dyDescent="0.25">
      <c r="A38" s="92">
        <v>14.25</v>
      </c>
      <c r="B38" s="88">
        <v>93943.185861000005</v>
      </c>
      <c r="C38" s="88">
        <v>65773.898564000003</v>
      </c>
      <c r="D38" s="88">
        <v>69343.809271999999</v>
      </c>
      <c r="E38" s="88">
        <v>66442.263271999997</v>
      </c>
      <c r="F38" s="88">
        <v>88679.327615999995</v>
      </c>
      <c r="G38" s="88">
        <v>88531.956615999996</v>
      </c>
    </row>
    <row r="39" spans="1:7" x14ac:dyDescent="0.25">
      <c r="A39" s="92">
        <v>14.5</v>
      </c>
      <c r="B39" s="88">
        <v>53843.657917000004</v>
      </c>
      <c r="C39" s="88">
        <v>50140.033917000001</v>
      </c>
      <c r="D39" s="88">
        <v>86290.19687</v>
      </c>
      <c r="E39" s="88">
        <v>86199.190869999991</v>
      </c>
      <c r="F39" s="88">
        <v>56187.296999999991</v>
      </c>
      <c r="G39" s="88">
        <v>56171.895999999993</v>
      </c>
    </row>
    <row r="40" spans="1:7" x14ac:dyDescent="0.25">
      <c r="A40" s="92">
        <v>14.75</v>
      </c>
      <c r="B40" s="88">
        <v>70419.303004999994</v>
      </c>
      <c r="C40" s="88">
        <v>70182.637004999997</v>
      </c>
      <c r="D40" s="88">
        <v>23013.354651000001</v>
      </c>
      <c r="E40" s="88">
        <v>22947.216651000002</v>
      </c>
      <c r="F40" s="88">
        <v>35439.251980000001</v>
      </c>
      <c r="G40" s="88">
        <v>35439.251980000001</v>
      </c>
    </row>
    <row r="41" spans="1:7" x14ac:dyDescent="0.25">
      <c r="A41" s="92">
        <v>15</v>
      </c>
      <c r="B41" s="88">
        <v>40423.547765999996</v>
      </c>
      <c r="C41" s="88">
        <v>35450.856765999997</v>
      </c>
      <c r="D41" s="88">
        <v>62463.302039000002</v>
      </c>
      <c r="E41" s="88">
        <v>51843.027039000001</v>
      </c>
      <c r="F41" s="88">
        <v>36568.940999999999</v>
      </c>
      <c r="G41" s="88">
        <v>35713.923999999999</v>
      </c>
    </row>
    <row r="42" spans="1:7" x14ac:dyDescent="0.25">
      <c r="A42" s="92">
        <v>15.25</v>
      </c>
      <c r="B42" s="88">
        <v>47903.926787000004</v>
      </c>
      <c r="C42" s="88">
        <v>47563.932787000005</v>
      </c>
      <c r="D42" s="88">
        <v>57196.234012000001</v>
      </c>
      <c r="E42" s="88">
        <v>33699.755012000001</v>
      </c>
      <c r="F42" s="88">
        <v>52314.84</v>
      </c>
      <c r="G42" s="88">
        <v>27314.841</v>
      </c>
    </row>
    <row r="43" spans="1:7" x14ac:dyDescent="0.25">
      <c r="A43" s="92">
        <v>15.5</v>
      </c>
      <c r="B43" s="88">
        <v>13355.799403000001</v>
      </c>
      <c r="C43" s="88">
        <v>13254.757403</v>
      </c>
      <c r="D43" s="88">
        <v>37980.765464000004</v>
      </c>
      <c r="E43" s="88">
        <v>37980.765464000004</v>
      </c>
      <c r="F43" s="88">
        <v>22774.382347999999</v>
      </c>
      <c r="G43" s="88">
        <v>22774.382347999999</v>
      </c>
    </row>
    <row r="44" spans="1:7" x14ac:dyDescent="0.25">
      <c r="A44" s="92">
        <v>15.75</v>
      </c>
      <c r="B44" s="88">
        <v>16401.114704</v>
      </c>
      <c r="C44" s="88">
        <v>16381.114704</v>
      </c>
      <c r="D44" s="88">
        <v>12907.299005999999</v>
      </c>
      <c r="E44" s="88">
        <v>12887.299005999999</v>
      </c>
      <c r="F44" s="88">
        <v>24481.940265000001</v>
      </c>
      <c r="G44" s="88">
        <v>24461.940265000001</v>
      </c>
    </row>
    <row r="45" spans="1:7" x14ac:dyDescent="0.25">
      <c r="A45" s="92">
        <v>16</v>
      </c>
      <c r="B45" s="88">
        <v>35827.386465999996</v>
      </c>
      <c r="C45" s="88">
        <v>27079.746465999997</v>
      </c>
      <c r="D45" s="88">
        <v>35688.205827999998</v>
      </c>
      <c r="E45" s="88">
        <v>33228.619827999995</v>
      </c>
      <c r="F45" s="88">
        <v>34036.682000000001</v>
      </c>
      <c r="G45" s="88">
        <v>19616.909</v>
      </c>
    </row>
    <row r="46" spans="1:7" x14ac:dyDescent="0.25">
      <c r="A46" s="92">
        <v>16.25</v>
      </c>
      <c r="B46" s="88">
        <v>29049.848329</v>
      </c>
      <c r="C46" s="88">
        <v>28978.196328999999</v>
      </c>
      <c r="D46" s="88">
        <v>41889.648965</v>
      </c>
      <c r="E46" s="88">
        <v>41685.374965000003</v>
      </c>
      <c r="F46" s="88">
        <v>37588.801853999998</v>
      </c>
      <c r="G46" s="88">
        <v>37566.371853999997</v>
      </c>
    </row>
    <row r="47" spans="1:7" x14ac:dyDescent="0.25">
      <c r="A47" s="92">
        <v>16.5</v>
      </c>
      <c r="B47" s="88">
        <v>25577.155342999999</v>
      </c>
      <c r="C47" s="88">
        <v>24085.955342999998</v>
      </c>
      <c r="D47" s="88">
        <v>33446.700574000002</v>
      </c>
      <c r="E47" s="88">
        <v>31994.500574000002</v>
      </c>
      <c r="F47" s="88">
        <v>39691.736116999993</v>
      </c>
      <c r="G47" s="88">
        <v>33616.699116999996</v>
      </c>
    </row>
    <row r="48" spans="1:7" x14ac:dyDescent="0.25">
      <c r="A48" s="92">
        <v>16.75</v>
      </c>
      <c r="B48" s="88">
        <v>14310.711313</v>
      </c>
      <c r="C48" s="88">
        <v>13312.711313</v>
      </c>
      <c r="D48" s="88">
        <v>22410.052766999997</v>
      </c>
      <c r="E48" s="88">
        <v>21412.052766999997</v>
      </c>
      <c r="F48" s="88">
        <v>54471.689580999999</v>
      </c>
      <c r="G48" s="88">
        <v>53473.689580999999</v>
      </c>
    </row>
    <row r="49" spans="1:7" x14ac:dyDescent="0.25">
      <c r="A49" s="92">
        <v>17</v>
      </c>
      <c r="B49" s="88">
        <v>485833.39174699999</v>
      </c>
      <c r="C49" s="88">
        <v>292981.879747</v>
      </c>
      <c r="D49" s="88">
        <v>452016.44756000006</v>
      </c>
      <c r="E49" s="88">
        <v>341895.11356000003</v>
      </c>
      <c r="F49" s="88">
        <v>356484.82327600004</v>
      </c>
      <c r="G49" s="88">
        <v>255398.51227599996</v>
      </c>
    </row>
    <row r="50" spans="1:7" x14ac:dyDescent="0.25">
      <c r="A50" s="92">
        <v>17.25</v>
      </c>
      <c r="B50" s="88">
        <v>72078.314527999988</v>
      </c>
      <c r="C50" s="88">
        <v>72078.314527999988</v>
      </c>
      <c r="D50" s="88">
        <v>29545.174999999999</v>
      </c>
      <c r="E50" s="88">
        <v>29545.174999999999</v>
      </c>
      <c r="F50" s="88">
        <v>31046.047999999999</v>
      </c>
      <c r="G50" s="88">
        <v>31046.047999999999</v>
      </c>
    </row>
    <row r="51" spans="1:7" x14ac:dyDescent="0.25">
      <c r="A51" s="92">
        <v>17.5</v>
      </c>
      <c r="B51" s="88">
        <v>72978.313688000009</v>
      </c>
      <c r="C51" s="88">
        <v>57693.247688000003</v>
      </c>
      <c r="D51" s="88">
        <v>60023.351818000003</v>
      </c>
      <c r="E51" s="88">
        <v>53890.673818000003</v>
      </c>
      <c r="F51" s="88">
        <v>45692.138999999996</v>
      </c>
      <c r="G51" s="88">
        <v>39559.460999999996</v>
      </c>
    </row>
    <row r="52" spans="1:7" x14ac:dyDescent="0.25">
      <c r="A52" s="92">
        <v>17.75</v>
      </c>
      <c r="B52" s="88">
        <v>15183.993857000001</v>
      </c>
      <c r="C52" s="88">
        <v>15183.993857000001</v>
      </c>
      <c r="D52" s="88">
        <v>9673.7498460000006</v>
      </c>
      <c r="E52" s="88">
        <v>9673.7498460000006</v>
      </c>
      <c r="F52" s="88">
        <v>14151.504000000001</v>
      </c>
      <c r="G52" s="88">
        <v>14151.504000000001</v>
      </c>
    </row>
    <row r="53" spans="1:7" x14ac:dyDescent="0.25">
      <c r="A53" s="92">
        <v>18</v>
      </c>
      <c r="B53" s="88">
        <v>80557.815272000007</v>
      </c>
      <c r="C53" s="88">
        <v>52798.194272000001</v>
      </c>
      <c r="D53" s="88">
        <v>39491.272185000002</v>
      </c>
      <c r="E53" s="88">
        <v>36955.668185000002</v>
      </c>
      <c r="F53" s="88">
        <v>27868.070418000003</v>
      </c>
      <c r="G53" s="88">
        <v>27868.070418000003</v>
      </c>
    </row>
    <row r="54" spans="1:7" x14ac:dyDescent="0.25">
      <c r="A54" s="92">
        <v>18.25</v>
      </c>
      <c r="B54" s="88">
        <v>25429.673494000002</v>
      </c>
      <c r="C54" s="88">
        <v>25429.673494000002</v>
      </c>
      <c r="D54" s="88">
        <v>18456.523789999999</v>
      </c>
      <c r="E54" s="88">
        <v>18456.523789999999</v>
      </c>
      <c r="F54" s="88">
        <v>15752.598958</v>
      </c>
      <c r="G54" s="88">
        <v>15752.598958</v>
      </c>
    </row>
    <row r="55" spans="1:7" x14ac:dyDescent="0.25">
      <c r="A55" s="92">
        <v>18.5</v>
      </c>
      <c r="B55" s="88">
        <v>14301.587114</v>
      </c>
      <c r="C55" s="88">
        <v>14301.587114</v>
      </c>
      <c r="D55" s="88">
        <v>10666.616701999999</v>
      </c>
      <c r="E55" s="88">
        <v>10666.616701999999</v>
      </c>
      <c r="F55" s="88">
        <v>42142.511455000007</v>
      </c>
      <c r="G55" s="88">
        <v>42142.511455000007</v>
      </c>
    </row>
    <row r="56" spans="1:7" x14ac:dyDescent="0.25">
      <c r="A56" s="92">
        <v>18.75</v>
      </c>
      <c r="B56" s="88">
        <v>4123.0228299999999</v>
      </c>
      <c r="C56" s="88">
        <v>4123.0228299999999</v>
      </c>
      <c r="D56" s="88">
        <v>2020.597131</v>
      </c>
      <c r="E56" s="88">
        <v>2020.597131</v>
      </c>
      <c r="F56" s="88">
        <v>20685.438956000002</v>
      </c>
      <c r="G56" s="88">
        <v>20685.438956000002</v>
      </c>
    </row>
    <row r="57" spans="1:7" x14ac:dyDescent="0.25">
      <c r="A57" s="92">
        <v>19</v>
      </c>
      <c r="B57" s="88">
        <v>56233.952606999999</v>
      </c>
      <c r="C57" s="88">
        <v>56233.952606999999</v>
      </c>
      <c r="D57" s="88">
        <v>77388.54485700003</v>
      </c>
      <c r="E57" s="88">
        <v>77388.54485700003</v>
      </c>
      <c r="F57" s="88">
        <v>40959.092825999993</v>
      </c>
      <c r="G57" s="88">
        <v>40959.092825999993</v>
      </c>
    </row>
    <row r="58" spans="1:7" x14ac:dyDescent="0.25">
      <c r="A58" s="92">
        <v>19.25</v>
      </c>
      <c r="B58" s="88">
        <v>44309.391650000005</v>
      </c>
      <c r="C58" s="88">
        <v>44309.391650000005</v>
      </c>
      <c r="D58" s="88">
        <v>47419.011438999987</v>
      </c>
      <c r="E58" s="88">
        <v>47419.011438999987</v>
      </c>
      <c r="F58" s="88">
        <v>31375.545408999998</v>
      </c>
      <c r="G58" s="88">
        <v>31375.545408999998</v>
      </c>
    </row>
    <row r="59" spans="1:7" x14ac:dyDescent="0.25">
      <c r="A59" s="92">
        <v>19.5</v>
      </c>
      <c r="B59" s="88">
        <v>3076.9519999999998</v>
      </c>
      <c r="C59" s="88">
        <v>3076.9519999999998</v>
      </c>
      <c r="D59" s="88">
        <v>1077.9380000000001</v>
      </c>
      <c r="E59" s="88">
        <v>1077.9380000000001</v>
      </c>
      <c r="F59" s="88">
        <v>302.48500000000001</v>
      </c>
      <c r="G59" s="88">
        <v>302.48500000000001</v>
      </c>
    </row>
    <row r="60" spans="1:7" x14ac:dyDescent="0.25">
      <c r="A60" s="92">
        <v>19.75</v>
      </c>
      <c r="B60" s="88">
        <v>2191.79351</v>
      </c>
      <c r="C60" s="88">
        <v>2191.79351</v>
      </c>
      <c r="D60" s="88">
        <v>663.36584599999992</v>
      </c>
      <c r="E60" s="88">
        <v>663.36584599999992</v>
      </c>
      <c r="F60" s="88">
        <v>1096.817538</v>
      </c>
      <c r="G60" s="88">
        <v>1096.817538</v>
      </c>
    </row>
    <row r="61" spans="1:7" x14ac:dyDescent="0.25">
      <c r="A61" s="92">
        <v>20</v>
      </c>
      <c r="B61" s="88">
        <v>77870.129130999805</v>
      </c>
      <c r="C61" s="88">
        <v>77870.129130999805</v>
      </c>
      <c r="D61" s="88">
        <v>78491.601942000008</v>
      </c>
      <c r="E61" s="88">
        <v>78491.601942000008</v>
      </c>
      <c r="F61" s="88">
        <v>74914.963895999987</v>
      </c>
      <c r="G61" s="88">
        <v>74277.264895999993</v>
      </c>
    </row>
    <row r="62" spans="1:7" x14ac:dyDescent="0.25">
      <c r="A62" s="92">
        <v>20.25</v>
      </c>
      <c r="B62" s="88">
        <v>15532.226977</v>
      </c>
      <c r="C62" s="88">
        <v>15531.350977</v>
      </c>
      <c r="D62" s="88">
        <v>776.70251499999995</v>
      </c>
      <c r="E62" s="88">
        <v>775.82651499999997</v>
      </c>
      <c r="F62" s="88">
        <v>654.45226700000001</v>
      </c>
      <c r="G62" s="88">
        <v>654.45226700000001</v>
      </c>
    </row>
    <row r="63" spans="1:7" x14ac:dyDescent="0.25">
      <c r="A63" s="92">
        <v>20.5</v>
      </c>
      <c r="B63" s="88">
        <v>1642.1973820000001</v>
      </c>
      <c r="C63" s="88">
        <v>1642.1973820000001</v>
      </c>
      <c r="D63" s="88">
        <v>1159.354957</v>
      </c>
      <c r="E63" s="88">
        <v>1159.354957</v>
      </c>
      <c r="F63" s="88">
        <v>4375.683</v>
      </c>
      <c r="G63" s="88">
        <v>4175.683</v>
      </c>
    </row>
    <row r="64" spans="1:7" x14ac:dyDescent="0.25">
      <c r="A64" s="92">
        <v>20.75</v>
      </c>
      <c r="B64" s="88">
        <v>4926.5640619999995</v>
      </c>
      <c r="C64" s="88">
        <v>4926.5640619999995</v>
      </c>
      <c r="D64" s="88">
        <v>314.26866100000001</v>
      </c>
      <c r="E64" s="88">
        <v>314.26866100000001</v>
      </c>
      <c r="F64" s="88">
        <v>837.65599999999995</v>
      </c>
      <c r="G64" s="88">
        <v>837.65599999999995</v>
      </c>
    </row>
    <row r="65" spans="1:7" x14ac:dyDescent="0.25">
      <c r="A65" s="92">
        <v>21</v>
      </c>
      <c r="B65" s="88">
        <v>14475.640994000001</v>
      </c>
      <c r="C65" s="88">
        <v>14475.640994000001</v>
      </c>
      <c r="D65" s="88">
        <v>23545.179317000002</v>
      </c>
      <c r="E65" s="88">
        <v>23545.179317000002</v>
      </c>
      <c r="F65" s="88">
        <v>46942.760999999999</v>
      </c>
      <c r="G65" s="88">
        <v>46942.760999999999</v>
      </c>
    </row>
    <row r="66" spans="1:7" x14ac:dyDescent="0.25">
      <c r="A66" s="92">
        <v>21.25</v>
      </c>
      <c r="B66" s="88">
        <v>2293.1075650000002</v>
      </c>
      <c r="C66" s="88">
        <v>2293.1075650000002</v>
      </c>
      <c r="D66" s="88">
        <v>1880.0060960000001</v>
      </c>
      <c r="E66" s="88">
        <v>1880.0060960000001</v>
      </c>
      <c r="F66" s="88">
        <v>640.24300000000005</v>
      </c>
      <c r="G66" s="88">
        <v>640.24300000000005</v>
      </c>
    </row>
    <row r="67" spans="1:7" x14ac:dyDescent="0.25">
      <c r="A67" s="92">
        <v>21.5</v>
      </c>
      <c r="B67" s="88">
        <v>1482.4890770000002</v>
      </c>
      <c r="C67" s="88">
        <v>1282.489077</v>
      </c>
      <c r="D67" s="88">
        <v>1600.8</v>
      </c>
      <c r="E67" s="88">
        <v>1600.8</v>
      </c>
      <c r="F67" s="88">
        <v>602.17600000000004</v>
      </c>
      <c r="G67" s="88">
        <v>567.33000000000004</v>
      </c>
    </row>
    <row r="68" spans="1:7" x14ac:dyDescent="0.25">
      <c r="A68" s="92">
        <v>21.75</v>
      </c>
      <c r="B68" s="88">
        <v>12194.082406</v>
      </c>
      <c r="C68" s="88">
        <v>12194.082406</v>
      </c>
      <c r="D68" s="88">
        <v>920.37734599999999</v>
      </c>
      <c r="E68" s="88">
        <v>920.37734599999999</v>
      </c>
      <c r="F68" s="88">
        <v>432.36799999999999</v>
      </c>
      <c r="G68" s="88">
        <v>432.36799999999999</v>
      </c>
    </row>
    <row r="69" spans="1:7" x14ac:dyDescent="0.25">
      <c r="A69" s="92">
        <v>22</v>
      </c>
      <c r="B69" s="88">
        <v>23845.321088999997</v>
      </c>
      <c r="C69" s="88">
        <v>23845.321088999997</v>
      </c>
      <c r="D69" s="88">
        <v>22729.597379999999</v>
      </c>
      <c r="E69" s="88">
        <v>22729.597379999999</v>
      </c>
      <c r="F69" s="88">
        <v>17920.68</v>
      </c>
      <c r="G69" s="88">
        <v>17920.68</v>
      </c>
    </row>
    <row r="70" spans="1:7" x14ac:dyDescent="0.25">
      <c r="A70" s="92">
        <v>22.25</v>
      </c>
      <c r="B70" s="88">
        <v>4079.1144459999996</v>
      </c>
      <c r="C70" s="88">
        <v>4078.6944459999995</v>
      </c>
      <c r="D70" s="88">
        <v>2072.6364169999997</v>
      </c>
      <c r="E70" s="88">
        <v>2072.2164170000001</v>
      </c>
      <c r="F70" s="88">
        <v>185.13100000000003</v>
      </c>
      <c r="G70" s="88">
        <v>184.71</v>
      </c>
    </row>
    <row r="71" spans="1:7" x14ac:dyDescent="0.25">
      <c r="A71" s="92">
        <v>22.5</v>
      </c>
      <c r="B71" s="88">
        <v>2188.6435529999999</v>
      </c>
      <c r="C71" s="88">
        <v>2188.3755529999999</v>
      </c>
      <c r="D71" s="88">
        <v>1661.3625569999999</v>
      </c>
      <c r="E71" s="88">
        <v>1661.0945569999999</v>
      </c>
      <c r="F71" s="88">
        <v>6611.1350000000002</v>
      </c>
      <c r="G71" s="88">
        <v>6611.1350000000002</v>
      </c>
    </row>
    <row r="72" spans="1:7" x14ac:dyDescent="0.25">
      <c r="A72" s="92">
        <v>22.75</v>
      </c>
      <c r="B72" s="88">
        <v>408.88085000000001</v>
      </c>
      <c r="C72" s="88">
        <v>408.88085000000001</v>
      </c>
      <c r="D72" s="88">
        <v>420.873311</v>
      </c>
      <c r="E72" s="88">
        <v>248.467311</v>
      </c>
      <c r="F72" s="88">
        <v>302.01847700000002</v>
      </c>
      <c r="G72" s="88">
        <v>302.01847700000002</v>
      </c>
    </row>
    <row r="73" spans="1:7" x14ac:dyDescent="0.25">
      <c r="A73" s="92">
        <v>23</v>
      </c>
      <c r="B73" s="88">
        <v>2567.1738919999998</v>
      </c>
      <c r="C73" s="88">
        <v>2002.414892</v>
      </c>
      <c r="D73" s="88">
        <v>1615.2879750000002</v>
      </c>
      <c r="E73" s="88">
        <v>1615.2879750000002</v>
      </c>
      <c r="F73" s="88">
        <v>1560.7809999999999</v>
      </c>
      <c r="G73" s="88">
        <v>1560.739</v>
      </c>
    </row>
    <row r="74" spans="1:7" x14ac:dyDescent="0.25">
      <c r="A74" s="92">
        <v>23.25</v>
      </c>
      <c r="B74" s="88">
        <v>2422.007889</v>
      </c>
      <c r="C74" s="88">
        <v>2422.007889</v>
      </c>
      <c r="D74" s="88">
        <v>1046.8787830000001</v>
      </c>
      <c r="E74" s="88">
        <v>1046.8787830000001</v>
      </c>
      <c r="F74" s="88">
        <v>592.80923700000005</v>
      </c>
      <c r="G74" s="88">
        <v>592.80923700000005</v>
      </c>
    </row>
    <row r="75" spans="1:7" x14ac:dyDescent="0.25">
      <c r="A75" s="92">
        <v>23.5</v>
      </c>
      <c r="B75" s="88">
        <v>129418.830726</v>
      </c>
      <c r="C75" s="88">
        <v>127179.164726</v>
      </c>
      <c r="D75" s="88">
        <v>140865.350622</v>
      </c>
      <c r="E75" s="88">
        <v>138428.62162200001</v>
      </c>
      <c r="F75" s="88">
        <v>225525.003</v>
      </c>
      <c r="G75" s="88">
        <v>141873.39199999999</v>
      </c>
    </row>
    <row r="76" spans="1:7" x14ac:dyDescent="0.25">
      <c r="A76" s="92">
        <v>23.75</v>
      </c>
      <c r="B76" s="88">
        <v>369.39269200000001</v>
      </c>
      <c r="C76" s="88">
        <v>369.39269200000001</v>
      </c>
      <c r="D76" s="88">
        <v>119.52333200000001</v>
      </c>
      <c r="E76" s="88">
        <v>119.52333200000001</v>
      </c>
      <c r="F76" s="88">
        <v>184.83385399999997</v>
      </c>
      <c r="G76" s="88">
        <v>184.83385399999997</v>
      </c>
    </row>
    <row r="77" spans="1:7" x14ac:dyDescent="0.25">
      <c r="A77" s="92">
        <v>24</v>
      </c>
      <c r="B77" s="88">
        <v>8663.4893640000009</v>
      </c>
      <c r="C77" s="88">
        <v>8663.4893640000009</v>
      </c>
      <c r="D77" s="88">
        <v>5880.2344109999995</v>
      </c>
      <c r="E77" s="88">
        <v>5880.2344109999995</v>
      </c>
      <c r="F77" s="88">
        <v>11907.986000000001</v>
      </c>
      <c r="G77" s="88">
        <v>11758.757000000001</v>
      </c>
    </row>
    <row r="78" spans="1:7" x14ac:dyDescent="0.25">
      <c r="A78" s="92">
        <v>24.25</v>
      </c>
      <c r="B78" s="88">
        <v>1279.213</v>
      </c>
      <c r="C78" s="88">
        <v>1279.213</v>
      </c>
      <c r="D78" s="88">
        <v>2508.3420000000001</v>
      </c>
      <c r="E78" s="88">
        <v>2508.3420000000001</v>
      </c>
      <c r="F78" s="88">
        <v>2301.8389999999999</v>
      </c>
      <c r="G78" s="88">
        <v>2301.8389999999999</v>
      </c>
    </row>
    <row r="79" spans="1:7" x14ac:dyDescent="0.25">
      <c r="A79" s="92">
        <v>24.5</v>
      </c>
      <c r="B79" s="88">
        <v>1169.4659999999999</v>
      </c>
      <c r="C79" s="88">
        <v>1169.4659999999999</v>
      </c>
      <c r="D79" s="88">
        <v>1595.5229999999999</v>
      </c>
      <c r="E79" s="88">
        <v>1595.5229999999999</v>
      </c>
      <c r="F79" s="88">
        <v>1316.115</v>
      </c>
      <c r="G79" s="88">
        <v>1316.115</v>
      </c>
    </row>
    <row r="80" spans="1:7" x14ac:dyDescent="0.25">
      <c r="A80" s="92">
        <v>24.75</v>
      </c>
      <c r="B80" s="88">
        <v>198.59199999999998</v>
      </c>
      <c r="C80" s="88">
        <v>198.59199999999998</v>
      </c>
      <c r="D80" s="88">
        <v>240.631</v>
      </c>
      <c r="E80" s="88">
        <v>240.631</v>
      </c>
      <c r="F80" s="88">
        <v>189.75700000000001</v>
      </c>
      <c r="G80" s="88">
        <v>189.75700000000001</v>
      </c>
    </row>
    <row r="81" spans="1:7" ht="15.75" thickBot="1" x14ac:dyDescent="0.3">
      <c r="A81" s="110" t="s">
        <v>699</v>
      </c>
      <c r="B81" s="88">
        <v>237123.74423700001</v>
      </c>
      <c r="C81" s="88">
        <v>237122.76223700002</v>
      </c>
      <c r="D81" s="88">
        <v>325057.97008200001</v>
      </c>
      <c r="E81" s="88">
        <v>324006.814082</v>
      </c>
      <c r="F81" s="88">
        <v>304066.88913600001</v>
      </c>
      <c r="G81" s="88">
        <v>302901.04313599999</v>
      </c>
    </row>
    <row r="82" spans="1:7" s="23" customFormat="1" ht="14.25" thickTop="1" thickBot="1" x14ac:dyDescent="0.25">
      <c r="A82" s="487" t="s">
        <v>234</v>
      </c>
      <c r="B82" s="89">
        <v>8852724.9054999948</v>
      </c>
      <c r="C82" s="89">
        <v>6178222.5395480003</v>
      </c>
      <c r="D82" s="89">
        <v>8896692.8135329969</v>
      </c>
      <c r="E82" s="89">
        <v>6514733.6729850015</v>
      </c>
      <c r="F82" s="89">
        <v>8678341.6689300016</v>
      </c>
      <c r="G82" s="89">
        <v>6505220.4829300009</v>
      </c>
    </row>
    <row r="83" spans="1:7" ht="15.75" thickTop="1" x14ac:dyDescent="0.25">
      <c r="A83" s="806" t="s">
        <v>1273</v>
      </c>
      <c r="B83" s="806"/>
      <c r="C83" s="806"/>
      <c r="D83" s="806"/>
      <c r="E83" s="806"/>
      <c r="F83" s="806"/>
      <c r="G83" s="806"/>
    </row>
    <row r="84" spans="1:7" s="318" customFormat="1" ht="11.25" x14ac:dyDescent="0.2">
      <c r="A84" s="842" t="s">
        <v>692</v>
      </c>
      <c r="B84" s="842"/>
      <c r="C84" s="842"/>
      <c r="D84" s="842"/>
      <c r="E84" s="842"/>
      <c r="F84" s="842"/>
      <c r="G84" s="842"/>
    </row>
    <row r="85" spans="1:7" s="318" customFormat="1" ht="11.25" x14ac:dyDescent="0.2">
      <c r="A85" s="1115" t="s">
        <v>901</v>
      </c>
      <c r="B85" s="1115"/>
      <c r="C85" s="1115"/>
      <c r="D85" s="1115"/>
      <c r="E85" s="1115"/>
      <c r="F85" s="1115"/>
      <c r="G85" s="1115"/>
    </row>
    <row r="86" spans="1:7" s="318" customFormat="1" ht="11.25" x14ac:dyDescent="0.2">
      <c r="A86" s="318" t="s">
        <v>902</v>
      </c>
    </row>
    <row r="87" spans="1:7" s="318" customFormat="1" ht="11.25" x14ac:dyDescent="0.2">
      <c r="A87" s="1115" t="s">
        <v>903</v>
      </c>
      <c r="B87" s="1115"/>
      <c r="C87" s="1115"/>
      <c r="D87" s="1115"/>
      <c r="E87" s="1115"/>
      <c r="F87" s="1115"/>
      <c r="G87" s="1115"/>
    </row>
    <row r="88" spans="1:7" s="318" customFormat="1" ht="11.25" x14ac:dyDescent="0.2">
      <c r="A88" s="318" t="s">
        <v>1497</v>
      </c>
    </row>
    <row r="89" spans="1:7" s="318" customFormat="1" ht="20.25" customHeight="1" x14ac:dyDescent="0.2">
      <c r="A89" s="955" t="s">
        <v>1506</v>
      </c>
      <c r="B89" s="955"/>
      <c r="C89" s="955"/>
      <c r="D89" s="955"/>
      <c r="E89" s="955"/>
      <c r="F89" s="955"/>
      <c r="G89" s="955"/>
    </row>
    <row r="90" spans="1:7" s="318" customFormat="1" ht="11.25" x14ac:dyDescent="0.2"/>
    <row r="91" spans="1:7" s="318" customFormat="1" ht="11.25" x14ac:dyDescent="0.2"/>
    <row r="92" spans="1:7" x14ac:dyDescent="0.25">
      <c r="A92" s="317"/>
      <c r="B92" s="317"/>
      <c r="C92" s="317"/>
      <c r="D92" s="317"/>
      <c r="E92" s="317"/>
      <c r="F92" s="317"/>
      <c r="G92" s="317"/>
    </row>
    <row r="93" spans="1:7" x14ac:dyDescent="0.25">
      <c r="A93" s="317"/>
      <c r="B93" s="317"/>
      <c r="C93" s="317"/>
      <c r="D93" s="317"/>
      <c r="E93" s="317"/>
      <c r="F93" s="317"/>
      <c r="G93" s="317"/>
    </row>
    <row r="94" spans="1:7" x14ac:dyDescent="0.25">
      <c r="A94" s="317"/>
      <c r="B94" s="317"/>
      <c r="C94" s="317"/>
      <c r="D94" s="317"/>
      <c r="E94" s="317"/>
      <c r="F94" s="317"/>
      <c r="G94" s="317"/>
    </row>
  </sheetData>
  <mergeCells count="11">
    <mergeCell ref="A89:G89"/>
    <mergeCell ref="A85:G85"/>
    <mergeCell ref="A87:G87"/>
    <mergeCell ref="A84:G84"/>
    <mergeCell ref="A1:G1"/>
    <mergeCell ref="A2:G2"/>
    <mergeCell ref="A3:A4"/>
    <mergeCell ref="F3:G3"/>
    <mergeCell ref="B3:C3"/>
    <mergeCell ref="A83:G83"/>
    <mergeCell ref="D3:E3"/>
  </mergeCells>
  <pageMargins left="0.7" right="0.7" top="0.75" bottom="0.75" header="0.3" footer="0.3"/>
  <pageSetup paperSize="9" scale="55" orientation="portrait" verticalDpi="1200" r:id="rId1"/>
  <headerFooter>
    <oddFooter>&amp;C&amp;A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5">
    <pageSetUpPr fitToPage="1"/>
  </sheetPr>
  <dimension ref="A1:G94"/>
  <sheetViews>
    <sheetView zoomScaleNormal="100" zoomScaleSheetLayoutView="100" workbookViewId="0">
      <selection activeCell="G12" sqref="G12"/>
    </sheetView>
  </sheetViews>
  <sheetFormatPr defaultColWidth="9.140625" defaultRowHeight="15" x14ac:dyDescent="0.25"/>
  <cols>
    <col min="1" max="1" width="68.5703125" style="24" customWidth="1"/>
    <col min="2" max="7" width="13.5703125" style="24" customWidth="1"/>
    <col min="8" max="16384" width="9.140625" style="24"/>
  </cols>
  <sheetData>
    <row r="1" spans="1:7" ht="22.5" x14ac:dyDescent="0.25">
      <c r="A1" s="776" t="s">
        <v>1334</v>
      </c>
      <c r="B1" s="776"/>
      <c r="C1" s="776"/>
      <c r="D1" s="776"/>
      <c r="E1" s="776"/>
      <c r="F1" s="776"/>
      <c r="G1" s="776"/>
    </row>
    <row r="2" spans="1:7" ht="18.75" x14ac:dyDescent="0.25">
      <c r="A2" s="1127" t="s">
        <v>1322</v>
      </c>
      <c r="B2" s="1127"/>
      <c r="C2" s="1127"/>
      <c r="D2" s="1127"/>
      <c r="E2" s="1127"/>
      <c r="F2" s="1127"/>
      <c r="G2" s="1127"/>
    </row>
    <row r="3" spans="1:7" ht="15.75" thickBot="1" x14ac:dyDescent="0.3">
      <c r="A3" s="807" t="s">
        <v>1293</v>
      </c>
      <c r="B3" s="807"/>
      <c r="C3" s="807"/>
      <c r="D3" s="807"/>
      <c r="E3" s="807"/>
      <c r="F3" s="807"/>
      <c r="G3" s="807"/>
    </row>
    <row r="4" spans="1:7" ht="16.5" thickTop="1" thickBot="1" x14ac:dyDescent="0.3">
      <c r="A4" s="873" t="s">
        <v>700</v>
      </c>
      <c r="B4" s="905">
        <v>2025</v>
      </c>
      <c r="C4" s="906"/>
      <c r="D4" s="906"/>
      <c r="E4" s="906"/>
      <c r="F4" s="905">
        <v>2026</v>
      </c>
      <c r="G4" s="906"/>
    </row>
    <row r="5" spans="1:7" ht="17.25" thickBot="1" x14ac:dyDescent="0.3">
      <c r="A5" s="809"/>
      <c r="B5" s="908" t="s">
        <v>893</v>
      </c>
      <c r="C5" s="909"/>
      <c r="D5" s="908" t="s">
        <v>101</v>
      </c>
      <c r="E5" s="909"/>
      <c r="F5" s="908" t="s">
        <v>1673</v>
      </c>
      <c r="G5" s="909"/>
    </row>
    <row r="6" spans="1:7" ht="15.75" thickBot="1" x14ac:dyDescent="0.3">
      <c r="A6" s="810"/>
      <c r="B6" s="90" t="s">
        <v>285</v>
      </c>
      <c r="C6" s="91" t="s">
        <v>243</v>
      </c>
      <c r="D6" s="90" t="s">
        <v>285</v>
      </c>
      <c r="E6" s="91" t="s">
        <v>243</v>
      </c>
      <c r="F6" s="90" t="s">
        <v>285</v>
      </c>
      <c r="G6" s="407" t="s">
        <v>243</v>
      </c>
    </row>
    <row r="7" spans="1:7" ht="15.75" thickTop="1" x14ac:dyDescent="0.25">
      <c r="A7" s="92">
        <v>0</v>
      </c>
      <c r="B7" s="93">
        <v>375192.59382872999</v>
      </c>
      <c r="C7" s="93">
        <v>261281.85501072998</v>
      </c>
      <c r="D7" s="93">
        <v>390265.15524300002</v>
      </c>
      <c r="E7" s="93">
        <v>320095.28973900003</v>
      </c>
      <c r="F7" s="93">
        <v>521009.59299999999</v>
      </c>
      <c r="G7" s="93">
        <v>390465.29099999997</v>
      </c>
    </row>
    <row r="8" spans="1:7" x14ac:dyDescent="0.25">
      <c r="A8" s="92" t="s">
        <v>687</v>
      </c>
      <c r="B8" s="93">
        <v>4613.600837</v>
      </c>
      <c r="C8" s="93">
        <v>4613.600837</v>
      </c>
      <c r="D8" s="93">
        <v>4145.6039209999999</v>
      </c>
      <c r="E8" s="93">
        <v>4145.6039209999999</v>
      </c>
      <c r="F8" s="93">
        <v>4130.6260000000002</v>
      </c>
      <c r="G8" s="93">
        <v>4130.6260000000002</v>
      </c>
    </row>
    <row r="9" spans="1:7" x14ac:dyDescent="0.25">
      <c r="A9" s="92" t="s">
        <v>688</v>
      </c>
      <c r="B9" s="93">
        <v>72217.969655859997</v>
      </c>
      <c r="C9" s="93">
        <v>72217.969655859997</v>
      </c>
      <c r="D9" s="93">
        <v>72044.821169000003</v>
      </c>
      <c r="E9" s="93">
        <v>72044.821169000003</v>
      </c>
      <c r="F9" s="93">
        <v>69652.75</v>
      </c>
      <c r="G9" s="93">
        <v>69652.75</v>
      </c>
    </row>
    <row r="10" spans="1:7" x14ac:dyDescent="0.25">
      <c r="A10" s="92" t="s">
        <v>689</v>
      </c>
      <c r="B10" s="93">
        <v>85075.399169940007</v>
      </c>
      <c r="C10" s="93">
        <v>85075.399169940007</v>
      </c>
      <c r="D10" s="93">
        <v>114223.65545900002</v>
      </c>
      <c r="E10" s="93">
        <v>114223.65545900002</v>
      </c>
      <c r="F10" s="93">
        <v>105553.68999999999</v>
      </c>
      <c r="G10" s="93">
        <v>105553.68999999999</v>
      </c>
    </row>
    <row r="11" spans="1:7" x14ac:dyDescent="0.25">
      <c r="A11" s="92" t="s">
        <v>690</v>
      </c>
      <c r="B11" s="93">
        <v>59648.288659359998</v>
      </c>
      <c r="C11" s="93">
        <v>59648.288659359998</v>
      </c>
      <c r="D11" s="93">
        <v>101341.97892799998</v>
      </c>
      <c r="E11" s="93">
        <v>93137.351927999989</v>
      </c>
      <c r="F11" s="93">
        <v>75939.864000000001</v>
      </c>
      <c r="G11" s="93">
        <v>75939.864000000001</v>
      </c>
    </row>
    <row r="12" spans="1:7" x14ac:dyDescent="0.25">
      <c r="A12" s="92" t="s">
        <v>691</v>
      </c>
      <c r="B12" s="93">
        <v>112040.12011956</v>
      </c>
      <c r="C12" s="93">
        <v>112040.12011956</v>
      </c>
      <c r="D12" s="93">
        <v>147656.69514999999</v>
      </c>
      <c r="E12" s="93">
        <v>136718.29414999997</v>
      </c>
      <c r="F12" s="93">
        <v>296808.74699999997</v>
      </c>
      <c r="G12" s="93">
        <v>296808.74699999997</v>
      </c>
    </row>
    <row r="13" spans="1:7" x14ac:dyDescent="0.25">
      <c r="A13" s="92" t="s">
        <v>696</v>
      </c>
      <c r="B13" s="93">
        <v>85281.642038029997</v>
      </c>
      <c r="C13" s="93">
        <v>35940.344038030002</v>
      </c>
      <c r="D13" s="93">
        <v>44728.250050000002</v>
      </c>
      <c r="E13" s="93">
        <v>44683.513050000001</v>
      </c>
      <c r="F13" s="93">
        <v>39256.664000000004</v>
      </c>
      <c r="G13" s="93">
        <v>39214.559000000001</v>
      </c>
    </row>
    <row r="14" spans="1:7" x14ac:dyDescent="0.25">
      <c r="A14" s="92" t="s">
        <v>697</v>
      </c>
      <c r="B14" s="93">
        <v>48267.351517999996</v>
      </c>
      <c r="C14" s="93">
        <v>48224.518517999997</v>
      </c>
      <c r="D14" s="93">
        <v>130712.721446</v>
      </c>
      <c r="E14" s="93">
        <v>70835.815445999993</v>
      </c>
      <c r="F14" s="93">
        <v>68622.843999999997</v>
      </c>
      <c r="G14" s="93">
        <v>46970.641000000003</v>
      </c>
    </row>
    <row r="15" spans="1:7" x14ac:dyDescent="0.25">
      <c r="A15" s="92" t="s">
        <v>698</v>
      </c>
      <c r="B15" s="93">
        <v>234145.14799999999</v>
      </c>
      <c r="C15" s="93">
        <v>231642.10699999999</v>
      </c>
      <c r="D15" s="93">
        <v>246554.08100000001</v>
      </c>
      <c r="E15" s="93">
        <v>246554.08100000001</v>
      </c>
      <c r="F15" s="93">
        <v>123516.44899999999</v>
      </c>
      <c r="G15" s="93">
        <v>123516.44899999999</v>
      </c>
    </row>
    <row r="16" spans="1:7" x14ac:dyDescent="0.25">
      <c r="A16" s="92">
        <v>8.25</v>
      </c>
      <c r="B16" s="93">
        <v>2999.6369999999997</v>
      </c>
      <c r="C16" s="93">
        <v>2999.6369999999997</v>
      </c>
      <c r="D16" s="93">
        <v>4351.6149999999998</v>
      </c>
      <c r="E16" s="93">
        <v>4351.6149999999998</v>
      </c>
      <c r="F16" s="93">
        <v>2834.931</v>
      </c>
      <c r="G16" s="93">
        <v>2834.931</v>
      </c>
    </row>
    <row r="17" spans="1:7" x14ac:dyDescent="0.25">
      <c r="A17" s="92">
        <v>8.5</v>
      </c>
      <c r="B17" s="93">
        <v>2981.1929999999998</v>
      </c>
      <c r="C17" s="93">
        <v>2981.1929999999998</v>
      </c>
      <c r="D17" s="93">
        <v>254.08100000000002</v>
      </c>
      <c r="E17" s="93">
        <v>254.08100000000002</v>
      </c>
      <c r="F17" s="93">
        <v>922.39300000000003</v>
      </c>
      <c r="G17" s="93">
        <v>922.39300000000003</v>
      </c>
    </row>
    <row r="18" spans="1:7" x14ac:dyDescent="0.25">
      <c r="A18" s="92">
        <v>8.75</v>
      </c>
      <c r="B18" s="93">
        <v>338.274</v>
      </c>
      <c r="C18" s="93">
        <v>338.274</v>
      </c>
      <c r="D18" s="93">
        <v>32.371000000000002</v>
      </c>
      <c r="E18" s="93">
        <v>32.371000000000002</v>
      </c>
      <c r="F18" s="93">
        <v>376.24599999999998</v>
      </c>
      <c r="G18" s="93">
        <v>376.24599999999998</v>
      </c>
    </row>
    <row r="19" spans="1:7" x14ac:dyDescent="0.25">
      <c r="A19" s="92">
        <v>9</v>
      </c>
      <c r="B19" s="93">
        <v>23760.682532626</v>
      </c>
      <c r="C19" s="93">
        <v>23715.229532625999</v>
      </c>
      <c r="D19" s="93">
        <v>8481.8968499999992</v>
      </c>
      <c r="E19" s="93">
        <v>8436.4438499999997</v>
      </c>
      <c r="F19" s="93">
        <v>12693.205</v>
      </c>
      <c r="G19" s="93">
        <v>12647.752</v>
      </c>
    </row>
    <row r="20" spans="1:7" x14ac:dyDescent="0.25">
      <c r="A20" s="92">
        <v>9.25</v>
      </c>
      <c r="B20" s="93">
        <v>4042.0329999999999</v>
      </c>
      <c r="C20" s="93">
        <v>4042.0329999999999</v>
      </c>
      <c r="D20" s="93">
        <v>4278.8399999999992</v>
      </c>
      <c r="E20" s="93">
        <v>4278.8399999999992</v>
      </c>
      <c r="F20" s="93">
        <v>269.50400000000002</v>
      </c>
      <c r="G20" s="93">
        <v>269.50400000000002</v>
      </c>
    </row>
    <row r="21" spans="1:7" x14ac:dyDescent="0.25">
      <c r="A21" s="92">
        <v>9.5</v>
      </c>
      <c r="B21" s="93">
        <v>2367.5147999999999</v>
      </c>
      <c r="C21" s="93">
        <v>2367.5147999999999</v>
      </c>
      <c r="D21" s="93">
        <v>887.75379999999996</v>
      </c>
      <c r="E21" s="93">
        <v>887.75379999999996</v>
      </c>
      <c r="F21" s="93">
        <v>3961.7809999999999</v>
      </c>
      <c r="G21" s="93">
        <v>3957.2429999999999</v>
      </c>
    </row>
    <row r="22" spans="1:7" x14ac:dyDescent="0.25">
      <c r="A22" s="92">
        <v>9.75</v>
      </c>
      <c r="B22" s="93">
        <v>765.95320000000004</v>
      </c>
      <c r="C22" s="93">
        <v>765.95320000000004</v>
      </c>
      <c r="D22" s="93">
        <v>498.57619999999997</v>
      </c>
      <c r="E22" s="93">
        <v>498.57619999999997</v>
      </c>
      <c r="F22" s="93">
        <v>372582.554</v>
      </c>
      <c r="G22" s="93">
        <v>25321.822</v>
      </c>
    </row>
    <row r="23" spans="1:7" x14ac:dyDescent="0.25">
      <c r="A23" s="92">
        <v>10</v>
      </c>
      <c r="B23" s="93">
        <v>5451.1381772140003</v>
      </c>
      <c r="C23" s="93">
        <v>5451.1381772140003</v>
      </c>
      <c r="D23" s="93">
        <v>24692.937221</v>
      </c>
      <c r="E23" s="93">
        <v>24684.782221000001</v>
      </c>
      <c r="F23" s="93">
        <v>58733.261999999995</v>
      </c>
      <c r="G23" s="93">
        <v>8725.848</v>
      </c>
    </row>
    <row r="24" spans="1:7" x14ac:dyDescent="0.25">
      <c r="A24" s="92">
        <v>10.25</v>
      </c>
      <c r="B24" s="93">
        <v>24549.31</v>
      </c>
      <c r="C24" s="93">
        <v>24236.81</v>
      </c>
      <c r="D24" s="93">
        <v>522436.83507200005</v>
      </c>
      <c r="E24" s="93">
        <v>41075.275000000001</v>
      </c>
      <c r="F24" s="93">
        <v>148106.60399999999</v>
      </c>
      <c r="G24" s="93">
        <v>21687.118999999999</v>
      </c>
    </row>
    <row r="25" spans="1:7" x14ac:dyDescent="0.25">
      <c r="A25" s="92">
        <v>10.5</v>
      </c>
      <c r="B25" s="93">
        <v>14210.443624</v>
      </c>
      <c r="C25" s="93">
        <v>14210.443624</v>
      </c>
      <c r="D25" s="93">
        <v>55417.650452000002</v>
      </c>
      <c r="E25" s="93">
        <v>47183.275452000002</v>
      </c>
      <c r="F25" s="93">
        <v>180165.33300000001</v>
      </c>
      <c r="G25" s="93">
        <v>134573.77300000002</v>
      </c>
    </row>
    <row r="26" spans="1:7" x14ac:dyDescent="0.25">
      <c r="A26" s="92">
        <v>10.75</v>
      </c>
      <c r="B26" s="93">
        <v>34993.547042899998</v>
      </c>
      <c r="C26" s="93">
        <v>28437.992042899998</v>
      </c>
      <c r="D26" s="93">
        <v>275856.818569</v>
      </c>
      <c r="E26" s="93">
        <v>161153.75956899999</v>
      </c>
      <c r="F26" s="93">
        <v>650039.90099999995</v>
      </c>
      <c r="G26" s="93">
        <v>291299.89600000001</v>
      </c>
    </row>
    <row r="27" spans="1:7" x14ac:dyDescent="0.25">
      <c r="A27" s="92">
        <v>11</v>
      </c>
      <c r="B27" s="93">
        <v>171271.46188833</v>
      </c>
      <c r="C27" s="93">
        <v>104475.20788833</v>
      </c>
      <c r="D27" s="93">
        <v>327251.924894</v>
      </c>
      <c r="E27" s="93">
        <v>229699.52734900001</v>
      </c>
      <c r="F27" s="93">
        <v>289684.70100000006</v>
      </c>
      <c r="G27" s="93">
        <v>229306.78399999999</v>
      </c>
    </row>
    <row r="28" spans="1:7" x14ac:dyDescent="0.25">
      <c r="A28" s="92">
        <v>11.25</v>
      </c>
      <c r="B28" s="93">
        <v>553254.66794464993</v>
      </c>
      <c r="C28" s="93">
        <v>275679.91762465</v>
      </c>
      <c r="D28" s="93">
        <v>372836.11277300003</v>
      </c>
      <c r="E28" s="93">
        <v>290302.33334700001</v>
      </c>
      <c r="F28" s="93">
        <v>258583.391</v>
      </c>
      <c r="G28" s="93">
        <v>176880.10800000001</v>
      </c>
    </row>
    <row r="29" spans="1:7" x14ac:dyDescent="0.25">
      <c r="A29" s="92">
        <v>11.5</v>
      </c>
      <c r="B29" s="93">
        <v>309154.28506138996</v>
      </c>
      <c r="C29" s="93">
        <v>235815.04165738999</v>
      </c>
      <c r="D29" s="93">
        <v>391050.94883799995</v>
      </c>
      <c r="E29" s="93">
        <v>226835.39936700001</v>
      </c>
      <c r="F29" s="93">
        <v>320297.75200000004</v>
      </c>
      <c r="G29" s="93">
        <v>262360.61700000003</v>
      </c>
    </row>
    <row r="30" spans="1:7" x14ac:dyDescent="0.25">
      <c r="A30" s="92">
        <v>11.75</v>
      </c>
      <c r="B30" s="93">
        <v>229199.24697800001</v>
      </c>
      <c r="C30" s="93">
        <v>170891.15100700001</v>
      </c>
      <c r="D30" s="93">
        <v>516805.42594619998</v>
      </c>
      <c r="E30" s="93">
        <v>267785.63756419998</v>
      </c>
      <c r="F30" s="93">
        <v>229209.15100000004</v>
      </c>
      <c r="G30" s="93">
        <v>218055.97300000003</v>
      </c>
    </row>
    <row r="31" spans="1:7" x14ac:dyDescent="0.25">
      <c r="A31" s="92">
        <v>12</v>
      </c>
      <c r="B31" s="93">
        <v>317162.88299262</v>
      </c>
      <c r="C31" s="93">
        <v>244674.72030262</v>
      </c>
      <c r="D31" s="93">
        <v>365919.89731600002</v>
      </c>
      <c r="E31" s="93">
        <v>267527.246461</v>
      </c>
      <c r="F31" s="93">
        <v>365041.761</v>
      </c>
      <c r="G31" s="93">
        <v>175030.19899999999</v>
      </c>
    </row>
    <row r="32" spans="1:7" x14ac:dyDescent="0.25">
      <c r="A32" s="92">
        <v>12.25</v>
      </c>
      <c r="B32" s="93">
        <v>255347.10864436999</v>
      </c>
      <c r="C32" s="93">
        <v>140882.65110637</v>
      </c>
      <c r="D32" s="93">
        <v>221132.448611</v>
      </c>
      <c r="E32" s="93">
        <v>201872.72281599999</v>
      </c>
      <c r="F32" s="93">
        <v>159076.63999999998</v>
      </c>
      <c r="G32" s="93">
        <v>146619.15899999999</v>
      </c>
    </row>
    <row r="33" spans="1:7" x14ac:dyDescent="0.25">
      <c r="A33" s="92">
        <v>12.5</v>
      </c>
      <c r="B33" s="93">
        <v>141334.41575052997</v>
      </c>
      <c r="C33" s="93">
        <v>127401.88370653</v>
      </c>
      <c r="D33" s="93">
        <v>128394.614806</v>
      </c>
      <c r="E33" s="93">
        <v>114041.849915</v>
      </c>
      <c r="F33" s="93">
        <v>131808.86900000001</v>
      </c>
      <c r="G33" s="93">
        <v>115651.72100000001</v>
      </c>
    </row>
    <row r="34" spans="1:7" x14ac:dyDescent="0.25">
      <c r="A34" s="92">
        <v>12.75</v>
      </c>
      <c r="B34" s="93">
        <v>105241.71312592001</v>
      </c>
      <c r="C34" s="93">
        <v>100579.19541070001</v>
      </c>
      <c r="D34" s="93">
        <v>123102.786609</v>
      </c>
      <c r="E34" s="93">
        <v>121407.27260900001</v>
      </c>
      <c r="F34" s="93">
        <v>88283.971999999994</v>
      </c>
      <c r="G34" s="93">
        <v>87147.314999999988</v>
      </c>
    </row>
    <row r="35" spans="1:7" x14ac:dyDescent="0.25">
      <c r="A35" s="92">
        <v>13</v>
      </c>
      <c r="B35" s="93">
        <v>87621.588268859996</v>
      </c>
      <c r="C35" s="93">
        <v>76084.964036689998</v>
      </c>
      <c r="D35" s="93">
        <v>96706.41777700001</v>
      </c>
      <c r="E35" s="93">
        <v>95213.681452000004</v>
      </c>
      <c r="F35" s="93">
        <v>100065.197</v>
      </c>
      <c r="G35" s="93">
        <v>99560.434999999998</v>
      </c>
    </row>
    <row r="36" spans="1:7" x14ac:dyDescent="0.25">
      <c r="A36" s="92">
        <v>13.25</v>
      </c>
      <c r="B36" s="93">
        <v>51779.533386250005</v>
      </c>
      <c r="C36" s="93">
        <v>49172.101821150005</v>
      </c>
      <c r="D36" s="93">
        <v>72297.180706999992</v>
      </c>
      <c r="E36" s="93">
        <v>64020.604906</v>
      </c>
      <c r="F36" s="93">
        <v>86262.054999999993</v>
      </c>
      <c r="G36" s="93">
        <v>67587.85100000001</v>
      </c>
    </row>
    <row r="37" spans="1:7" x14ac:dyDescent="0.25">
      <c r="A37" s="92">
        <v>13.5</v>
      </c>
      <c r="B37" s="93">
        <v>70275.129749660002</v>
      </c>
      <c r="C37" s="93">
        <v>54990.647977119996</v>
      </c>
      <c r="D37" s="93">
        <v>54619.970662999993</v>
      </c>
      <c r="E37" s="93">
        <v>50332.730662999995</v>
      </c>
      <c r="F37" s="93">
        <v>43336.006000000001</v>
      </c>
      <c r="G37" s="93">
        <v>42233.07</v>
      </c>
    </row>
    <row r="38" spans="1:7" x14ac:dyDescent="0.25">
      <c r="A38" s="92">
        <v>13.75</v>
      </c>
      <c r="B38" s="93">
        <v>78599.148746969993</v>
      </c>
      <c r="C38" s="93">
        <v>73201.176746969999</v>
      </c>
      <c r="D38" s="93">
        <v>79126.81975699999</v>
      </c>
      <c r="E38" s="93">
        <v>79087.911756999994</v>
      </c>
      <c r="F38" s="93">
        <v>85589.89</v>
      </c>
      <c r="G38" s="93">
        <v>84630.756999999998</v>
      </c>
    </row>
    <row r="39" spans="1:7" x14ac:dyDescent="0.25">
      <c r="A39" s="92">
        <v>14</v>
      </c>
      <c r="B39" s="93">
        <v>59766.155430469997</v>
      </c>
      <c r="C39" s="93">
        <v>59309.35637003</v>
      </c>
      <c r="D39" s="93">
        <v>135334.09222200001</v>
      </c>
      <c r="E39" s="93">
        <v>107232.557033</v>
      </c>
      <c r="F39" s="93">
        <v>75499.45</v>
      </c>
      <c r="G39" s="93">
        <v>75487.282000000007</v>
      </c>
    </row>
    <row r="40" spans="1:7" x14ac:dyDescent="0.25">
      <c r="A40" s="92">
        <v>14.25</v>
      </c>
      <c r="B40" s="93">
        <v>61186.494363019992</v>
      </c>
      <c r="C40" s="93">
        <v>59823.527363019995</v>
      </c>
      <c r="D40" s="93">
        <v>47041.610429</v>
      </c>
      <c r="E40" s="93">
        <v>47006.709429000002</v>
      </c>
      <c r="F40" s="93">
        <v>50039.678</v>
      </c>
      <c r="G40" s="93">
        <v>50008.279000000002</v>
      </c>
    </row>
    <row r="41" spans="1:7" x14ac:dyDescent="0.25">
      <c r="A41" s="92">
        <v>14.5</v>
      </c>
      <c r="B41" s="93">
        <v>38226.373609959999</v>
      </c>
      <c r="C41" s="93">
        <v>38199.898609959993</v>
      </c>
      <c r="D41" s="93">
        <v>39945.735548000004</v>
      </c>
      <c r="E41" s="93">
        <v>39922.360548000004</v>
      </c>
      <c r="F41" s="93">
        <v>40905.387999999999</v>
      </c>
      <c r="G41" s="93">
        <v>40885.079999999994</v>
      </c>
    </row>
    <row r="42" spans="1:7" x14ac:dyDescent="0.25">
      <c r="A42" s="92">
        <v>14.75</v>
      </c>
      <c r="B42" s="93">
        <v>26381.028324999999</v>
      </c>
      <c r="C42" s="93">
        <v>26342.559325000002</v>
      </c>
      <c r="D42" s="93">
        <v>19060.020630999999</v>
      </c>
      <c r="E42" s="93">
        <v>19037.008631000001</v>
      </c>
      <c r="F42" s="93">
        <v>21420.040999999997</v>
      </c>
      <c r="G42" s="93">
        <v>20358.167999999998</v>
      </c>
    </row>
    <row r="43" spans="1:7" x14ac:dyDescent="0.25">
      <c r="A43" s="92">
        <v>15</v>
      </c>
      <c r="B43" s="93">
        <v>95696.31208933999</v>
      </c>
      <c r="C43" s="93">
        <v>32977.092291340006</v>
      </c>
      <c r="D43" s="93">
        <v>96421.818279999992</v>
      </c>
      <c r="E43" s="93">
        <v>35892.269297999999</v>
      </c>
      <c r="F43" s="93">
        <v>37125.409999999996</v>
      </c>
      <c r="G43" s="93">
        <v>37102.536</v>
      </c>
    </row>
    <row r="44" spans="1:7" x14ac:dyDescent="0.25">
      <c r="A44" s="92">
        <v>15.25</v>
      </c>
      <c r="B44" s="93">
        <v>64788.387674009995</v>
      </c>
      <c r="C44" s="93">
        <v>63942.064196010004</v>
      </c>
      <c r="D44" s="93">
        <v>63716.770267</v>
      </c>
      <c r="E44" s="93">
        <v>63716.770267</v>
      </c>
      <c r="F44" s="93">
        <v>28903.989999999998</v>
      </c>
      <c r="G44" s="93">
        <v>28903.989999999998</v>
      </c>
    </row>
    <row r="45" spans="1:7" x14ac:dyDescent="0.25">
      <c r="A45" s="92">
        <v>15.5</v>
      </c>
      <c r="B45" s="93">
        <v>20126.993866000001</v>
      </c>
      <c r="C45" s="93">
        <v>20124.878865999999</v>
      </c>
      <c r="D45" s="93">
        <v>19365.655258999999</v>
      </c>
      <c r="E45" s="93">
        <v>19365.655258999999</v>
      </c>
      <c r="F45" s="93">
        <v>17829.084000000003</v>
      </c>
      <c r="G45" s="93">
        <v>17829.084000000003</v>
      </c>
    </row>
    <row r="46" spans="1:7" x14ac:dyDescent="0.25">
      <c r="A46" s="92">
        <v>15.75</v>
      </c>
      <c r="B46" s="93">
        <v>11539.880075000001</v>
      </c>
      <c r="C46" s="93">
        <v>11534.807075000001</v>
      </c>
      <c r="D46" s="93">
        <v>9502.6008170000005</v>
      </c>
      <c r="E46" s="93">
        <v>9498.4508170000008</v>
      </c>
      <c r="F46" s="93">
        <v>12188.116000000002</v>
      </c>
      <c r="G46" s="93">
        <v>12184.516</v>
      </c>
    </row>
    <row r="47" spans="1:7" x14ac:dyDescent="0.25">
      <c r="A47" s="92">
        <v>16</v>
      </c>
      <c r="B47" s="93">
        <v>17730.802742979999</v>
      </c>
      <c r="C47" s="93">
        <v>17687.306742979999</v>
      </c>
      <c r="D47" s="93">
        <v>15233.374484</v>
      </c>
      <c r="E47" s="93">
        <v>15212.311484</v>
      </c>
      <c r="F47" s="93">
        <v>10568.134</v>
      </c>
      <c r="G47" s="93">
        <v>10549.599</v>
      </c>
    </row>
    <row r="48" spans="1:7" x14ac:dyDescent="0.25">
      <c r="A48" s="92">
        <v>16.25</v>
      </c>
      <c r="B48" s="93">
        <v>15191.08055941</v>
      </c>
      <c r="C48" s="93">
        <v>15188.163559410001</v>
      </c>
      <c r="D48" s="93">
        <v>47412.895293000001</v>
      </c>
      <c r="E48" s="93">
        <v>16785.614292999999</v>
      </c>
      <c r="F48" s="93">
        <v>43614.999788000001</v>
      </c>
      <c r="G48" s="93">
        <v>15478.719788</v>
      </c>
    </row>
    <row r="49" spans="1:7" x14ac:dyDescent="0.25">
      <c r="A49" s="92">
        <v>16.5</v>
      </c>
      <c r="B49" s="93">
        <v>24448.520552000002</v>
      </c>
      <c r="C49" s="93">
        <v>16652.920552000003</v>
      </c>
      <c r="D49" s="93">
        <v>8953.3528480000004</v>
      </c>
      <c r="E49" s="93">
        <v>8949.1328480000011</v>
      </c>
      <c r="F49" s="93">
        <v>7870.982</v>
      </c>
      <c r="G49" s="93">
        <v>7867.7759999999998</v>
      </c>
    </row>
    <row r="50" spans="1:7" x14ac:dyDescent="0.25">
      <c r="A50" s="92">
        <v>16.75</v>
      </c>
      <c r="B50" s="93">
        <v>13443.096673999999</v>
      </c>
      <c r="C50" s="93">
        <v>13427.803673999999</v>
      </c>
      <c r="D50" s="93">
        <v>6431.4708700000001</v>
      </c>
      <c r="E50" s="93">
        <v>6418.9208699999999</v>
      </c>
      <c r="F50" s="93">
        <v>6573.0217229999998</v>
      </c>
      <c r="G50" s="93">
        <v>6562.812723</v>
      </c>
    </row>
    <row r="51" spans="1:7" x14ac:dyDescent="0.25">
      <c r="A51" s="92">
        <v>17</v>
      </c>
      <c r="B51" s="93">
        <v>10423.713261000001</v>
      </c>
      <c r="C51" s="93">
        <v>10420.301261000001</v>
      </c>
      <c r="D51" s="93">
        <v>7779.1868169999998</v>
      </c>
      <c r="E51" s="93">
        <v>7776.1488169999993</v>
      </c>
      <c r="F51" s="93">
        <v>6044.2677030000004</v>
      </c>
      <c r="G51" s="93">
        <v>6041.613703</v>
      </c>
    </row>
    <row r="52" spans="1:7" x14ac:dyDescent="0.25">
      <c r="A52" s="92">
        <v>17.25</v>
      </c>
      <c r="B52" s="93">
        <v>7584.8710309999997</v>
      </c>
      <c r="C52" s="93">
        <v>7584.8710309999997</v>
      </c>
      <c r="D52" s="93">
        <v>6757.3932420000001</v>
      </c>
      <c r="E52" s="93">
        <v>6757.3932420000001</v>
      </c>
      <c r="F52" s="93">
        <v>5823.92</v>
      </c>
      <c r="G52" s="93">
        <v>5823.92</v>
      </c>
    </row>
    <row r="53" spans="1:7" x14ac:dyDescent="0.25">
      <c r="A53" s="92">
        <v>17.5</v>
      </c>
      <c r="B53" s="93">
        <v>18925.515930999998</v>
      </c>
      <c r="C53" s="93">
        <v>12344.062931</v>
      </c>
      <c r="D53" s="93">
        <v>6022.9904869999991</v>
      </c>
      <c r="E53" s="93">
        <v>6000.2614869999998</v>
      </c>
      <c r="F53" s="93">
        <v>5575.4089999999997</v>
      </c>
      <c r="G53" s="93">
        <v>5555.74</v>
      </c>
    </row>
    <row r="54" spans="1:7" x14ac:dyDescent="0.25">
      <c r="A54" s="92">
        <v>17.75</v>
      </c>
      <c r="B54" s="93">
        <v>3495.3881850000002</v>
      </c>
      <c r="C54" s="93">
        <v>3495.3881850000002</v>
      </c>
      <c r="D54" s="93">
        <v>2513.4194360000001</v>
      </c>
      <c r="E54" s="93">
        <v>2513.4194360000001</v>
      </c>
      <c r="F54" s="93">
        <v>2158.6690509999999</v>
      </c>
      <c r="G54" s="93">
        <v>2158.6690509999999</v>
      </c>
    </row>
    <row r="55" spans="1:7" x14ac:dyDescent="0.25">
      <c r="A55" s="92">
        <v>18</v>
      </c>
      <c r="B55" s="93">
        <v>8696.8323500000006</v>
      </c>
      <c r="C55" s="93">
        <v>8696.8323500000006</v>
      </c>
      <c r="D55" s="93">
        <v>2992.5102360000001</v>
      </c>
      <c r="E55" s="93">
        <v>2992.5102360000001</v>
      </c>
      <c r="F55" s="93">
        <v>2338.7929919999997</v>
      </c>
      <c r="G55" s="93">
        <v>2338.7929919999997</v>
      </c>
    </row>
    <row r="56" spans="1:7" x14ac:dyDescent="0.25">
      <c r="A56" s="92">
        <v>18.25</v>
      </c>
      <c r="B56" s="93">
        <v>5493.187801</v>
      </c>
      <c r="C56" s="93">
        <v>5492.3598010000005</v>
      </c>
      <c r="D56" s="93">
        <v>3160.6878980000001</v>
      </c>
      <c r="E56" s="93">
        <v>3160.6878980000001</v>
      </c>
      <c r="F56" s="93">
        <v>2937.3580000000002</v>
      </c>
      <c r="G56" s="93">
        <v>2937.3580000000002</v>
      </c>
    </row>
    <row r="57" spans="1:7" x14ac:dyDescent="0.25">
      <c r="A57" s="92">
        <v>18.5</v>
      </c>
      <c r="B57" s="93">
        <v>4361.3597330000002</v>
      </c>
      <c r="C57" s="93">
        <v>4353.117733</v>
      </c>
      <c r="D57" s="93">
        <v>3917.4985379999998</v>
      </c>
      <c r="E57" s="93">
        <v>3910.2765380000001</v>
      </c>
      <c r="F57" s="93">
        <v>4069.0086240000001</v>
      </c>
      <c r="G57" s="93">
        <v>4062.7856240000001</v>
      </c>
    </row>
    <row r="58" spans="1:7" x14ac:dyDescent="0.25">
      <c r="A58" s="92">
        <v>18.75</v>
      </c>
      <c r="B58" s="93">
        <v>6221.5416769999993</v>
      </c>
      <c r="C58" s="93">
        <v>6218.3496770000002</v>
      </c>
      <c r="D58" s="93">
        <v>2996.5497999999998</v>
      </c>
      <c r="E58" s="93">
        <v>2994.1887999999999</v>
      </c>
      <c r="F58" s="93">
        <v>2747.335</v>
      </c>
      <c r="G58" s="93">
        <v>2745.1390000000001</v>
      </c>
    </row>
    <row r="59" spans="1:7" x14ac:dyDescent="0.25">
      <c r="A59" s="92">
        <v>19</v>
      </c>
      <c r="B59" s="93">
        <v>13559.830166</v>
      </c>
      <c r="C59" s="93">
        <v>13557.576165999999</v>
      </c>
      <c r="D59" s="93">
        <v>6014.6868009999998</v>
      </c>
      <c r="E59" s="93">
        <v>6014.4658010000003</v>
      </c>
      <c r="F59" s="93">
        <v>4303.8530000000001</v>
      </c>
      <c r="G59" s="93">
        <v>4303.76</v>
      </c>
    </row>
    <row r="60" spans="1:7" x14ac:dyDescent="0.25">
      <c r="A60" s="92">
        <v>19.25</v>
      </c>
      <c r="B60" s="93">
        <v>2908.6059169999999</v>
      </c>
      <c r="C60" s="93">
        <v>2908.6059169999999</v>
      </c>
      <c r="D60" s="93">
        <v>2271.123208</v>
      </c>
      <c r="E60" s="93">
        <v>2271.123208</v>
      </c>
      <c r="F60" s="93">
        <v>1918.268</v>
      </c>
      <c r="G60" s="93">
        <v>1918.268</v>
      </c>
    </row>
    <row r="61" spans="1:7" x14ac:dyDescent="0.25">
      <c r="A61" s="92">
        <v>19.5</v>
      </c>
      <c r="B61" s="93">
        <v>4115.9186369999998</v>
      </c>
      <c r="C61" s="93">
        <v>3819.2466370000002</v>
      </c>
      <c r="D61" s="93">
        <v>2986.3624499999996</v>
      </c>
      <c r="E61" s="93">
        <v>2983.0514499999999</v>
      </c>
      <c r="F61" s="93">
        <v>2448.6279999999997</v>
      </c>
      <c r="G61" s="93">
        <v>2445.7379999999998</v>
      </c>
    </row>
    <row r="62" spans="1:7" x14ac:dyDescent="0.25">
      <c r="A62" s="92">
        <v>19.75</v>
      </c>
      <c r="B62" s="93">
        <v>4452.1499430000003</v>
      </c>
      <c r="C62" s="93">
        <v>4447.750943</v>
      </c>
      <c r="D62" s="93">
        <v>2106.5325809999999</v>
      </c>
      <c r="E62" s="93">
        <v>2102.5055809999999</v>
      </c>
      <c r="F62" s="93">
        <v>1812.4659999999999</v>
      </c>
      <c r="G62" s="93">
        <v>1808.827</v>
      </c>
    </row>
    <row r="63" spans="1:7" x14ac:dyDescent="0.25">
      <c r="A63" s="92">
        <v>20</v>
      </c>
      <c r="B63" s="93">
        <v>10755.823919</v>
      </c>
      <c r="C63" s="93">
        <v>10754.510919</v>
      </c>
      <c r="D63" s="93">
        <v>2181.2963789999999</v>
      </c>
      <c r="E63" s="93">
        <v>2180.1603789999999</v>
      </c>
      <c r="F63" s="93">
        <v>31659.978999999999</v>
      </c>
      <c r="G63" s="93">
        <v>31659.023999999998</v>
      </c>
    </row>
    <row r="64" spans="1:7" x14ac:dyDescent="0.25">
      <c r="A64" s="92">
        <v>20.25</v>
      </c>
      <c r="B64" s="93">
        <v>9596.5411469999999</v>
      </c>
      <c r="C64" s="93">
        <v>3573.5401470000002</v>
      </c>
      <c r="D64" s="93">
        <v>26867.156133</v>
      </c>
      <c r="E64" s="93">
        <v>26846.942133</v>
      </c>
      <c r="F64" s="93">
        <v>1319.425</v>
      </c>
      <c r="G64" s="93">
        <v>1303.73</v>
      </c>
    </row>
    <row r="65" spans="1:7" x14ac:dyDescent="0.25">
      <c r="A65" s="92">
        <v>20.5</v>
      </c>
      <c r="B65" s="93">
        <v>5596.9240010000003</v>
      </c>
      <c r="C65" s="93">
        <v>5580.6290010000002</v>
      </c>
      <c r="D65" s="93">
        <v>1989.858058</v>
      </c>
      <c r="E65" s="93">
        <v>1974.8820579999999</v>
      </c>
      <c r="F65" s="93">
        <v>1436.021</v>
      </c>
      <c r="G65" s="93">
        <v>1429.306</v>
      </c>
    </row>
    <row r="66" spans="1:7" x14ac:dyDescent="0.25">
      <c r="A66" s="92">
        <v>20.75</v>
      </c>
      <c r="B66" s="93">
        <v>30829.483735000002</v>
      </c>
      <c r="C66" s="93">
        <v>30818.401734999999</v>
      </c>
      <c r="D66" s="93">
        <v>2077.5005209999999</v>
      </c>
      <c r="E66" s="93">
        <v>2068.3375209999999</v>
      </c>
      <c r="F66" s="93">
        <v>1694.4479999999999</v>
      </c>
      <c r="G66" s="93">
        <v>1686.6179999999999</v>
      </c>
    </row>
    <row r="67" spans="1:7" x14ac:dyDescent="0.25">
      <c r="A67" s="92">
        <v>21</v>
      </c>
      <c r="B67" s="93">
        <v>2155.3882111299999</v>
      </c>
      <c r="C67" s="93">
        <v>2154.33921113</v>
      </c>
      <c r="D67" s="93">
        <v>1771.8110000000001</v>
      </c>
      <c r="E67" s="93">
        <v>1771</v>
      </c>
      <c r="F67" s="93">
        <v>1912.337</v>
      </c>
      <c r="G67" s="93">
        <v>1911.768</v>
      </c>
    </row>
    <row r="68" spans="1:7" x14ac:dyDescent="0.25">
      <c r="A68" s="92">
        <v>21.25</v>
      </c>
      <c r="B68" s="93">
        <v>3121.3459950000001</v>
      </c>
      <c r="C68" s="93">
        <v>3114.1039949999999</v>
      </c>
      <c r="D68" s="93">
        <v>493.40115300000002</v>
      </c>
      <c r="E68" s="93">
        <v>487.69915300000002</v>
      </c>
      <c r="F68" s="93">
        <v>384.089</v>
      </c>
      <c r="G68" s="93">
        <v>379.97899999999998</v>
      </c>
    </row>
    <row r="69" spans="1:7" x14ac:dyDescent="0.25">
      <c r="A69" s="92">
        <v>21.5</v>
      </c>
      <c r="B69" s="93">
        <v>4764.8900890000004</v>
      </c>
      <c r="C69" s="93">
        <v>4764.8900890000004</v>
      </c>
      <c r="D69" s="93">
        <v>2212.8022500000002</v>
      </c>
      <c r="E69" s="93">
        <v>2212.8022500000002</v>
      </c>
      <c r="F69" s="93">
        <v>1566.2069999999999</v>
      </c>
      <c r="G69" s="93">
        <v>1566.2069999999999</v>
      </c>
    </row>
    <row r="70" spans="1:7" x14ac:dyDescent="0.25">
      <c r="A70" s="92">
        <v>21.75</v>
      </c>
      <c r="B70" s="93">
        <v>10092.487843000001</v>
      </c>
      <c r="C70" s="93">
        <v>10088.260843</v>
      </c>
      <c r="D70" s="93">
        <v>1424.9587979999999</v>
      </c>
      <c r="E70" s="93">
        <v>1421.5237979999999</v>
      </c>
      <c r="F70" s="93">
        <v>6312.6510000000007</v>
      </c>
      <c r="G70" s="93">
        <v>6310.0170000000007</v>
      </c>
    </row>
    <row r="71" spans="1:7" x14ac:dyDescent="0.25">
      <c r="A71" s="92">
        <v>22</v>
      </c>
      <c r="B71" s="93">
        <v>5146.5852379999997</v>
      </c>
      <c r="C71" s="93">
        <v>5102.7992379999996</v>
      </c>
      <c r="D71" s="93">
        <v>1884.7212500000001</v>
      </c>
      <c r="E71" s="93">
        <v>1846.1632500000001</v>
      </c>
      <c r="F71" s="93">
        <v>1508.028</v>
      </c>
      <c r="G71" s="93">
        <v>1477.252</v>
      </c>
    </row>
    <row r="72" spans="1:7" x14ac:dyDescent="0.25">
      <c r="A72" s="92">
        <v>22.25</v>
      </c>
      <c r="B72" s="93">
        <v>2697.0320670000001</v>
      </c>
      <c r="C72" s="93">
        <v>2692.4260669999999</v>
      </c>
      <c r="D72" s="93">
        <v>1064.0230000000001</v>
      </c>
      <c r="E72" s="93">
        <v>1059.9079999999999</v>
      </c>
      <c r="F72" s="93">
        <v>835.43899999999996</v>
      </c>
      <c r="G72" s="93">
        <v>831.93799999999999</v>
      </c>
    </row>
    <row r="73" spans="1:7" x14ac:dyDescent="0.25">
      <c r="A73" s="92">
        <v>22.5</v>
      </c>
      <c r="B73" s="93">
        <v>1733.3842099999999</v>
      </c>
      <c r="C73" s="93">
        <v>1733.3842099999999</v>
      </c>
      <c r="D73" s="93">
        <v>807.49567500000001</v>
      </c>
      <c r="E73" s="93">
        <v>807.49567500000001</v>
      </c>
      <c r="F73" s="93">
        <v>653.46699999999998</v>
      </c>
      <c r="G73" s="93">
        <v>653.46699999999998</v>
      </c>
    </row>
    <row r="74" spans="1:7" x14ac:dyDescent="0.25">
      <c r="A74" s="92">
        <v>22.75</v>
      </c>
      <c r="B74" s="93">
        <v>1652.8673469999999</v>
      </c>
      <c r="C74" s="93">
        <v>1642.8463469999999</v>
      </c>
      <c r="D74" s="93">
        <v>815.96124699999996</v>
      </c>
      <c r="E74" s="93">
        <v>807.31824699999993</v>
      </c>
      <c r="F74" s="93">
        <v>526.16700000000003</v>
      </c>
      <c r="G74" s="93">
        <v>518.88800000000003</v>
      </c>
    </row>
    <row r="75" spans="1:7" x14ac:dyDescent="0.25">
      <c r="A75" s="92">
        <v>23</v>
      </c>
      <c r="B75" s="93">
        <v>16867.952494500001</v>
      </c>
      <c r="C75" s="93">
        <v>16864.5374945</v>
      </c>
      <c r="D75" s="93">
        <v>1515.390267</v>
      </c>
      <c r="E75" s="93">
        <v>1514.7122670000001</v>
      </c>
      <c r="F75" s="93">
        <v>1236.961</v>
      </c>
      <c r="G75" s="93">
        <v>1236.6510000000001</v>
      </c>
    </row>
    <row r="76" spans="1:7" x14ac:dyDescent="0.25">
      <c r="A76" s="92">
        <v>23.25</v>
      </c>
      <c r="B76" s="93">
        <v>3409.4925709999998</v>
      </c>
      <c r="C76" s="93">
        <v>3408.5555709999999</v>
      </c>
      <c r="D76" s="93">
        <v>626.63080000000002</v>
      </c>
      <c r="E76" s="93">
        <v>625.99480000000005</v>
      </c>
      <c r="F76" s="93">
        <v>1610.982</v>
      </c>
      <c r="G76" s="93">
        <v>1610.5930000000001</v>
      </c>
    </row>
    <row r="77" spans="1:7" x14ac:dyDescent="0.25">
      <c r="A77" s="92">
        <v>23.5</v>
      </c>
      <c r="B77" s="93">
        <v>4103.1421250000003</v>
      </c>
      <c r="C77" s="93">
        <v>4102.7861249999996</v>
      </c>
      <c r="D77" s="93">
        <v>115905.57709999999</v>
      </c>
      <c r="E77" s="93">
        <v>905.31910000000005</v>
      </c>
      <c r="F77" s="93">
        <v>764.40200000000004</v>
      </c>
      <c r="G77" s="93">
        <v>764.18600000000004</v>
      </c>
    </row>
    <row r="78" spans="1:7" x14ac:dyDescent="0.25">
      <c r="A78" s="92">
        <v>23.75</v>
      </c>
      <c r="B78" s="93">
        <v>2310.9497000000001</v>
      </c>
      <c r="C78" s="93">
        <v>2310.9497000000001</v>
      </c>
      <c r="D78" s="93">
        <v>902.87469999999996</v>
      </c>
      <c r="E78" s="93">
        <v>902.87469999999996</v>
      </c>
      <c r="F78" s="93">
        <v>679.02600000000007</v>
      </c>
      <c r="G78" s="93">
        <v>679.02600000000007</v>
      </c>
    </row>
    <row r="79" spans="1:7" x14ac:dyDescent="0.25">
      <c r="A79" s="92">
        <v>24</v>
      </c>
      <c r="B79" s="93">
        <v>4876.8622699999996</v>
      </c>
      <c r="C79" s="93">
        <v>4876.8622699999996</v>
      </c>
      <c r="D79" s="93">
        <v>764.53800000000001</v>
      </c>
      <c r="E79" s="93">
        <v>764.53800000000001</v>
      </c>
      <c r="F79" s="93">
        <v>101915.723</v>
      </c>
      <c r="G79" s="93">
        <v>78697.845000000001</v>
      </c>
    </row>
    <row r="80" spans="1:7" x14ac:dyDescent="0.25">
      <c r="A80" s="92">
        <v>24.25</v>
      </c>
      <c r="B80" s="93">
        <v>1437.5927750000001</v>
      </c>
      <c r="C80" s="93">
        <v>1437.5927750000001</v>
      </c>
      <c r="D80" s="93">
        <v>675.44920000000002</v>
      </c>
      <c r="E80" s="93">
        <v>675.44920000000002</v>
      </c>
      <c r="F80" s="93">
        <v>600.524</v>
      </c>
      <c r="G80" s="93">
        <v>600.524</v>
      </c>
    </row>
    <row r="81" spans="1:7" x14ac:dyDescent="0.25">
      <c r="A81" s="92">
        <v>24.5</v>
      </c>
      <c r="B81" s="93">
        <v>1207.396297</v>
      </c>
      <c r="C81" s="93">
        <v>1207.396297</v>
      </c>
      <c r="D81" s="93">
        <v>478.76293900000002</v>
      </c>
      <c r="E81" s="93">
        <v>478.76293900000002</v>
      </c>
      <c r="F81" s="93">
        <v>419.52144399999997</v>
      </c>
      <c r="G81" s="93">
        <v>419.52144399999997</v>
      </c>
    </row>
    <row r="82" spans="1:7" x14ac:dyDescent="0.25">
      <c r="A82" s="92">
        <v>24.75</v>
      </c>
      <c r="B82" s="93">
        <v>1256.8767</v>
      </c>
      <c r="C82" s="93">
        <v>1256.8767</v>
      </c>
      <c r="D82" s="93">
        <v>704.77099999999996</v>
      </c>
      <c r="E82" s="93">
        <v>704.77099999999996</v>
      </c>
      <c r="F82" s="93">
        <v>535.03300000000002</v>
      </c>
      <c r="G82" s="93">
        <v>535.03300000000002</v>
      </c>
    </row>
    <row r="83" spans="1:7" ht="15.75" thickBot="1" x14ac:dyDescent="0.3">
      <c r="A83" s="94" t="s">
        <v>699</v>
      </c>
      <c r="B83" s="93">
        <v>21153.445061750001</v>
      </c>
      <c r="C83" s="93">
        <v>21153.445061750001</v>
      </c>
      <c r="D83" s="93">
        <v>18590.268744999998</v>
      </c>
      <c r="E83" s="93">
        <v>18590.268744999998</v>
      </c>
      <c r="F83" s="93">
        <v>93051.745801000012</v>
      </c>
      <c r="G83" s="93">
        <v>74231.394801000002</v>
      </c>
    </row>
    <row r="84" spans="1:7" ht="16.5" thickTop="1" thickBot="1" x14ac:dyDescent="0.3">
      <c r="A84" s="84" t="s">
        <v>234</v>
      </c>
      <c r="B84" s="95">
        <v>4246713.5271303412</v>
      </c>
      <c r="C84" s="95">
        <v>3271267.0557238692</v>
      </c>
      <c r="D84" s="95">
        <v>5639800.4728841959</v>
      </c>
      <c r="E84" s="95">
        <v>3910562.8336462025</v>
      </c>
      <c r="F84" s="95">
        <v>5537754.7721260004</v>
      </c>
      <c r="G84" s="95">
        <v>3933794.5551259997</v>
      </c>
    </row>
    <row r="85" spans="1:7" ht="15.75" thickTop="1" x14ac:dyDescent="0.25">
      <c r="A85" s="896" t="s">
        <v>1273</v>
      </c>
      <c r="B85" s="896"/>
      <c r="C85" s="896"/>
      <c r="D85" s="896"/>
      <c r="E85" s="896"/>
      <c r="F85" s="896"/>
      <c r="G85" s="896"/>
    </row>
    <row r="86" spans="1:7" s="318" customFormat="1" ht="11.25" x14ac:dyDescent="0.2">
      <c r="A86" s="395" t="s">
        <v>1533</v>
      </c>
      <c r="B86" s="395"/>
      <c r="C86" s="395"/>
      <c r="D86" s="395"/>
      <c r="E86" s="395"/>
      <c r="F86" s="395"/>
      <c r="G86" s="395"/>
    </row>
    <row r="87" spans="1:7" s="318" customFormat="1" ht="12" customHeight="1" x14ac:dyDescent="0.2">
      <c r="A87" s="925" t="s">
        <v>1514</v>
      </c>
      <c r="B87" s="925"/>
      <c r="C87" s="925"/>
      <c r="D87" s="925"/>
      <c r="E87" s="925"/>
      <c r="F87" s="925"/>
      <c r="G87" s="925"/>
    </row>
    <row r="88" spans="1:7" s="318" customFormat="1" ht="11.25" x14ac:dyDescent="0.2">
      <c r="A88" s="318" t="s">
        <v>902</v>
      </c>
    </row>
    <row r="89" spans="1:7" s="318" customFormat="1" ht="11.25" x14ac:dyDescent="0.2">
      <c r="A89" s="925" t="s">
        <v>1515</v>
      </c>
      <c r="B89" s="925"/>
      <c r="C89" s="925"/>
      <c r="D89" s="925"/>
      <c r="E89" s="925"/>
      <c r="F89" s="925"/>
      <c r="G89" s="925"/>
    </row>
    <row r="90" spans="1:7" s="318" customFormat="1" ht="11.25" x14ac:dyDescent="0.2">
      <c r="A90" s="2" t="s">
        <v>117</v>
      </c>
    </row>
    <row r="91" spans="1:7" s="318" customFormat="1" ht="11.25" x14ac:dyDescent="0.2"/>
    <row r="92" spans="1:7" s="318" customFormat="1" ht="11.25" x14ac:dyDescent="0.2"/>
    <row r="93" spans="1:7" s="318" customFormat="1" ht="11.25" x14ac:dyDescent="0.2"/>
    <row r="94" spans="1:7" s="318" customFormat="1" ht="11.25" x14ac:dyDescent="0.2"/>
  </sheetData>
  <mergeCells count="12">
    <mergeCell ref="A87:G87"/>
    <mergeCell ref="A89:G89"/>
    <mergeCell ref="A85:G85"/>
    <mergeCell ref="A1:G1"/>
    <mergeCell ref="A2:G2"/>
    <mergeCell ref="A3:G3"/>
    <mergeCell ref="B5:C5"/>
    <mergeCell ref="F5:G5"/>
    <mergeCell ref="A4:A6"/>
    <mergeCell ref="B4:E4"/>
    <mergeCell ref="F4:G4"/>
    <mergeCell ref="D5:E5"/>
  </mergeCells>
  <pageMargins left="0.7" right="0.7" top="0.75" bottom="0.75" header="0.3" footer="0.3"/>
  <pageSetup paperSize="9" scale="55" orientation="portrait" verticalDpi="1200" r:id="rId1"/>
  <headerFooter>
    <oddFooter>&amp;C&amp;A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6">
    <tabColor theme="4" tint="0.39997558519241921"/>
    <pageSetUpPr fitToPage="1"/>
  </sheetPr>
  <dimension ref="A1:L96"/>
  <sheetViews>
    <sheetView topLeftCell="A70" zoomScaleNormal="100" zoomScaleSheetLayoutView="115" workbookViewId="0">
      <selection activeCell="E77" sqref="E77"/>
    </sheetView>
  </sheetViews>
  <sheetFormatPr defaultColWidth="9.140625" defaultRowHeight="15" x14ac:dyDescent="0.25"/>
  <cols>
    <col min="1" max="1" width="79.42578125" style="24" customWidth="1"/>
    <col min="2" max="6" width="17.85546875" style="24" customWidth="1"/>
    <col min="7" max="16384" width="9.140625" style="24"/>
  </cols>
  <sheetData>
    <row r="1" spans="1:12" ht="22.5" x14ac:dyDescent="0.3">
      <c r="A1" s="937" t="s">
        <v>1187</v>
      </c>
      <c r="B1" s="937"/>
      <c r="C1" s="937"/>
      <c r="D1" s="937"/>
      <c r="E1" s="937"/>
      <c r="F1" s="937"/>
    </row>
    <row r="2" spans="1:12" ht="22.5" x14ac:dyDescent="0.3">
      <c r="A2" s="937" t="s">
        <v>1315</v>
      </c>
      <c r="B2" s="937"/>
      <c r="C2" s="937"/>
      <c r="D2" s="937"/>
      <c r="E2" s="937"/>
      <c r="F2" s="937"/>
    </row>
    <row r="3" spans="1:12" ht="15.75" x14ac:dyDescent="0.25">
      <c r="A3" s="971" t="s">
        <v>1694</v>
      </c>
      <c r="B3" s="971"/>
      <c r="C3" s="971"/>
      <c r="D3" s="971"/>
      <c r="E3" s="971"/>
      <c r="F3" s="971"/>
    </row>
    <row r="4" spans="1:12" ht="15.75" thickBot="1" x14ac:dyDescent="0.3">
      <c r="A4" s="1128" t="s">
        <v>866</v>
      </c>
      <c r="B4" s="1128"/>
      <c r="C4" s="1128"/>
      <c r="D4" s="1128"/>
      <c r="E4" s="1128"/>
      <c r="F4" s="1128"/>
    </row>
    <row r="5" spans="1:12" ht="15.75" customHeight="1" x14ac:dyDescent="0.25">
      <c r="A5" s="993" t="s">
        <v>1151</v>
      </c>
      <c r="B5" s="993" t="s">
        <v>907</v>
      </c>
      <c r="C5" s="993" t="s">
        <v>1071</v>
      </c>
      <c r="D5" s="997" t="s">
        <v>909</v>
      </c>
      <c r="E5" s="999" t="s">
        <v>1557</v>
      </c>
      <c r="F5" s="999" t="s">
        <v>1437</v>
      </c>
    </row>
    <row r="6" spans="1:12" ht="30" customHeight="1" thickBot="1" x14ac:dyDescent="0.3">
      <c r="A6" s="995"/>
      <c r="B6" s="995"/>
      <c r="C6" s="995"/>
      <c r="D6" s="998"/>
      <c r="E6" s="1000"/>
      <c r="F6" s="1000"/>
    </row>
    <row r="7" spans="1:12" ht="10.5" customHeight="1" x14ac:dyDescent="0.25">
      <c r="A7" s="41"/>
      <c r="B7" s="41"/>
      <c r="C7" s="41"/>
      <c r="D7" s="41"/>
      <c r="E7" s="41"/>
      <c r="F7" s="45"/>
    </row>
    <row r="8" spans="1:12" x14ac:dyDescent="0.25">
      <c r="A8" s="45" t="s">
        <v>1073</v>
      </c>
      <c r="B8" s="230">
        <v>361296.97559599997</v>
      </c>
      <c r="C8" s="230">
        <v>37060.385144</v>
      </c>
      <c r="D8" s="230">
        <v>2581.1080000000002</v>
      </c>
      <c r="E8" s="230">
        <v>1011871.626896</v>
      </c>
      <c r="F8" s="231">
        <v>1412810.0956359999</v>
      </c>
      <c r="H8" s="25"/>
      <c r="I8" s="25"/>
      <c r="J8" s="25"/>
      <c r="K8" s="25"/>
      <c r="L8" s="25"/>
    </row>
    <row r="9" spans="1:12" x14ac:dyDescent="0.25">
      <c r="A9" s="45" t="s">
        <v>687</v>
      </c>
      <c r="B9" s="230">
        <v>2481.2109999999998</v>
      </c>
      <c r="C9" s="230">
        <v>233.922</v>
      </c>
      <c r="D9" s="230">
        <v>0</v>
      </c>
      <c r="E9" s="230">
        <v>25716</v>
      </c>
      <c r="F9" s="231">
        <v>28431.133000000002</v>
      </c>
      <c r="H9" s="25"/>
      <c r="I9" s="25"/>
      <c r="J9" s="25"/>
      <c r="K9" s="25"/>
      <c r="L9" s="25"/>
    </row>
    <row r="10" spans="1:12" x14ac:dyDescent="0.25">
      <c r="A10" s="232" t="s">
        <v>688</v>
      </c>
      <c r="B10" s="230">
        <v>13956.111000000001</v>
      </c>
      <c r="C10" s="230">
        <v>829.11299999999994</v>
      </c>
      <c r="D10" s="230">
        <v>0</v>
      </c>
      <c r="E10" s="230">
        <v>176753.516</v>
      </c>
      <c r="F10" s="231">
        <v>191538.74</v>
      </c>
      <c r="H10" s="25"/>
      <c r="I10" s="25"/>
      <c r="J10" s="25"/>
      <c r="K10" s="25"/>
      <c r="L10" s="25"/>
    </row>
    <row r="11" spans="1:12" x14ac:dyDescent="0.25">
      <c r="A11" s="232" t="s">
        <v>689</v>
      </c>
      <c r="B11" s="230">
        <v>99333.313898000008</v>
      </c>
      <c r="C11" s="230">
        <v>10142.74735</v>
      </c>
      <c r="D11" s="230">
        <v>29.047000000000001</v>
      </c>
      <c r="E11" s="230">
        <v>229892.27299999999</v>
      </c>
      <c r="F11" s="231">
        <v>339397.38124800002</v>
      </c>
      <c r="H11" s="25"/>
      <c r="I11" s="25"/>
      <c r="J11" s="25"/>
      <c r="K11" s="25"/>
      <c r="L11" s="25"/>
    </row>
    <row r="12" spans="1:12" x14ac:dyDescent="0.25">
      <c r="A12" s="232" t="s">
        <v>690</v>
      </c>
      <c r="B12" s="230">
        <v>70805.062874999989</v>
      </c>
      <c r="C12" s="230">
        <v>6306.3217109999996</v>
      </c>
      <c r="D12" s="230">
        <v>162.66499999999999</v>
      </c>
      <c r="E12" s="230">
        <v>159920.56699999998</v>
      </c>
      <c r="F12" s="231">
        <v>237194.61658599996</v>
      </c>
      <c r="H12" s="25"/>
      <c r="I12" s="25"/>
      <c r="J12" s="25"/>
      <c r="K12" s="25"/>
      <c r="L12" s="25"/>
    </row>
    <row r="13" spans="1:12" x14ac:dyDescent="0.25">
      <c r="A13" s="232" t="s">
        <v>691</v>
      </c>
      <c r="B13" s="230">
        <v>127917.86199999999</v>
      </c>
      <c r="C13" s="230">
        <v>17340.177</v>
      </c>
      <c r="D13" s="230">
        <v>3209.326</v>
      </c>
      <c r="E13" s="230">
        <v>958630.80099999998</v>
      </c>
      <c r="F13" s="231">
        <v>1107098.166</v>
      </c>
      <c r="H13" s="25"/>
      <c r="I13" s="25"/>
      <c r="J13" s="25"/>
      <c r="K13" s="25"/>
      <c r="L13" s="25"/>
    </row>
    <row r="14" spans="1:12" x14ac:dyDescent="0.25">
      <c r="A14" s="232" t="s">
        <v>696</v>
      </c>
      <c r="B14" s="230">
        <v>17350.732</v>
      </c>
      <c r="C14" s="230">
        <v>1988.25</v>
      </c>
      <c r="D14" s="230">
        <v>14.336</v>
      </c>
      <c r="E14" s="230">
        <v>97101.344000000012</v>
      </c>
      <c r="F14" s="231">
        <v>116454.66200000001</v>
      </c>
      <c r="H14" s="25"/>
      <c r="I14" s="25"/>
      <c r="J14" s="25"/>
      <c r="K14" s="25"/>
      <c r="L14" s="25"/>
    </row>
    <row r="15" spans="1:12" x14ac:dyDescent="0.25">
      <c r="A15" s="232" t="s">
        <v>697</v>
      </c>
      <c r="B15" s="230">
        <v>80069.187999999995</v>
      </c>
      <c r="C15" s="230">
        <v>6732.6289999999999</v>
      </c>
      <c r="D15" s="230">
        <v>5945.8429999999998</v>
      </c>
      <c r="E15" s="230">
        <v>194279.71100000001</v>
      </c>
      <c r="F15" s="231">
        <v>287027.37099999998</v>
      </c>
      <c r="H15" s="25"/>
      <c r="I15" s="25"/>
      <c r="J15" s="25"/>
      <c r="K15" s="25"/>
      <c r="L15" s="25"/>
    </row>
    <row r="16" spans="1:12" x14ac:dyDescent="0.25">
      <c r="A16" s="232" t="s">
        <v>698</v>
      </c>
      <c r="B16" s="230">
        <v>15917.098</v>
      </c>
      <c r="C16" s="230">
        <v>960.98699999999997</v>
      </c>
      <c r="D16" s="230">
        <v>45.645000000000003</v>
      </c>
      <c r="E16" s="230">
        <v>188299.84400000001</v>
      </c>
      <c r="F16" s="231">
        <v>205223.57400000002</v>
      </c>
      <c r="H16" s="25"/>
      <c r="I16" s="25"/>
      <c r="J16" s="25"/>
      <c r="K16" s="25"/>
      <c r="L16" s="25"/>
    </row>
    <row r="17" spans="1:12" x14ac:dyDescent="0.25">
      <c r="A17" s="232" t="s">
        <v>1075</v>
      </c>
      <c r="B17" s="230">
        <v>1705.9090000000001</v>
      </c>
      <c r="C17" s="230">
        <v>313.10500000000002</v>
      </c>
      <c r="D17" s="230">
        <v>0</v>
      </c>
      <c r="E17" s="230">
        <v>6153.1449999999995</v>
      </c>
      <c r="F17" s="231">
        <v>8172.1589999999997</v>
      </c>
      <c r="H17" s="25"/>
      <c r="I17" s="25"/>
      <c r="J17" s="25"/>
      <c r="K17" s="25"/>
      <c r="L17" s="25"/>
    </row>
    <row r="18" spans="1:12" x14ac:dyDescent="0.25">
      <c r="A18" s="232" t="s">
        <v>1076</v>
      </c>
      <c r="B18" s="230">
        <v>149.93899999999999</v>
      </c>
      <c r="C18" s="230">
        <v>0</v>
      </c>
      <c r="D18" s="230">
        <v>0</v>
      </c>
      <c r="E18" s="230">
        <v>7880.6120000000001</v>
      </c>
      <c r="F18" s="231">
        <v>8030.5510000000004</v>
      </c>
      <c r="H18" s="25"/>
      <c r="I18" s="25"/>
      <c r="J18" s="25"/>
      <c r="K18" s="25"/>
      <c r="L18" s="25"/>
    </row>
    <row r="19" spans="1:12" x14ac:dyDescent="0.25">
      <c r="A19" s="232" t="s">
        <v>1077</v>
      </c>
      <c r="B19" s="230">
        <v>102.042</v>
      </c>
      <c r="C19" s="230">
        <v>0</v>
      </c>
      <c r="D19" s="230">
        <v>0</v>
      </c>
      <c r="E19" s="230">
        <v>2304.4720000000002</v>
      </c>
      <c r="F19" s="231">
        <v>2406.5140000000001</v>
      </c>
      <c r="H19" s="25"/>
      <c r="I19" s="25"/>
      <c r="J19" s="25"/>
      <c r="K19" s="25"/>
      <c r="L19" s="25"/>
    </row>
    <row r="20" spans="1:12" x14ac:dyDescent="0.25">
      <c r="A20" s="45" t="s">
        <v>1078</v>
      </c>
      <c r="B20" s="230">
        <v>17665.468766999998</v>
      </c>
      <c r="C20" s="230">
        <v>516.72450300000003</v>
      </c>
      <c r="D20" s="230">
        <v>2.2040000000000002</v>
      </c>
      <c r="E20" s="230">
        <v>33947.326000000001</v>
      </c>
      <c r="F20" s="231">
        <v>52131.723270000002</v>
      </c>
      <c r="H20" s="25"/>
      <c r="I20" s="25"/>
      <c r="J20" s="25"/>
      <c r="K20" s="25"/>
      <c r="L20" s="25"/>
    </row>
    <row r="21" spans="1:12" x14ac:dyDescent="0.25">
      <c r="A21" s="45" t="s">
        <v>1079</v>
      </c>
      <c r="B21" s="230">
        <v>48.82</v>
      </c>
      <c r="C21" s="230">
        <v>0</v>
      </c>
      <c r="D21" s="230">
        <v>0</v>
      </c>
      <c r="E21" s="230">
        <v>5676.7290000000003</v>
      </c>
      <c r="F21" s="231">
        <v>5725.549</v>
      </c>
      <c r="H21" s="25"/>
      <c r="I21" s="25"/>
      <c r="J21" s="25"/>
      <c r="K21" s="25"/>
      <c r="L21" s="25"/>
    </row>
    <row r="22" spans="1:12" x14ac:dyDescent="0.25">
      <c r="A22" s="232" t="s">
        <v>1080</v>
      </c>
      <c r="B22" s="230">
        <v>590.83400000000006</v>
      </c>
      <c r="C22" s="230">
        <v>317.50700000000001</v>
      </c>
      <c r="D22" s="230">
        <v>0</v>
      </c>
      <c r="E22" s="230">
        <v>22554.958999999999</v>
      </c>
      <c r="F22" s="231">
        <v>23463.3</v>
      </c>
      <c r="H22" s="25"/>
      <c r="I22" s="25"/>
      <c r="J22" s="25"/>
      <c r="K22" s="25"/>
      <c r="L22" s="25"/>
    </row>
    <row r="23" spans="1:12" x14ac:dyDescent="0.25">
      <c r="A23" s="232" t="s">
        <v>1081</v>
      </c>
      <c r="B23" s="230">
        <v>276.72699999999998</v>
      </c>
      <c r="C23" s="230">
        <v>40.006999999999998</v>
      </c>
      <c r="D23" s="230">
        <v>0</v>
      </c>
      <c r="E23" s="230">
        <v>422146.86900000001</v>
      </c>
      <c r="F23" s="231">
        <v>422463.603</v>
      </c>
      <c r="H23" s="25"/>
      <c r="I23" s="25"/>
      <c r="J23" s="25"/>
      <c r="K23" s="25"/>
      <c r="L23" s="25"/>
    </row>
    <row r="24" spans="1:12" x14ac:dyDescent="0.25">
      <c r="A24" s="232" t="s">
        <v>1082</v>
      </c>
      <c r="B24" s="230">
        <v>12218.753000000001</v>
      </c>
      <c r="C24" s="230">
        <v>1254.704</v>
      </c>
      <c r="D24" s="230">
        <v>2.1440000000000001</v>
      </c>
      <c r="E24" s="230">
        <v>115250.88800000001</v>
      </c>
      <c r="F24" s="231">
        <v>128726.489</v>
      </c>
      <c r="H24" s="25"/>
      <c r="I24" s="25"/>
      <c r="J24" s="25"/>
      <c r="K24" s="25"/>
      <c r="L24" s="25"/>
    </row>
    <row r="25" spans="1:12" x14ac:dyDescent="0.25">
      <c r="A25" s="232" t="s">
        <v>1083</v>
      </c>
      <c r="B25" s="230">
        <v>77.584999999999994</v>
      </c>
      <c r="C25" s="230">
        <v>19.798999999999999</v>
      </c>
      <c r="D25" s="230">
        <v>1.44</v>
      </c>
      <c r="E25" s="230">
        <v>169213.60200000001</v>
      </c>
      <c r="F25" s="231">
        <v>169312.42600000001</v>
      </c>
      <c r="H25" s="25"/>
      <c r="I25" s="25"/>
      <c r="J25" s="25"/>
      <c r="K25" s="25"/>
      <c r="L25" s="25"/>
    </row>
    <row r="26" spans="1:12" x14ac:dyDescent="0.25">
      <c r="A26" s="232" t="s">
        <v>1084</v>
      </c>
      <c r="B26" s="230">
        <v>1797.7149999999999</v>
      </c>
      <c r="C26" s="230">
        <v>543.17200000000003</v>
      </c>
      <c r="D26" s="230">
        <v>61.723999999999997</v>
      </c>
      <c r="E26" s="230">
        <v>426702.792525</v>
      </c>
      <c r="F26" s="231">
        <v>429105.40352499997</v>
      </c>
      <c r="H26" s="25"/>
      <c r="I26" s="25"/>
      <c r="J26" s="25"/>
      <c r="K26" s="25"/>
      <c r="L26" s="25"/>
    </row>
    <row r="27" spans="1:12" x14ac:dyDescent="0.25">
      <c r="A27" s="232" t="s">
        <v>1085</v>
      </c>
      <c r="B27" s="230">
        <v>2771.5540000000001</v>
      </c>
      <c r="C27" s="230">
        <v>119.06100000000001</v>
      </c>
      <c r="D27" s="230">
        <v>216.10300000000001</v>
      </c>
      <c r="E27" s="230">
        <v>1344869.835344</v>
      </c>
      <c r="F27" s="231">
        <v>1347976.5533440001</v>
      </c>
      <c r="H27" s="25"/>
      <c r="I27" s="25"/>
      <c r="J27" s="25"/>
      <c r="K27" s="25"/>
      <c r="L27" s="25"/>
    </row>
    <row r="28" spans="1:12" x14ac:dyDescent="0.25">
      <c r="A28" s="232" t="s">
        <v>1086</v>
      </c>
      <c r="B28" s="230">
        <v>6178.973</v>
      </c>
      <c r="C28" s="230">
        <v>290.113</v>
      </c>
      <c r="D28" s="230">
        <v>20.622</v>
      </c>
      <c r="E28" s="230">
        <v>706658.721823</v>
      </c>
      <c r="F28" s="231">
        <v>713148.42982299998</v>
      </c>
      <c r="H28" s="25"/>
      <c r="I28" s="25"/>
      <c r="J28" s="25"/>
      <c r="K28" s="25"/>
      <c r="L28" s="25"/>
    </row>
    <row r="29" spans="1:12" x14ac:dyDescent="0.25">
      <c r="A29" s="232" t="s">
        <v>1087</v>
      </c>
      <c r="B29" s="230">
        <v>9529.7179999999989</v>
      </c>
      <c r="C29" s="230">
        <v>1224.145</v>
      </c>
      <c r="D29" s="230">
        <v>389.94200000000001</v>
      </c>
      <c r="E29" s="230">
        <v>616920.30660699995</v>
      </c>
      <c r="F29" s="231">
        <v>628064.111607</v>
      </c>
      <c r="H29" s="25"/>
      <c r="I29" s="25"/>
      <c r="J29" s="25"/>
      <c r="K29" s="25"/>
      <c r="L29" s="25"/>
    </row>
    <row r="30" spans="1:12" x14ac:dyDescent="0.25">
      <c r="A30" s="232" t="s">
        <v>1088</v>
      </c>
      <c r="B30" s="230">
        <v>11153.682000000001</v>
      </c>
      <c r="C30" s="230">
        <v>948.875</v>
      </c>
      <c r="D30" s="230">
        <v>785.43899999999996</v>
      </c>
      <c r="E30" s="230">
        <v>652225.39086299995</v>
      </c>
      <c r="F30" s="231">
        <v>665113.38686299999</v>
      </c>
      <c r="H30" s="25"/>
      <c r="I30" s="25"/>
      <c r="J30" s="25"/>
      <c r="K30" s="25"/>
      <c r="L30" s="25"/>
    </row>
    <row r="31" spans="1:12" x14ac:dyDescent="0.25">
      <c r="A31" s="232" t="s">
        <v>1089</v>
      </c>
      <c r="B31" s="230">
        <v>12399.650000000001</v>
      </c>
      <c r="C31" s="230">
        <v>2298.7429999999999</v>
      </c>
      <c r="D31" s="230">
        <v>0.95</v>
      </c>
      <c r="E31" s="230">
        <v>673359.21954600012</v>
      </c>
      <c r="F31" s="231">
        <v>688058.56254600012</v>
      </c>
      <c r="H31" s="25"/>
      <c r="I31" s="25"/>
      <c r="J31" s="25"/>
      <c r="K31" s="25"/>
      <c r="L31" s="25"/>
    </row>
    <row r="32" spans="1:12" x14ac:dyDescent="0.25">
      <c r="A32" s="232" t="s">
        <v>1090</v>
      </c>
      <c r="B32" s="230">
        <v>27316.985002000001</v>
      </c>
      <c r="C32" s="230">
        <v>2732.326</v>
      </c>
      <c r="D32" s="230">
        <v>786.69999999999993</v>
      </c>
      <c r="E32" s="230">
        <v>690786.61300000001</v>
      </c>
      <c r="F32" s="231">
        <v>721622.62400199997</v>
      </c>
      <c r="H32" s="25"/>
      <c r="I32" s="25"/>
      <c r="J32" s="25"/>
      <c r="K32" s="25"/>
      <c r="L32" s="25"/>
    </row>
    <row r="33" spans="1:12" x14ac:dyDescent="0.25">
      <c r="A33" s="232" t="s">
        <v>1091</v>
      </c>
      <c r="B33" s="230">
        <v>28425.589301</v>
      </c>
      <c r="C33" s="230">
        <v>1926.001</v>
      </c>
      <c r="D33" s="230">
        <v>192.321</v>
      </c>
      <c r="E33" s="230">
        <v>348977.35967500001</v>
      </c>
      <c r="F33" s="231">
        <v>379521.270976</v>
      </c>
      <c r="H33" s="25"/>
      <c r="I33" s="25"/>
      <c r="J33" s="25"/>
      <c r="K33" s="25"/>
      <c r="L33" s="25"/>
    </row>
    <row r="34" spans="1:12" x14ac:dyDescent="0.25">
      <c r="A34" s="232" t="s">
        <v>1092</v>
      </c>
      <c r="B34" s="230">
        <v>40613.048003000004</v>
      </c>
      <c r="C34" s="230">
        <v>1705.8409999999999</v>
      </c>
      <c r="D34" s="230">
        <v>176.40799999999999</v>
      </c>
      <c r="E34" s="230">
        <v>311952.87426100002</v>
      </c>
      <c r="F34" s="231">
        <v>354448.171264</v>
      </c>
      <c r="H34" s="25"/>
      <c r="I34" s="25"/>
      <c r="J34" s="25"/>
      <c r="K34" s="25"/>
      <c r="L34" s="25"/>
    </row>
    <row r="35" spans="1:12" x14ac:dyDescent="0.25">
      <c r="A35" s="232" t="s">
        <v>1093</v>
      </c>
      <c r="B35" s="230">
        <v>16772.045381</v>
      </c>
      <c r="C35" s="230">
        <v>1289.9190000000001</v>
      </c>
      <c r="D35" s="230">
        <v>279.93299999999999</v>
      </c>
      <c r="E35" s="230">
        <v>213610.949911</v>
      </c>
      <c r="F35" s="231">
        <v>231952.84729200002</v>
      </c>
      <c r="H35" s="25"/>
      <c r="I35" s="25"/>
      <c r="J35" s="25"/>
      <c r="K35" s="25"/>
      <c r="L35" s="25"/>
    </row>
    <row r="36" spans="1:12" x14ac:dyDescent="0.25">
      <c r="A36" s="232" t="s">
        <v>1094</v>
      </c>
      <c r="B36" s="230">
        <v>26230.604897000001</v>
      </c>
      <c r="C36" s="230">
        <v>1839.7149999999999</v>
      </c>
      <c r="D36" s="230">
        <v>948.43399999999997</v>
      </c>
      <c r="E36" s="230">
        <v>186418.26527999999</v>
      </c>
      <c r="F36" s="231">
        <v>215437.01917699998</v>
      </c>
      <c r="H36" s="25"/>
      <c r="I36" s="25"/>
      <c r="J36" s="25"/>
      <c r="K36" s="25"/>
      <c r="L36" s="25"/>
    </row>
    <row r="37" spans="1:12" x14ac:dyDescent="0.25">
      <c r="A37" s="232" t="s">
        <v>1095</v>
      </c>
      <c r="B37" s="230">
        <v>27505.324000000001</v>
      </c>
      <c r="C37" s="230">
        <v>1801.4449999999999</v>
      </c>
      <c r="D37" s="230">
        <v>569.04200000000003</v>
      </c>
      <c r="E37" s="230">
        <v>245093.38194399999</v>
      </c>
      <c r="F37" s="231">
        <v>274969.19294400001</v>
      </c>
      <c r="H37" s="25"/>
      <c r="I37" s="25"/>
      <c r="J37" s="25"/>
      <c r="K37" s="25"/>
      <c r="L37" s="25"/>
    </row>
    <row r="38" spans="1:12" x14ac:dyDescent="0.25">
      <c r="A38" s="232" t="s">
        <v>1096</v>
      </c>
      <c r="B38" s="230">
        <v>43020.157039999998</v>
      </c>
      <c r="C38" s="230">
        <v>2698.6143310000002</v>
      </c>
      <c r="D38" s="230">
        <v>408.01499999999999</v>
      </c>
      <c r="E38" s="230">
        <v>65381.768151999997</v>
      </c>
      <c r="F38" s="231">
        <v>111508.554523</v>
      </c>
      <c r="H38" s="25"/>
      <c r="I38" s="25"/>
      <c r="J38" s="25"/>
      <c r="K38" s="25"/>
      <c r="L38" s="25"/>
    </row>
    <row r="39" spans="1:12" x14ac:dyDescent="0.25">
      <c r="A39" s="232" t="s">
        <v>1097</v>
      </c>
      <c r="B39" s="230">
        <v>41124.842084999997</v>
      </c>
      <c r="C39" s="230">
        <v>3032.0460560000001</v>
      </c>
      <c r="D39" s="230">
        <v>316.642</v>
      </c>
      <c r="E39" s="230">
        <v>128555.45699999999</v>
      </c>
      <c r="F39" s="231">
        <v>173028.98714099999</v>
      </c>
      <c r="H39" s="25"/>
      <c r="I39" s="25"/>
      <c r="J39" s="25"/>
      <c r="K39" s="25"/>
      <c r="L39" s="25"/>
    </row>
    <row r="40" spans="1:12" x14ac:dyDescent="0.25">
      <c r="A40" s="232" t="s">
        <v>1098</v>
      </c>
      <c r="B40" s="230">
        <v>72199.860654999997</v>
      </c>
      <c r="C40" s="230">
        <v>4087.9640439999998</v>
      </c>
      <c r="D40" s="230">
        <v>374.63299999999998</v>
      </c>
      <c r="E40" s="230">
        <v>78174.573000000004</v>
      </c>
      <c r="F40" s="231">
        <v>154837.030699</v>
      </c>
      <c r="H40" s="25"/>
      <c r="I40" s="25"/>
      <c r="J40" s="25"/>
      <c r="K40" s="25"/>
      <c r="L40" s="25"/>
    </row>
    <row r="41" spans="1:12" x14ac:dyDescent="0.25">
      <c r="A41" s="232" t="s">
        <v>1099</v>
      </c>
      <c r="B41" s="230">
        <v>52537.848791999997</v>
      </c>
      <c r="C41" s="230">
        <v>4210.0239099999999</v>
      </c>
      <c r="D41" s="230">
        <v>844.25699999999995</v>
      </c>
      <c r="E41" s="230">
        <v>81126.875914000004</v>
      </c>
      <c r="F41" s="231">
        <v>138719.00561599998</v>
      </c>
      <c r="H41" s="25"/>
      <c r="I41" s="25"/>
      <c r="J41" s="25"/>
      <c r="K41" s="25"/>
      <c r="L41" s="25"/>
    </row>
    <row r="42" spans="1:12" x14ac:dyDescent="0.25">
      <c r="A42" s="232" t="s">
        <v>1100</v>
      </c>
      <c r="B42" s="230">
        <v>58251.750999999997</v>
      </c>
      <c r="C42" s="230">
        <v>4660.9650000000001</v>
      </c>
      <c r="D42" s="230">
        <v>536.65100000000007</v>
      </c>
      <c r="E42" s="230">
        <v>33643.317999999999</v>
      </c>
      <c r="F42" s="231">
        <v>97092.684999999998</v>
      </c>
      <c r="H42" s="25"/>
      <c r="I42" s="25"/>
      <c r="J42" s="25"/>
      <c r="K42" s="25"/>
      <c r="L42" s="25"/>
    </row>
    <row r="43" spans="1:12" x14ac:dyDescent="0.25">
      <c r="A43" s="232" t="s">
        <v>1101</v>
      </c>
      <c r="B43" s="230">
        <v>34261.941590000002</v>
      </c>
      <c r="C43" s="230">
        <v>1870.0773899999999</v>
      </c>
      <c r="D43" s="230">
        <v>351.024</v>
      </c>
      <c r="E43" s="230">
        <v>20376.25</v>
      </c>
      <c r="F43" s="231">
        <v>56859.292979999998</v>
      </c>
      <c r="H43" s="25"/>
      <c r="I43" s="25"/>
      <c r="J43" s="25"/>
      <c r="K43" s="25"/>
      <c r="L43" s="25"/>
    </row>
    <row r="44" spans="1:12" x14ac:dyDescent="0.25">
      <c r="A44" s="232" t="s">
        <v>1152</v>
      </c>
      <c r="B44" s="230">
        <v>41379.970999999998</v>
      </c>
      <c r="C44" s="230">
        <v>2973.7440000000001</v>
      </c>
      <c r="D44" s="230">
        <v>274.95</v>
      </c>
      <c r="E44" s="230">
        <v>29065.686000000002</v>
      </c>
      <c r="F44" s="231">
        <v>73694.350999999995</v>
      </c>
      <c r="H44" s="25"/>
      <c r="I44" s="25"/>
      <c r="J44" s="25"/>
      <c r="K44" s="25"/>
      <c r="L44" s="25"/>
    </row>
    <row r="45" spans="1:12" x14ac:dyDescent="0.25">
      <c r="A45" s="232" t="s">
        <v>1153</v>
      </c>
      <c r="B45" s="230">
        <v>33118.978000000003</v>
      </c>
      <c r="C45" s="230">
        <v>2698.0639999999999</v>
      </c>
      <c r="D45" s="230">
        <v>457.87000000000012</v>
      </c>
      <c r="E45" s="230">
        <v>44943.918000000012</v>
      </c>
      <c r="F45" s="231">
        <v>81218.830000000016</v>
      </c>
      <c r="H45" s="25"/>
      <c r="I45" s="25"/>
      <c r="J45" s="25"/>
      <c r="K45" s="25"/>
      <c r="L45" s="25"/>
    </row>
    <row r="46" spans="1:12" x14ac:dyDescent="0.25">
      <c r="A46" s="232" t="s">
        <v>1154</v>
      </c>
      <c r="B46" s="230">
        <v>28202.605348000001</v>
      </c>
      <c r="C46" s="230">
        <v>1844.7360000000001</v>
      </c>
      <c r="D46" s="230">
        <v>1433.499</v>
      </c>
      <c r="E46" s="230">
        <v>9122.6260000000002</v>
      </c>
      <c r="F46" s="231">
        <v>40603.466348000002</v>
      </c>
      <c r="H46" s="25"/>
      <c r="I46" s="25"/>
      <c r="J46" s="25"/>
      <c r="K46" s="25"/>
      <c r="L46" s="25"/>
    </row>
    <row r="47" spans="1:12" x14ac:dyDescent="0.25">
      <c r="A47" s="232" t="s">
        <v>1155</v>
      </c>
      <c r="B47" s="230">
        <v>27346.01</v>
      </c>
      <c r="C47" s="230">
        <v>2000.026265</v>
      </c>
      <c r="D47" s="230">
        <v>132.46</v>
      </c>
      <c r="E47" s="230">
        <v>7191.56</v>
      </c>
      <c r="F47" s="231">
        <v>36670.056264999999</v>
      </c>
      <c r="H47" s="25"/>
      <c r="I47" s="25"/>
      <c r="J47" s="25"/>
      <c r="K47" s="25"/>
      <c r="L47" s="25"/>
    </row>
    <row r="48" spans="1:12" x14ac:dyDescent="0.25">
      <c r="A48" s="232" t="s">
        <v>1156</v>
      </c>
      <c r="B48" s="230">
        <v>15925.537</v>
      </c>
      <c r="C48" s="230">
        <v>992.48199999999997</v>
      </c>
      <c r="D48" s="230">
        <v>781.10399999999993</v>
      </c>
      <c r="E48" s="230">
        <v>26905.692999999999</v>
      </c>
      <c r="F48" s="231">
        <v>44604.815999999999</v>
      </c>
      <c r="H48" s="25"/>
      <c r="I48" s="25"/>
      <c r="J48" s="25"/>
      <c r="K48" s="25"/>
      <c r="L48" s="25"/>
    </row>
    <row r="49" spans="1:12" x14ac:dyDescent="0.25">
      <c r="A49" s="232" t="s">
        <v>1157</v>
      </c>
      <c r="B49" s="230">
        <v>34810.526641999997</v>
      </c>
      <c r="C49" s="230">
        <v>2601.86</v>
      </c>
      <c r="D49" s="230">
        <v>34.869</v>
      </c>
      <c r="E49" s="230">
        <v>43756.546000000002</v>
      </c>
      <c r="F49" s="231">
        <v>81203.801642000006</v>
      </c>
      <c r="H49" s="25"/>
      <c r="I49" s="25"/>
      <c r="J49" s="25"/>
      <c r="K49" s="25"/>
      <c r="L49" s="25"/>
    </row>
    <row r="50" spans="1:12" x14ac:dyDescent="0.25">
      <c r="A50" s="232" t="s">
        <v>1158</v>
      </c>
      <c r="B50" s="230">
        <v>30932.659116999999</v>
      </c>
      <c r="C50" s="230">
        <v>589.529</v>
      </c>
      <c r="D50" s="230">
        <v>164.744</v>
      </c>
      <c r="E50" s="230">
        <v>15875.786</v>
      </c>
      <c r="F50" s="231">
        <v>47562.718116999997</v>
      </c>
      <c r="H50" s="25"/>
      <c r="I50" s="25"/>
      <c r="J50" s="25"/>
      <c r="K50" s="25"/>
      <c r="L50" s="25"/>
    </row>
    <row r="51" spans="1:12" x14ac:dyDescent="0.25">
      <c r="A51" s="232" t="s">
        <v>1159</v>
      </c>
      <c r="B51" s="230">
        <v>9973.3937559999995</v>
      </c>
      <c r="C51" s="230">
        <v>480.39254799999998</v>
      </c>
      <c r="D51" s="230">
        <v>48.554000000000002</v>
      </c>
      <c r="E51" s="230">
        <v>50542.370999999999</v>
      </c>
      <c r="F51" s="231">
        <v>61044.711303999997</v>
      </c>
      <c r="H51" s="25"/>
      <c r="I51" s="25"/>
      <c r="J51" s="25"/>
      <c r="K51" s="25"/>
      <c r="L51" s="25"/>
    </row>
    <row r="52" spans="1:12" x14ac:dyDescent="0.25">
      <c r="A52" s="232" t="s">
        <v>1160</v>
      </c>
      <c r="B52" s="230">
        <v>60605.342979000001</v>
      </c>
      <c r="C52" s="230">
        <v>856.76900000000001</v>
      </c>
      <c r="D52" s="230">
        <v>4.8170000000000002</v>
      </c>
      <c r="E52" s="230">
        <v>301062.16200000001</v>
      </c>
      <c r="F52" s="231">
        <v>362529.09097900003</v>
      </c>
      <c r="H52" s="25"/>
      <c r="I52" s="25"/>
      <c r="J52" s="25"/>
      <c r="K52" s="25"/>
      <c r="L52" s="25"/>
    </row>
    <row r="53" spans="1:12" x14ac:dyDescent="0.25">
      <c r="A53" s="232" t="s">
        <v>1161</v>
      </c>
      <c r="B53" s="230">
        <v>16948.666000000001</v>
      </c>
      <c r="C53" s="230">
        <v>554.80999999999995</v>
      </c>
      <c r="D53" s="230">
        <v>15.787000000000001</v>
      </c>
      <c r="E53" s="230">
        <v>19350.705000000002</v>
      </c>
      <c r="F53" s="231">
        <v>36869.968000000008</v>
      </c>
      <c r="H53" s="25"/>
      <c r="I53" s="25"/>
      <c r="J53" s="25"/>
      <c r="K53" s="25"/>
      <c r="L53" s="25"/>
    </row>
    <row r="54" spans="1:12" x14ac:dyDescent="0.25">
      <c r="A54" s="232" t="s">
        <v>1162</v>
      </c>
      <c r="B54" s="230">
        <v>25522.303</v>
      </c>
      <c r="C54" s="230">
        <v>901.28800000000001</v>
      </c>
      <c r="D54" s="230">
        <v>1656.39</v>
      </c>
      <c r="E54" s="230">
        <v>23187.566999999999</v>
      </c>
      <c r="F54" s="231">
        <v>51267.547999999995</v>
      </c>
      <c r="H54" s="25"/>
      <c r="I54" s="25"/>
      <c r="J54" s="25"/>
      <c r="K54" s="25"/>
      <c r="L54" s="25"/>
    </row>
    <row r="55" spans="1:12" x14ac:dyDescent="0.25">
      <c r="A55" s="232" t="s">
        <v>1163</v>
      </c>
      <c r="B55" s="230">
        <v>4955.969051</v>
      </c>
      <c r="C55" s="230">
        <v>120.646</v>
      </c>
      <c r="D55" s="230">
        <v>0</v>
      </c>
      <c r="E55" s="230">
        <v>11233.558000000001</v>
      </c>
      <c r="F55" s="231">
        <v>16310.173051000002</v>
      </c>
      <c r="H55" s="25"/>
      <c r="I55" s="25"/>
      <c r="J55" s="25"/>
      <c r="K55" s="25"/>
      <c r="L55" s="25"/>
    </row>
    <row r="56" spans="1:12" x14ac:dyDescent="0.25">
      <c r="A56" s="232" t="s">
        <v>1164</v>
      </c>
      <c r="B56" s="230">
        <v>8200.9645520000013</v>
      </c>
      <c r="C56" s="230">
        <v>386.4818580000001</v>
      </c>
      <c r="D56" s="230">
        <v>0.55400000000000005</v>
      </c>
      <c r="E56" s="230">
        <v>21618.863000000001</v>
      </c>
      <c r="F56" s="231">
        <v>30206.863410000002</v>
      </c>
      <c r="H56" s="25"/>
      <c r="I56" s="25"/>
      <c r="J56" s="25"/>
      <c r="K56" s="25"/>
      <c r="L56" s="25"/>
    </row>
    <row r="57" spans="1:12" x14ac:dyDescent="0.25">
      <c r="A57" s="232" t="s">
        <v>1165</v>
      </c>
      <c r="B57" s="230">
        <v>3702.8299579999998</v>
      </c>
      <c r="C57" s="230">
        <v>167.38800000000001</v>
      </c>
      <c r="D57" s="230">
        <v>0</v>
      </c>
      <c r="E57" s="230">
        <v>14819.739</v>
      </c>
      <c r="F57" s="231">
        <v>18689.956957999999</v>
      </c>
      <c r="H57" s="25"/>
      <c r="I57" s="25"/>
      <c r="J57" s="25"/>
      <c r="K57" s="25"/>
      <c r="L57" s="25"/>
    </row>
    <row r="58" spans="1:12" x14ac:dyDescent="0.25">
      <c r="A58" s="232" t="s">
        <v>1166</v>
      </c>
      <c r="B58" s="230">
        <v>41762.985222000003</v>
      </c>
      <c r="C58" s="230">
        <v>2461.3968589999999</v>
      </c>
      <c r="D58" s="230">
        <v>0.34100000000000003</v>
      </c>
      <c r="E58" s="230">
        <v>1986.796998</v>
      </c>
      <c r="F58" s="231">
        <v>46211.520079000002</v>
      </c>
      <c r="H58" s="25"/>
      <c r="I58" s="25"/>
      <c r="J58" s="25"/>
      <c r="K58" s="25"/>
      <c r="L58" s="25"/>
    </row>
    <row r="59" spans="1:12" x14ac:dyDescent="0.25">
      <c r="A59" s="232" t="s">
        <v>1167</v>
      </c>
      <c r="B59" s="230">
        <v>17794.856466000001</v>
      </c>
      <c r="C59" s="230">
        <v>1320.25549</v>
      </c>
      <c r="D59" s="230">
        <v>30.78</v>
      </c>
      <c r="E59" s="230">
        <v>4286.8819999999996</v>
      </c>
      <c r="F59" s="231">
        <v>23432.773955999997</v>
      </c>
      <c r="H59" s="25"/>
      <c r="I59" s="25"/>
      <c r="J59" s="25"/>
      <c r="K59" s="25"/>
      <c r="L59" s="25"/>
    </row>
    <row r="60" spans="1:12" x14ac:dyDescent="0.25">
      <c r="A60" s="232" t="s">
        <v>1168</v>
      </c>
      <c r="B60" s="230">
        <v>32729.495640000001</v>
      </c>
      <c r="C60" s="230">
        <v>2752.722186</v>
      </c>
      <c r="D60" s="230">
        <v>72.272999999999996</v>
      </c>
      <c r="E60" s="230">
        <v>9708.4549999999999</v>
      </c>
      <c r="F60" s="231">
        <v>45262.945826000003</v>
      </c>
      <c r="H60" s="25"/>
      <c r="I60" s="25"/>
      <c r="J60" s="25"/>
      <c r="K60" s="25"/>
      <c r="L60" s="25"/>
    </row>
    <row r="61" spans="1:12" x14ac:dyDescent="0.25">
      <c r="A61" s="232" t="s">
        <v>1169</v>
      </c>
      <c r="B61" s="230">
        <v>30137.222000999998</v>
      </c>
      <c r="C61" s="230">
        <v>2192.0250449999999</v>
      </c>
      <c r="D61" s="230">
        <v>50.835999999999999</v>
      </c>
      <c r="E61" s="230">
        <v>913.73036300000001</v>
      </c>
      <c r="F61" s="231">
        <v>33293.813408999995</v>
      </c>
      <c r="H61" s="25"/>
      <c r="I61" s="25"/>
      <c r="J61" s="25"/>
      <c r="K61" s="25"/>
      <c r="L61" s="25"/>
    </row>
    <row r="62" spans="1:12" x14ac:dyDescent="0.25">
      <c r="A62" s="232" t="s">
        <v>1170</v>
      </c>
      <c r="B62" s="230">
        <v>2410.8139999999999</v>
      </c>
      <c r="C62" s="230">
        <v>146.583</v>
      </c>
      <c r="D62" s="230">
        <v>2.2759999999999998</v>
      </c>
      <c r="E62" s="230">
        <v>191.44</v>
      </c>
      <c r="F62" s="231">
        <v>2751.1129999999998</v>
      </c>
      <c r="H62" s="25"/>
      <c r="I62" s="25"/>
      <c r="J62" s="25"/>
      <c r="K62" s="25"/>
      <c r="L62" s="25"/>
    </row>
    <row r="63" spans="1:12" x14ac:dyDescent="0.25">
      <c r="A63" s="232" t="s">
        <v>1171</v>
      </c>
      <c r="B63" s="230">
        <v>1535.491538</v>
      </c>
      <c r="C63" s="230">
        <v>253.42099999999999</v>
      </c>
      <c r="D63" s="230">
        <v>11.430999999999999</v>
      </c>
      <c r="E63" s="230">
        <v>1108.94</v>
      </c>
      <c r="F63" s="231">
        <v>2909.2835380000001</v>
      </c>
      <c r="H63" s="25"/>
      <c r="I63" s="25"/>
      <c r="J63" s="25"/>
      <c r="K63" s="25"/>
      <c r="L63" s="25"/>
    </row>
    <row r="64" spans="1:12" x14ac:dyDescent="0.25">
      <c r="A64" s="233">
        <v>20</v>
      </c>
      <c r="B64" s="230">
        <v>37663.906213000002</v>
      </c>
      <c r="C64" s="230">
        <v>5575.9776830000001</v>
      </c>
      <c r="D64" s="230">
        <v>4.6529999999999996</v>
      </c>
      <c r="E64" s="230">
        <v>63330.406000000003</v>
      </c>
      <c r="F64" s="231">
        <v>106574.94289599999</v>
      </c>
      <c r="H64" s="25"/>
      <c r="I64" s="25"/>
      <c r="J64" s="25"/>
      <c r="K64" s="25"/>
      <c r="L64" s="25"/>
    </row>
    <row r="65" spans="1:12" x14ac:dyDescent="0.25">
      <c r="A65" s="232" t="s">
        <v>1103</v>
      </c>
      <c r="B65" s="230">
        <v>1264.961382</v>
      </c>
      <c r="C65" s="230">
        <v>84.362885000000006</v>
      </c>
      <c r="D65" s="230">
        <v>27.768999999999998</v>
      </c>
      <c r="E65" s="230">
        <v>596.78399999999999</v>
      </c>
      <c r="F65" s="231">
        <v>1973.8772669999998</v>
      </c>
      <c r="H65" s="25"/>
      <c r="I65" s="25"/>
      <c r="J65" s="25"/>
      <c r="K65" s="25"/>
      <c r="L65" s="25"/>
    </row>
    <row r="66" spans="1:12" x14ac:dyDescent="0.25">
      <c r="A66" s="232" t="s">
        <v>1104</v>
      </c>
      <c r="B66" s="230">
        <v>2508.1320000000001</v>
      </c>
      <c r="C66" s="230">
        <v>405.274</v>
      </c>
      <c r="D66" s="230">
        <v>2.891</v>
      </c>
      <c r="E66" s="230">
        <v>2895.4070000000002</v>
      </c>
      <c r="F66" s="231">
        <v>5811.7039999999997</v>
      </c>
      <c r="H66" s="25"/>
      <c r="I66" s="25"/>
      <c r="J66" s="25"/>
      <c r="K66" s="25"/>
      <c r="L66" s="25"/>
    </row>
    <row r="67" spans="1:12" ht="17.25" customHeight="1" x14ac:dyDescent="0.25">
      <c r="A67" s="232" t="s">
        <v>1105</v>
      </c>
      <c r="B67" s="230">
        <v>1758.0229999999999</v>
      </c>
      <c r="C67" s="230">
        <v>170.48</v>
      </c>
      <c r="D67" s="230">
        <v>0</v>
      </c>
      <c r="E67" s="230">
        <v>603.601</v>
      </c>
      <c r="F67" s="231">
        <v>2532.1039999999998</v>
      </c>
      <c r="H67" s="25"/>
      <c r="I67" s="25"/>
      <c r="J67" s="25"/>
      <c r="K67" s="25"/>
      <c r="L67" s="25"/>
    </row>
    <row r="68" spans="1:12" ht="17.25" customHeight="1" x14ac:dyDescent="0.25">
      <c r="A68" s="232" t="s">
        <v>1106</v>
      </c>
      <c r="B68" s="230">
        <v>45867.237000000001</v>
      </c>
      <c r="C68" s="230">
        <v>819.23399999999992</v>
      </c>
      <c r="D68" s="230">
        <v>1.133</v>
      </c>
      <c r="E68" s="230">
        <v>2167.4940000000001</v>
      </c>
      <c r="F68" s="231">
        <v>48855.097999999998</v>
      </c>
      <c r="H68" s="25"/>
      <c r="I68" s="25"/>
      <c r="J68" s="25"/>
      <c r="K68" s="25"/>
      <c r="L68" s="25"/>
    </row>
    <row r="69" spans="1:12" ht="17.25" customHeight="1" x14ac:dyDescent="0.25">
      <c r="A69" s="232" t="s">
        <v>1107</v>
      </c>
      <c r="B69" s="230">
        <v>819.02800000000002</v>
      </c>
      <c r="C69" s="230">
        <v>55.482999999999997</v>
      </c>
      <c r="D69" s="230">
        <v>1.1319999999999999</v>
      </c>
      <c r="E69" s="230">
        <v>148.68899999999999</v>
      </c>
      <c r="F69" s="231">
        <v>1024.3319999999999</v>
      </c>
      <c r="H69" s="25"/>
      <c r="I69" s="25"/>
      <c r="J69" s="25"/>
      <c r="K69" s="25"/>
      <c r="L69" s="25"/>
    </row>
    <row r="70" spans="1:12" ht="17.25" customHeight="1" x14ac:dyDescent="0.25">
      <c r="A70" s="232" t="s">
        <v>1108</v>
      </c>
      <c r="B70" s="230">
        <v>1661.836</v>
      </c>
      <c r="C70" s="230">
        <v>168.93</v>
      </c>
      <c r="D70" s="230">
        <v>28.478999999999999</v>
      </c>
      <c r="E70" s="230">
        <v>309.13799999999998</v>
      </c>
      <c r="F70" s="231">
        <v>2168.3830000000003</v>
      </c>
      <c r="H70" s="25"/>
      <c r="I70" s="25"/>
      <c r="J70" s="25"/>
      <c r="K70" s="25"/>
      <c r="L70" s="25"/>
    </row>
    <row r="71" spans="1:12" ht="17.25" customHeight="1" x14ac:dyDescent="0.25">
      <c r="A71" s="232" t="s">
        <v>1109</v>
      </c>
      <c r="B71" s="230">
        <v>721.05399999999997</v>
      </c>
      <c r="C71" s="230">
        <v>177.74299999999999</v>
      </c>
      <c r="D71" s="230">
        <v>2.7719999999999998</v>
      </c>
      <c r="E71" s="230">
        <v>5843.45</v>
      </c>
      <c r="F71" s="231">
        <v>6745.0190000000002</v>
      </c>
      <c r="H71" s="25"/>
      <c r="I71" s="25"/>
      <c r="J71" s="25"/>
      <c r="K71" s="25"/>
      <c r="L71" s="25"/>
    </row>
    <row r="72" spans="1:12" ht="17.25" customHeight="1" x14ac:dyDescent="0.25">
      <c r="A72" s="232" t="s">
        <v>1172</v>
      </c>
      <c r="B72" s="230">
        <v>17500.483</v>
      </c>
      <c r="C72" s="230">
        <v>1086.741</v>
      </c>
      <c r="D72" s="230">
        <v>0</v>
      </c>
      <c r="E72" s="230">
        <v>841.48400000000004</v>
      </c>
      <c r="F72" s="231">
        <v>19428.708000000002</v>
      </c>
      <c r="H72" s="25"/>
      <c r="I72" s="25"/>
      <c r="J72" s="25"/>
      <c r="K72" s="25"/>
      <c r="L72" s="25"/>
    </row>
    <row r="73" spans="1:12" ht="17.25" customHeight="1" x14ac:dyDescent="0.25">
      <c r="A73" s="232" t="s">
        <v>1173</v>
      </c>
      <c r="B73" s="230">
        <v>531.654</v>
      </c>
      <c r="C73" s="230">
        <v>124.441</v>
      </c>
      <c r="D73" s="230">
        <v>0</v>
      </c>
      <c r="E73" s="230">
        <v>364.47500000000002</v>
      </c>
      <c r="F73" s="231">
        <v>1020.57</v>
      </c>
      <c r="H73" s="25"/>
      <c r="I73" s="25"/>
      <c r="J73" s="25"/>
      <c r="K73" s="25"/>
      <c r="L73" s="25"/>
    </row>
    <row r="74" spans="1:12" ht="17.25" customHeight="1" x14ac:dyDescent="0.25">
      <c r="A74" s="232" t="s">
        <v>1174</v>
      </c>
      <c r="B74" s="230">
        <v>4028.2809999999999</v>
      </c>
      <c r="C74" s="230">
        <v>1281.222</v>
      </c>
      <c r="D74" s="230">
        <v>0</v>
      </c>
      <c r="E74" s="230">
        <v>1955.0989999999999</v>
      </c>
      <c r="F74" s="231">
        <v>7264.6019999999999</v>
      </c>
      <c r="H74" s="25"/>
      <c r="I74" s="25"/>
      <c r="J74" s="25"/>
      <c r="K74" s="25"/>
      <c r="L74" s="25"/>
    </row>
    <row r="75" spans="1:12" ht="17.25" customHeight="1" x14ac:dyDescent="0.25">
      <c r="A75" s="232" t="s">
        <v>1175</v>
      </c>
      <c r="B75" s="230">
        <v>504.72547700000001</v>
      </c>
      <c r="C75" s="230">
        <v>47.14</v>
      </c>
      <c r="D75" s="230">
        <v>0</v>
      </c>
      <c r="E75" s="230">
        <v>276.32</v>
      </c>
      <c r="F75" s="231">
        <v>828.18547699999999</v>
      </c>
      <c r="H75" s="25"/>
      <c r="I75" s="25"/>
      <c r="J75" s="25"/>
      <c r="K75" s="25"/>
      <c r="L75" s="25"/>
    </row>
    <row r="76" spans="1:12" ht="17.25" customHeight="1" x14ac:dyDescent="0.25">
      <c r="A76" s="232" t="s">
        <v>1176</v>
      </c>
      <c r="B76" s="230">
        <v>2200.4140000000002</v>
      </c>
      <c r="C76" s="230">
        <v>214.78299999999999</v>
      </c>
      <c r="D76" s="230">
        <v>0</v>
      </c>
      <c r="E76" s="230">
        <v>382.54500000000002</v>
      </c>
      <c r="F76" s="231">
        <v>2797.7420000000002</v>
      </c>
      <c r="H76" s="25"/>
      <c r="I76" s="25"/>
      <c r="J76" s="25"/>
      <c r="K76" s="25"/>
      <c r="L76" s="25"/>
    </row>
    <row r="77" spans="1:12" ht="17.25" customHeight="1" x14ac:dyDescent="0.25">
      <c r="A77" s="232" t="s">
        <v>1177</v>
      </c>
      <c r="B77" s="230">
        <v>584.58323700000005</v>
      </c>
      <c r="C77" s="230">
        <v>48.250999999999998</v>
      </c>
      <c r="D77" s="230">
        <v>0</v>
      </c>
      <c r="E77" s="230">
        <v>1570.9570000000001</v>
      </c>
      <c r="F77" s="231">
        <v>2203.7912370000004</v>
      </c>
      <c r="H77" s="25"/>
      <c r="I77" s="25"/>
      <c r="J77" s="25"/>
      <c r="K77" s="25"/>
      <c r="L77" s="25"/>
    </row>
    <row r="78" spans="1:12" ht="17.25" customHeight="1" x14ac:dyDescent="0.25">
      <c r="A78" s="232" t="s">
        <v>1178</v>
      </c>
      <c r="B78" s="230">
        <v>130283.534</v>
      </c>
      <c r="C78" s="230">
        <v>7157.1619999999994</v>
      </c>
      <c r="D78" s="230">
        <v>2.2170000000000001</v>
      </c>
      <c r="E78" s="230">
        <v>88846.491999999984</v>
      </c>
      <c r="F78" s="231">
        <v>226289.40499999997</v>
      </c>
      <c r="H78" s="25"/>
      <c r="I78" s="25"/>
      <c r="J78" s="25"/>
      <c r="K78" s="25"/>
      <c r="L78" s="25"/>
    </row>
    <row r="79" spans="1:12" ht="17.25" customHeight="1" x14ac:dyDescent="0.25">
      <c r="A79" s="232" t="s">
        <v>1179</v>
      </c>
      <c r="B79" s="230">
        <v>669.61085400000002</v>
      </c>
      <c r="C79" s="230">
        <v>94.135000000000005</v>
      </c>
      <c r="D79" s="230">
        <v>0.85399999999999998</v>
      </c>
      <c r="E79" s="230">
        <v>99.259999999999991</v>
      </c>
      <c r="F79" s="231">
        <v>863.85985400000004</v>
      </c>
      <c r="H79" s="25"/>
      <c r="I79" s="25"/>
      <c r="J79" s="25"/>
      <c r="K79" s="25"/>
      <c r="L79" s="25"/>
    </row>
    <row r="80" spans="1:12" ht="17.25" customHeight="1" x14ac:dyDescent="0.25">
      <c r="A80" s="232" t="s">
        <v>1180</v>
      </c>
      <c r="B80" s="230">
        <v>19707.475999999999</v>
      </c>
      <c r="C80" s="230">
        <v>1577.4780000000001</v>
      </c>
      <c r="D80" s="230">
        <v>0</v>
      </c>
      <c r="E80" s="230">
        <v>92538.755000000005</v>
      </c>
      <c r="F80" s="231">
        <v>113823.709</v>
      </c>
      <c r="H80" s="25"/>
      <c r="I80" s="25"/>
      <c r="J80" s="25"/>
      <c r="K80" s="25"/>
      <c r="L80" s="25"/>
    </row>
    <row r="81" spans="1:12" ht="17.25" customHeight="1" x14ac:dyDescent="0.25">
      <c r="A81" s="232" t="s">
        <v>1181</v>
      </c>
      <c r="B81" s="230">
        <v>654.88400000000001</v>
      </c>
      <c r="C81" s="230">
        <v>183.059</v>
      </c>
      <c r="D81" s="230">
        <v>2.274</v>
      </c>
      <c r="E81" s="230">
        <v>2062.1460000000002</v>
      </c>
      <c r="F81" s="231">
        <v>2902.3630000000003</v>
      </c>
      <c r="H81" s="25"/>
      <c r="I81" s="25"/>
      <c r="J81" s="25"/>
      <c r="K81" s="25"/>
      <c r="L81" s="25"/>
    </row>
    <row r="82" spans="1:12" ht="17.25" customHeight="1" x14ac:dyDescent="0.25">
      <c r="A82" s="232" t="s">
        <v>1182</v>
      </c>
      <c r="B82" s="230">
        <v>430.30944399999998</v>
      </c>
      <c r="C82" s="230">
        <v>122.185</v>
      </c>
      <c r="D82" s="230">
        <v>0</v>
      </c>
      <c r="E82" s="230">
        <v>1183.1420000000001</v>
      </c>
      <c r="F82" s="231">
        <v>1735.636444</v>
      </c>
      <c r="H82" s="25"/>
      <c r="I82" s="25"/>
      <c r="J82" s="25"/>
      <c r="K82" s="25"/>
      <c r="L82" s="25"/>
    </row>
    <row r="83" spans="1:12" ht="17.25" customHeight="1" x14ac:dyDescent="0.25">
      <c r="A83" s="232" t="s">
        <v>1183</v>
      </c>
      <c r="B83" s="230">
        <v>565.05499999999995</v>
      </c>
      <c r="C83" s="230">
        <v>61.655999999999999</v>
      </c>
      <c r="D83" s="230">
        <v>1.0680000000000001</v>
      </c>
      <c r="E83" s="230">
        <v>97.010999999999996</v>
      </c>
      <c r="F83" s="231">
        <v>724.78999999999985</v>
      </c>
      <c r="H83" s="25"/>
      <c r="I83" s="25"/>
      <c r="J83" s="25"/>
      <c r="K83" s="25"/>
      <c r="L83" s="25"/>
    </row>
    <row r="84" spans="1:12" ht="17.25" customHeight="1" thickBot="1" x14ac:dyDescent="0.3">
      <c r="A84" s="232" t="s">
        <v>699</v>
      </c>
      <c r="B84" s="230">
        <v>272922.09045000002</v>
      </c>
      <c r="C84" s="230">
        <v>26998.901486999999</v>
      </c>
      <c r="D84" s="230">
        <v>5.1539999999999999</v>
      </c>
      <c r="E84" s="230">
        <v>97192.489000000001</v>
      </c>
      <c r="F84" s="231">
        <v>397118.634937</v>
      </c>
      <c r="H84" s="25"/>
      <c r="I84" s="25"/>
      <c r="J84" s="25"/>
      <c r="K84" s="25"/>
      <c r="L84" s="25"/>
    </row>
    <row r="85" spans="1:12" ht="15" customHeight="1" thickBot="1" x14ac:dyDescent="0.3">
      <c r="A85" s="234" t="s">
        <v>284</v>
      </c>
      <c r="B85" s="235">
        <v>2344898.8212089995</v>
      </c>
      <c r="C85" s="235">
        <v>194084.68474500006</v>
      </c>
      <c r="D85" s="235">
        <v>24506.529000000002</v>
      </c>
      <c r="E85" s="235">
        <v>11652606.406102002</v>
      </c>
      <c r="F85" s="235">
        <v>14216096.441056002</v>
      </c>
      <c r="H85" s="25"/>
      <c r="I85" s="25"/>
      <c r="J85" s="25"/>
      <c r="K85" s="25"/>
      <c r="L85" s="25"/>
    </row>
    <row r="86" spans="1:12" ht="15" customHeight="1" x14ac:dyDescent="0.25">
      <c r="A86" s="1129" t="s">
        <v>1273</v>
      </c>
      <c r="B86" s="1129"/>
      <c r="C86" s="1129"/>
      <c r="D86" s="1129"/>
      <c r="E86" s="1129"/>
      <c r="F86" s="1129"/>
      <c r="G86" s="113"/>
      <c r="H86" s="113"/>
      <c r="I86" s="113"/>
    </row>
    <row r="87" spans="1:12" x14ac:dyDescent="0.25">
      <c r="A87" s="380" t="s">
        <v>1184</v>
      </c>
      <c r="B87" s="590"/>
      <c r="C87" s="590"/>
      <c r="D87" s="590"/>
      <c r="E87" s="590"/>
      <c r="F87" s="113"/>
      <c r="G87" s="113"/>
      <c r="H87" s="113"/>
      <c r="I87" s="113"/>
    </row>
    <row r="88" spans="1:12" x14ac:dyDescent="0.25">
      <c r="A88" s="380" t="s">
        <v>1185</v>
      </c>
      <c r="B88" s="590"/>
      <c r="C88" s="590"/>
      <c r="D88" s="590"/>
      <c r="E88" s="590"/>
      <c r="F88" s="113"/>
      <c r="G88" s="113"/>
      <c r="H88" s="113"/>
      <c r="I88" s="113"/>
    </row>
    <row r="89" spans="1:12" x14ac:dyDescent="0.25">
      <c r="A89" s="380" t="s">
        <v>1186</v>
      </c>
      <c r="B89" s="590"/>
      <c r="C89" s="590"/>
      <c r="D89" s="590"/>
      <c r="E89" s="590"/>
      <c r="F89" s="113"/>
      <c r="G89" s="113"/>
      <c r="H89" s="113"/>
      <c r="I89" s="113"/>
    </row>
    <row r="90" spans="1:12" ht="24.75" customHeight="1" x14ac:dyDescent="0.25">
      <c r="A90" s="878" t="s">
        <v>1584</v>
      </c>
      <c r="B90" s="878"/>
      <c r="C90" s="878"/>
      <c r="D90" s="878"/>
      <c r="E90" s="878"/>
      <c r="F90" s="878"/>
      <c r="G90" s="113"/>
      <c r="H90" s="113"/>
      <c r="I90" s="113"/>
    </row>
    <row r="91" spans="1:12" x14ac:dyDescent="0.25">
      <c r="A91" s="589" t="s">
        <v>303</v>
      </c>
      <c r="B91" s="113"/>
      <c r="C91" s="113"/>
      <c r="D91" s="113"/>
      <c r="E91" s="113"/>
      <c r="F91" s="113"/>
      <c r="G91" s="113"/>
      <c r="H91" s="113"/>
      <c r="I91" s="113"/>
    </row>
    <row r="92" spans="1:12" x14ac:dyDescent="0.25">
      <c r="A92" s="911" t="s">
        <v>1511</v>
      </c>
      <c r="B92" s="911"/>
      <c r="C92" s="911"/>
      <c r="D92" s="911"/>
      <c r="E92" s="911"/>
      <c r="F92" s="911"/>
      <c r="G92" s="498"/>
      <c r="H92" s="498"/>
      <c r="I92" s="498"/>
    </row>
    <row r="93" spans="1:12" x14ac:dyDescent="0.25">
      <c r="A93" s="878" t="s">
        <v>1500</v>
      </c>
      <c r="B93" s="878"/>
      <c r="C93" s="878"/>
      <c r="D93" s="878"/>
      <c r="E93" s="878"/>
      <c r="F93" s="878"/>
      <c r="G93" s="878"/>
      <c r="H93" s="878"/>
      <c r="I93" s="878"/>
    </row>
    <row r="94" spans="1:12" x14ac:dyDescent="0.25">
      <c r="A94" s="878" t="s">
        <v>1558</v>
      </c>
      <c r="B94" s="878"/>
      <c r="C94" s="878"/>
      <c r="D94" s="878"/>
      <c r="E94" s="878"/>
      <c r="F94" s="878"/>
      <c r="G94" s="878"/>
      <c r="H94" s="878"/>
      <c r="I94" s="878"/>
    </row>
    <row r="95" spans="1:12" x14ac:dyDescent="0.25">
      <c r="A95" s="317"/>
      <c r="B95" s="317"/>
      <c r="C95" s="317"/>
      <c r="D95" s="317"/>
      <c r="E95" s="317"/>
      <c r="F95" s="317"/>
      <c r="G95" s="317"/>
      <c r="H95" s="317"/>
      <c r="I95" s="317"/>
    </row>
    <row r="96" spans="1:12" x14ac:dyDescent="0.25">
      <c r="A96" s="317"/>
      <c r="B96" s="317"/>
      <c r="C96" s="317"/>
      <c r="D96" s="317"/>
      <c r="E96" s="317"/>
      <c r="F96" s="317"/>
      <c r="G96" s="317"/>
      <c r="H96" s="317"/>
      <c r="I96" s="317"/>
    </row>
  </sheetData>
  <mergeCells count="15">
    <mergeCell ref="A94:I94"/>
    <mergeCell ref="A93:I93"/>
    <mergeCell ref="A92:F92"/>
    <mergeCell ref="A86:F86"/>
    <mergeCell ref="F5:F6"/>
    <mergeCell ref="A90:F90"/>
    <mergeCell ref="A1:F1"/>
    <mergeCell ref="A2:F2"/>
    <mergeCell ref="A3:F3"/>
    <mergeCell ref="A4:F4"/>
    <mergeCell ref="A5:A6"/>
    <mergeCell ref="B5:B6"/>
    <mergeCell ref="C5:C6"/>
    <mergeCell ref="D5:D6"/>
    <mergeCell ref="E5:E6"/>
  </mergeCells>
  <pageMargins left="0.7" right="0.7" top="0.75" bottom="0.75" header="0.3" footer="0.3"/>
  <pageSetup paperSize="9" scale="51" orientation="portrait" r:id="rId1"/>
  <headerFooter>
    <oddFooter>&amp;C&amp;A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7">
    <pageSetUpPr fitToPage="1"/>
  </sheetPr>
  <dimension ref="A1:H51"/>
  <sheetViews>
    <sheetView zoomScaleNormal="100" zoomScaleSheetLayoutView="100" workbookViewId="0">
      <selection activeCell="G12" sqref="G12"/>
    </sheetView>
  </sheetViews>
  <sheetFormatPr defaultColWidth="9.140625" defaultRowHeight="15" x14ac:dyDescent="0.25"/>
  <cols>
    <col min="1" max="1" width="2.42578125" style="24" bestFit="1" customWidth="1"/>
    <col min="2" max="2" width="12.28515625" style="24" customWidth="1"/>
    <col min="3" max="3" width="33.28515625" style="24" customWidth="1"/>
    <col min="4" max="8" width="10.42578125" style="24" bestFit="1" customWidth="1"/>
    <col min="9" max="16384" width="9.140625" style="24"/>
  </cols>
  <sheetData>
    <row r="1" spans="1:8" ht="22.5" x14ac:dyDescent="0.25">
      <c r="A1" s="776" t="s">
        <v>1335</v>
      </c>
      <c r="B1" s="776"/>
      <c r="C1" s="776"/>
      <c r="D1" s="776"/>
      <c r="E1" s="776"/>
      <c r="F1" s="776"/>
      <c r="G1" s="776"/>
      <c r="H1" s="776"/>
    </row>
    <row r="2" spans="1:8" ht="22.5" x14ac:dyDescent="0.25">
      <c r="A2" s="776" t="s">
        <v>1323</v>
      </c>
      <c r="B2" s="776"/>
      <c r="C2" s="776"/>
      <c r="D2" s="776"/>
      <c r="E2" s="776"/>
      <c r="F2" s="776"/>
      <c r="G2" s="776"/>
      <c r="H2" s="776"/>
    </row>
    <row r="3" spans="1:8" ht="22.5" x14ac:dyDescent="0.25">
      <c r="A3" s="776" t="s">
        <v>701</v>
      </c>
      <c r="B3" s="776"/>
      <c r="C3" s="776"/>
      <c r="D3" s="776"/>
      <c r="E3" s="776"/>
      <c r="F3" s="776"/>
      <c r="G3" s="776"/>
      <c r="H3" s="776"/>
    </row>
    <row r="4" spans="1:8" ht="15.75" thickBot="1" x14ac:dyDescent="0.3">
      <c r="A4" s="1107" t="s">
        <v>1291</v>
      </c>
      <c r="B4" s="1107"/>
      <c r="C4" s="1107"/>
      <c r="D4" s="1107"/>
      <c r="E4" s="1107"/>
      <c r="F4" s="1107"/>
      <c r="G4" s="1107"/>
      <c r="H4" s="1107"/>
    </row>
    <row r="5" spans="1:8" ht="15.6" customHeight="1" thickTop="1" thickBot="1" x14ac:dyDescent="0.3">
      <c r="A5" s="1135" t="s">
        <v>702</v>
      </c>
      <c r="B5" s="1135"/>
      <c r="C5" s="1136"/>
      <c r="D5" s="1130">
        <v>2025</v>
      </c>
      <c r="E5" s="1131"/>
      <c r="F5" s="1131"/>
      <c r="G5" s="1132"/>
      <c r="H5" s="766">
        <v>2026</v>
      </c>
    </row>
    <row r="6" spans="1:8" ht="16.5" thickBot="1" x14ac:dyDescent="0.3">
      <c r="A6" s="1096"/>
      <c r="B6" s="1096"/>
      <c r="C6" s="810"/>
      <c r="D6" s="96" t="s">
        <v>102</v>
      </c>
      <c r="E6" s="96" t="s">
        <v>1423</v>
      </c>
      <c r="F6" s="96" t="s">
        <v>893</v>
      </c>
      <c r="G6" s="97" t="s">
        <v>101</v>
      </c>
      <c r="H6" s="96" t="s">
        <v>1673</v>
      </c>
    </row>
    <row r="7" spans="1:8" ht="15.75" thickTop="1" x14ac:dyDescent="0.25">
      <c r="A7" s="488"/>
      <c r="B7" s="1093"/>
      <c r="C7" s="1093"/>
      <c r="D7" s="1"/>
      <c r="E7" s="1"/>
      <c r="F7" s="23"/>
    </row>
    <row r="8" spans="1:8" s="63" customFormat="1" ht="14.25" x14ac:dyDescent="0.2">
      <c r="A8" s="110" t="s">
        <v>703</v>
      </c>
      <c r="B8" s="1095" t="s">
        <v>106</v>
      </c>
      <c r="C8" s="1095"/>
      <c r="D8" s="223">
        <v>5.7368303344963296</v>
      </c>
      <c r="E8" s="223">
        <v>4.07006808308528</v>
      </c>
      <c r="F8" s="223">
        <v>5.4229484167663058</v>
      </c>
      <c r="G8" s="223">
        <v>6.0438208355958176</v>
      </c>
      <c r="H8" s="223">
        <v>6.0417951973801367</v>
      </c>
    </row>
    <row r="9" spans="1:8" x14ac:dyDescent="0.25">
      <c r="A9" s="1"/>
      <c r="B9" s="840"/>
      <c r="C9" s="840"/>
      <c r="D9" s="99">
        <v>-2.1674214886632202</v>
      </c>
      <c r="E9" s="99">
        <v>-3.10443986516084</v>
      </c>
      <c r="F9" s="99">
        <v>-2.1277630684974702</v>
      </c>
      <c r="G9" s="99">
        <v>-2.56544739061738</v>
      </c>
      <c r="H9" s="99">
        <v>-2.5042879169178902</v>
      </c>
    </row>
    <row r="10" spans="1:8" x14ac:dyDescent="0.25">
      <c r="A10" s="1"/>
      <c r="B10" s="840"/>
      <c r="C10" s="840"/>
      <c r="D10" s="99"/>
      <c r="E10" s="99"/>
      <c r="F10" s="99"/>
      <c r="G10" s="99"/>
      <c r="H10" s="99"/>
    </row>
    <row r="11" spans="1:8" s="63" customFormat="1" ht="14.25" x14ac:dyDescent="0.2">
      <c r="A11" s="110" t="s">
        <v>704</v>
      </c>
      <c r="B11" s="1095" t="s">
        <v>108</v>
      </c>
      <c r="C11" s="1095"/>
      <c r="D11" s="629">
        <v>8.9832685346971406</v>
      </c>
      <c r="E11" s="629">
        <v>8.6935861448533522</v>
      </c>
      <c r="F11" s="629">
        <v>8.2635857573096843</v>
      </c>
      <c r="G11" s="629">
        <v>8.3247577384400859</v>
      </c>
      <c r="H11" s="629">
        <v>7.8502936399620351</v>
      </c>
    </row>
    <row r="12" spans="1:8" x14ac:dyDescent="0.25">
      <c r="A12" s="1"/>
      <c r="B12" s="840"/>
      <c r="C12" s="840"/>
      <c r="D12" s="492">
        <v>-73.830809037124695</v>
      </c>
      <c r="E12" s="492">
        <v>-72.908690547207101</v>
      </c>
      <c r="F12" s="492">
        <v>-71.191856383848105</v>
      </c>
      <c r="G12" s="492">
        <v>-69.565048190734998</v>
      </c>
      <c r="H12" s="492">
        <v>-71.545173021601997</v>
      </c>
    </row>
    <row r="13" spans="1:8" s="63" customFormat="1" ht="14.25" x14ac:dyDescent="0.2">
      <c r="A13" s="110" t="s">
        <v>705</v>
      </c>
      <c r="B13" s="1095" t="s">
        <v>706</v>
      </c>
      <c r="C13" s="1095"/>
      <c r="D13" s="223"/>
      <c r="E13" s="223"/>
      <c r="F13" s="223"/>
      <c r="G13" s="223"/>
      <c r="H13" s="223"/>
    </row>
    <row r="14" spans="1:8" x14ac:dyDescent="0.25">
      <c r="A14" s="98"/>
      <c r="B14" s="85"/>
      <c r="C14" s="85"/>
      <c r="D14" s="490"/>
      <c r="E14" s="490"/>
      <c r="F14" s="490"/>
      <c r="G14" s="490"/>
      <c r="H14" s="490"/>
    </row>
    <row r="15" spans="1:8" x14ac:dyDescent="0.25">
      <c r="A15" s="1"/>
      <c r="B15" s="1093" t="s">
        <v>707</v>
      </c>
      <c r="C15" s="1093"/>
      <c r="D15" s="99">
        <v>7.964390310133366</v>
      </c>
      <c r="E15" s="99">
        <v>8.069694432933721</v>
      </c>
      <c r="F15" s="99">
        <v>8.3236424705518672</v>
      </c>
      <c r="G15" s="99">
        <v>8.1380597362575706</v>
      </c>
      <c r="H15" s="99">
        <v>8.3741284389499402</v>
      </c>
    </row>
    <row r="16" spans="1:8" x14ac:dyDescent="0.25">
      <c r="A16" s="1"/>
      <c r="B16" s="840"/>
      <c r="C16" s="840"/>
      <c r="D16" s="492">
        <v>-4.1823032457629301</v>
      </c>
      <c r="E16" s="492">
        <v>-4.8146564535632796</v>
      </c>
      <c r="F16" s="492">
        <v>-5.8415877308627397</v>
      </c>
      <c r="G16" s="492">
        <v>-6.0046309459101703</v>
      </c>
      <c r="H16" s="492">
        <v>-4.1614262192452802</v>
      </c>
    </row>
    <row r="17" spans="1:8" x14ac:dyDescent="0.25">
      <c r="A17" s="1"/>
      <c r="B17" s="1"/>
      <c r="C17" s="1"/>
      <c r="D17" s="490"/>
      <c r="E17" s="490"/>
      <c r="F17" s="490"/>
      <c r="G17" s="490"/>
      <c r="H17" s="490"/>
    </row>
    <row r="18" spans="1:8" x14ac:dyDescent="0.25">
      <c r="A18" s="1"/>
      <c r="B18" s="1093" t="s">
        <v>1484</v>
      </c>
      <c r="C18" s="1093"/>
      <c r="D18" s="492">
        <v>7.9108162277149816</v>
      </c>
      <c r="E18" s="492">
        <v>8.9524957068701614</v>
      </c>
      <c r="F18" s="492">
        <v>8.555927743155868</v>
      </c>
      <c r="G18" s="492">
        <v>9.3465052121059919</v>
      </c>
      <c r="H18" s="492">
        <v>8.5363232442936035</v>
      </c>
    </row>
    <row r="19" spans="1:8" x14ac:dyDescent="0.25">
      <c r="A19" s="1"/>
      <c r="B19" s="1133"/>
      <c r="C19" s="1133"/>
      <c r="D19" s="492">
        <v>-2.4608643740698901</v>
      </c>
      <c r="E19" s="492">
        <v>-2.6400586732556199</v>
      </c>
      <c r="F19" s="492">
        <v>-2.9767284748506002</v>
      </c>
      <c r="G19" s="492">
        <v>-2.9719036609197</v>
      </c>
      <c r="H19" s="492">
        <v>-2.66438764556582</v>
      </c>
    </row>
    <row r="20" spans="1:8" x14ac:dyDescent="0.25">
      <c r="A20" s="1"/>
      <c r="B20" s="840"/>
      <c r="C20" s="840"/>
      <c r="D20" s="490"/>
      <c r="E20" s="490"/>
      <c r="F20" s="490"/>
      <c r="G20" s="490"/>
      <c r="H20" s="490"/>
    </row>
    <row r="21" spans="1:8" x14ac:dyDescent="0.25">
      <c r="A21" s="1"/>
      <c r="B21" s="1093" t="s">
        <v>1485</v>
      </c>
      <c r="C21" s="1093"/>
      <c r="D21" s="493">
        <v>6.8868986767930371</v>
      </c>
      <c r="E21" s="493">
        <v>7.309926003118135</v>
      </c>
      <c r="F21" s="493">
        <v>6.3737635840717992</v>
      </c>
      <c r="G21" s="493">
        <v>7.6708662331073949</v>
      </c>
      <c r="H21" s="493">
        <v>7.337705515072023</v>
      </c>
    </row>
    <row r="22" spans="1:8" x14ac:dyDescent="0.25">
      <c r="A22" s="1"/>
      <c r="B22" s="1133"/>
      <c r="C22" s="1133"/>
      <c r="D22" s="492">
        <v>-2.5950365706591598</v>
      </c>
      <c r="E22" s="492">
        <v>-3.0048909151832599</v>
      </c>
      <c r="F22" s="492">
        <v>-2.9894815678621498</v>
      </c>
      <c r="G22" s="492">
        <v>-2.7582472584101501</v>
      </c>
      <c r="H22" s="492">
        <v>-2.8930790796628898</v>
      </c>
    </row>
    <row r="23" spans="1:8" x14ac:dyDescent="0.25">
      <c r="A23" s="1"/>
      <c r="B23" s="840"/>
      <c r="C23" s="840"/>
      <c r="D23" s="490"/>
      <c r="E23" s="490"/>
      <c r="F23" s="490"/>
      <c r="G23" s="490"/>
      <c r="H23" s="490"/>
    </row>
    <row r="24" spans="1:8" x14ac:dyDescent="0.25">
      <c r="A24" s="1"/>
      <c r="B24" s="1093" t="s">
        <v>1486</v>
      </c>
      <c r="C24" s="1093"/>
      <c r="D24" s="493">
        <v>11.692194226213079</v>
      </c>
      <c r="E24" s="493">
        <v>10.706324838253821</v>
      </c>
      <c r="F24" s="493">
        <v>9.2665120908209104</v>
      </c>
      <c r="G24" s="493">
        <v>9.6477002056254744</v>
      </c>
      <c r="H24" s="493">
        <v>9.1931719803128669</v>
      </c>
    </row>
    <row r="25" spans="1:8" x14ac:dyDescent="0.25">
      <c r="A25" s="1"/>
      <c r="B25" s="1133"/>
      <c r="C25" s="1133"/>
      <c r="D25" s="492">
        <v>-12.3985615331136</v>
      </c>
      <c r="E25" s="492">
        <v>-11.662854229030399</v>
      </c>
      <c r="F25" s="492">
        <v>-13.265701880140901</v>
      </c>
      <c r="G25" s="492">
        <v>-14.6705504167694</v>
      </c>
      <c r="H25" s="492">
        <v>-14.865189809674201</v>
      </c>
    </row>
    <row r="26" spans="1:8" x14ac:dyDescent="0.25">
      <c r="A26" s="1"/>
      <c r="B26" s="840"/>
      <c r="C26" s="840"/>
      <c r="D26" s="490"/>
      <c r="E26" s="490"/>
      <c r="F26" s="490"/>
      <c r="G26" s="490"/>
      <c r="H26" s="490"/>
    </row>
    <row r="27" spans="1:8" x14ac:dyDescent="0.25">
      <c r="A27" s="1"/>
      <c r="B27" s="1093" t="s">
        <v>1487</v>
      </c>
      <c r="C27" s="1093"/>
      <c r="D27" s="493">
        <v>5.9468546855035944</v>
      </c>
      <c r="E27" s="493">
        <v>11.342282392533789</v>
      </c>
      <c r="F27" s="493">
        <v>11.275786954408719</v>
      </c>
      <c r="G27" s="493">
        <v>9.3320830573141578</v>
      </c>
      <c r="H27" s="493">
        <v>8.5454470277409129</v>
      </c>
    </row>
    <row r="28" spans="1:8" x14ac:dyDescent="0.25">
      <c r="A28" s="1"/>
      <c r="B28" s="1133"/>
      <c r="C28" s="1133"/>
      <c r="D28" s="99">
        <v>-0.299328121529221</v>
      </c>
      <c r="E28" s="99">
        <v>-0.22851681716621</v>
      </c>
      <c r="F28" s="99">
        <v>-0.187348094961691</v>
      </c>
      <c r="G28" s="99">
        <v>-6.36056592899992E-2</v>
      </c>
      <c r="H28" s="99">
        <v>-6.4864333233396396E-2</v>
      </c>
    </row>
    <row r="29" spans="1:8" x14ac:dyDescent="0.25">
      <c r="A29" s="1"/>
      <c r="B29" s="840"/>
      <c r="C29" s="840"/>
      <c r="D29" s="490"/>
      <c r="E29" s="490"/>
      <c r="F29" s="490"/>
      <c r="G29" s="490"/>
      <c r="H29" s="490"/>
    </row>
    <row r="30" spans="1:8" x14ac:dyDescent="0.25">
      <c r="A30" s="1"/>
      <c r="B30" s="1093" t="s">
        <v>1488</v>
      </c>
      <c r="C30" s="1093"/>
      <c r="D30" s="493">
        <v>9.4356864685738309</v>
      </c>
      <c r="E30" s="493">
        <v>10.84822531104693</v>
      </c>
      <c r="F30" s="493">
        <v>12.54233118076913</v>
      </c>
      <c r="G30" s="493">
        <v>12.811587626475269</v>
      </c>
      <c r="H30" s="493">
        <v>12.516514758788579</v>
      </c>
    </row>
    <row r="31" spans="1:8" x14ac:dyDescent="0.25">
      <c r="A31" s="1"/>
      <c r="B31" s="1133"/>
      <c r="C31" s="1133"/>
      <c r="D31" s="99">
        <v>-0.69868098847558402</v>
      </c>
      <c r="E31" s="99">
        <v>-0.52148195877682002</v>
      </c>
      <c r="F31" s="99">
        <v>-0.57883549753053198</v>
      </c>
      <c r="G31" s="99">
        <v>-0.48469675630625603</v>
      </c>
      <c r="H31" s="99">
        <v>-0.50141779220968297</v>
      </c>
    </row>
    <row r="32" spans="1:8" x14ac:dyDescent="0.25">
      <c r="A32" s="1"/>
      <c r="B32" s="840"/>
      <c r="C32" s="840"/>
      <c r="D32" s="490"/>
      <c r="E32" s="490"/>
      <c r="F32" s="490"/>
      <c r="G32" s="490"/>
      <c r="H32" s="490"/>
    </row>
    <row r="33" spans="1:8" x14ac:dyDescent="0.25">
      <c r="A33" s="1"/>
      <c r="B33" s="1093" t="s">
        <v>1489</v>
      </c>
      <c r="C33" s="1093"/>
      <c r="D33" s="493">
        <v>6.0928427790669932</v>
      </c>
      <c r="E33" s="493">
        <v>7.1539221189536413</v>
      </c>
      <c r="F33" s="493">
        <v>7.4887037156794314</v>
      </c>
      <c r="G33" s="493">
        <v>7.9780287920528723</v>
      </c>
      <c r="H33" s="493">
        <v>8.8400715951974647</v>
      </c>
    </row>
    <row r="34" spans="1:8" x14ac:dyDescent="0.25">
      <c r="A34" s="1"/>
      <c r="B34" s="1133"/>
      <c r="C34" s="1133"/>
      <c r="D34" s="99">
        <v>-6.4822235976158493E-2</v>
      </c>
      <c r="E34" s="99">
        <v>-2.5532684948729598E-2</v>
      </c>
      <c r="F34" s="99">
        <v>-5.2678867566282601E-2</v>
      </c>
      <c r="G34" s="99">
        <v>-5.8544248805467401E-2</v>
      </c>
      <c r="H34" s="99">
        <v>-2.9078472791756401E-2</v>
      </c>
    </row>
    <row r="35" spans="1:8" x14ac:dyDescent="0.25">
      <c r="A35" s="1"/>
      <c r="B35" s="840"/>
      <c r="C35" s="840"/>
      <c r="D35" s="490"/>
      <c r="E35" s="490"/>
      <c r="F35" s="490"/>
      <c r="G35" s="490"/>
      <c r="H35" s="490"/>
    </row>
    <row r="36" spans="1:8" x14ac:dyDescent="0.25">
      <c r="A36" s="1"/>
      <c r="B36" s="840"/>
      <c r="C36" s="840"/>
      <c r="D36" s="490"/>
      <c r="E36" s="490"/>
      <c r="F36" s="490"/>
      <c r="G36" s="490"/>
      <c r="H36" s="490"/>
    </row>
    <row r="37" spans="1:8" x14ac:dyDescent="0.25">
      <c r="A37" s="1"/>
      <c r="B37" s="1093" t="s">
        <v>708</v>
      </c>
      <c r="C37" s="1093"/>
      <c r="D37" s="493">
        <v>6.5062014871902543</v>
      </c>
      <c r="E37" s="493">
        <v>10.48401340957912</v>
      </c>
      <c r="F37" s="493">
        <v>10.55201240739992</v>
      </c>
      <c r="G37" s="493">
        <v>9.8992140571457892</v>
      </c>
      <c r="H37" s="493">
        <v>10.19727055967787</v>
      </c>
    </row>
    <row r="38" spans="1:8" x14ac:dyDescent="0.25">
      <c r="A38" s="1"/>
      <c r="B38" s="840"/>
      <c r="C38" s="840"/>
      <c r="D38" s="99">
        <v>-1.3021724046255201</v>
      </c>
      <c r="E38" s="99">
        <v>-1.0888778557077701</v>
      </c>
      <c r="F38" s="99">
        <v>-0.788018433879486</v>
      </c>
      <c r="G38" s="99">
        <v>-0.85732547223640898</v>
      </c>
      <c r="H38" s="99">
        <v>-0.77109570909707503</v>
      </c>
    </row>
    <row r="39" spans="1:8" s="63" customFormat="1" ht="14.25" x14ac:dyDescent="0.2">
      <c r="A39" s="110" t="s">
        <v>709</v>
      </c>
      <c r="B39" s="1095" t="s">
        <v>285</v>
      </c>
      <c r="C39" s="1095"/>
      <c r="D39" s="630"/>
      <c r="E39" s="630"/>
      <c r="F39" s="630"/>
      <c r="G39" s="630"/>
      <c r="H39" s="630"/>
    </row>
    <row r="40" spans="1:8" x14ac:dyDescent="0.25">
      <c r="A40" s="1"/>
      <c r="B40" s="1093"/>
      <c r="C40" s="1093"/>
      <c r="D40" s="490"/>
      <c r="E40" s="490"/>
      <c r="F40" s="490"/>
      <c r="G40" s="490"/>
      <c r="H40" s="490"/>
    </row>
    <row r="41" spans="1:8" x14ac:dyDescent="0.25">
      <c r="A41" s="1"/>
      <c r="B41" s="1093" t="s">
        <v>710</v>
      </c>
      <c r="C41" s="1093"/>
      <c r="D41" s="99">
        <v>9.0853094114172102</v>
      </c>
      <c r="E41" s="99">
        <v>8.7564054500074064</v>
      </c>
      <c r="F41" s="99">
        <v>8.3399387734264465</v>
      </c>
      <c r="G41" s="99">
        <v>8.4971267839106908</v>
      </c>
      <c r="H41" s="99">
        <v>8.0721063732386931</v>
      </c>
    </row>
    <row r="42" spans="1:8" x14ac:dyDescent="0.25">
      <c r="A42" s="1"/>
      <c r="B42" s="1133"/>
      <c r="C42" s="1133"/>
      <c r="D42" s="99"/>
      <c r="E42" s="99"/>
      <c r="F42" s="99"/>
      <c r="G42" s="99"/>
      <c r="H42" s="99"/>
    </row>
    <row r="43" spans="1:8" x14ac:dyDescent="0.25">
      <c r="A43" s="1"/>
      <c r="B43" s="1093"/>
      <c r="C43" s="1093"/>
      <c r="D43" s="99"/>
      <c r="E43" s="99"/>
      <c r="F43" s="99"/>
      <c r="G43" s="99"/>
      <c r="H43" s="99"/>
    </row>
    <row r="44" spans="1:8" x14ac:dyDescent="0.25">
      <c r="A44" s="1"/>
      <c r="B44" s="1093" t="s">
        <v>711</v>
      </c>
      <c r="C44" s="1093"/>
      <c r="D44" s="99">
        <v>5.7822283023299148</v>
      </c>
      <c r="E44" s="99">
        <v>5.592040318003094</v>
      </c>
      <c r="F44" s="99">
        <v>5.3221079797055717</v>
      </c>
      <c r="G44" s="99">
        <v>5.4725083676080413</v>
      </c>
      <c r="H44" s="99">
        <v>4.9853900536614599</v>
      </c>
    </row>
    <row r="45" spans="1:8" ht="15.75" thickBot="1" x14ac:dyDescent="0.3">
      <c r="A45" s="266"/>
      <c r="B45" s="1134"/>
      <c r="C45" s="1134"/>
      <c r="D45" s="266"/>
      <c r="E45" s="266"/>
      <c r="F45" s="266"/>
      <c r="G45" s="266"/>
      <c r="H45" s="266"/>
    </row>
    <row r="46" spans="1:8" ht="15.75" thickTop="1" x14ac:dyDescent="0.25">
      <c r="A46" s="845" t="s">
        <v>1273</v>
      </c>
      <c r="B46" s="845"/>
      <c r="C46" s="845"/>
      <c r="D46" s="845"/>
      <c r="E46" s="845"/>
      <c r="F46" s="845"/>
      <c r="G46" s="845"/>
      <c r="H46" s="845"/>
    </row>
    <row r="47" spans="1:8" s="318" customFormat="1" ht="11.25" x14ac:dyDescent="0.2">
      <c r="A47" s="841" t="s">
        <v>1534</v>
      </c>
      <c r="B47" s="841"/>
      <c r="C47" s="841"/>
      <c r="D47" s="841"/>
      <c r="E47" s="841"/>
      <c r="F47" s="841"/>
      <c r="G47" s="841"/>
      <c r="H47" s="841"/>
    </row>
    <row r="48" spans="1:8" s="318" customFormat="1" ht="11.25" x14ac:dyDescent="0.2">
      <c r="A48" s="1077" t="s">
        <v>1501</v>
      </c>
      <c r="B48" s="1077"/>
      <c r="C48" s="1077"/>
      <c r="D48" s="1077"/>
      <c r="E48" s="1077"/>
      <c r="F48" s="1077"/>
      <c r="G48" s="1077"/>
      <c r="H48" s="1077"/>
    </row>
    <row r="49" spans="1:8" s="318" customFormat="1" ht="11.25" x14ac:dyDescent="0.2">
      <c r="A49" s="842" t="s">
        <v>1502</v>
      </c>
      <c r="B49" s="842"/>
      <c r="C49" s="842"/>
      <c r="D49" s="842"/>
      <c r="E49" s="842"/>
      <c r="F49" s="842"/>
      <c r="G49" s="842"/>
      <c r="H49" s="842"/>
    </row>
    <row r="50" spans="1:8" s="318" customFormat="1" ht="27.75" customHeight="1" x14ac:dyDescent="0.2">
      <c r="A50" s="955" t="s">
        <v>1510</v>
      </c>
      <c r="B50" s="955"/>
      <c r="C50" s="955"/>
      <c r="D50" s="955"/>
      <c r="E50" s="955"/>
      <c r="F50" s="955"/>
      <c r="G50" s="955"/>
      <c r="H50" s="955"/>
    </row>
    <row r="51" spans="1:8" x14ac:dyDescent="0.25">
      <c r="A51" s="317"/>
      <c r="B51" s="317"/>
      <c r="C51" s="317"/>
      <c r="D51" s="317"/>
      <c r="E51" s="317"/>
      <c r="F51" s="317"/>
      <c r="G51" s="317"/>
      <c r="H51" s="317"/>
    </row>
  </sheetData>
  <mergeCells count="48">
    <mergeCell ref="A5:C6"/>
    <mergeCell ref="A50:H50"/>
    <mergeCell ref="A1:H1"/>
    <mergeCell ref="A2:H2"/>
    <mergeCell ref="A3:H3"/>
    <mergeCell ref="A4:H4"/>
    <mergeCell ref="B7:C7"/>
    <mergeCell ref="B11:C11"/>
    <mergeCell ref="B12:C12"/>
    <mergeCell ref="B8:C8"/>
    <mergeCell ref="B13:C13"/>
    <mergeCell ref="B15:C15"/>
    <mergeCell ref="B9:C9"/>
    <mergeCell ref="B10:C10"/>
    <mergeCell ref="B16:C16"/>
    <mergeCell ref="B25:C25"/>
    <mergeCell ref="B26:C26"/>
    <mergeCell ref="B33:C33"/>
    <mergeCell ref="B18:C18"/>
    <mergeCell ref="B19:C19"/>
    <mergeCell ref="B20:C20"/>
    <mergeCell ref="B21:C21"/>
    <mergeCell ref="B22:C22"/>
    <mergeCell ref="B41:C41"/>
    <mergeCell ref="B42:C42"/>
    <mergeCell ref="B43:C43"/>
    <mergeCell ref="A49:H49"/>
    <mergeCell ref="B44:C44"/>
    <mergeCell ref="B45:C45"/>
    <mergeCell ref="A46:H46"/>
    <mergeCell ref="A47:H47"/>
    <mergeCell ref="A48:H48"/>
    <mergeCell ref="D5:G5"/>
    <mergeCell ref="B37:C37"/>
    <mergeCell ref="B38:C38"/>
    <mergeCell ref="B39:C39"/>
    <mergeCell ref="B40:C40"/>
    <mergeCell ref="B34:C34"/>
    <mergeCell ref="B35:C35"/>
    <mergeCell ref="B36:C36"/>
    <mergeCell ref="B27:C27"/>
    <mergeCell ref="B28:C28"/>
    <mergeCell ref="B29:C29"/>
    <mergeCell ref="B30:C30"/>
    <mergeCell ref="B31:C31"/>
    <mergeCell ref="B32:C32"/>
    <mergeCell ref="B23:C23"/>
    <mergeCell ref="B24:C24"/>
  </mergeCells>
  <pageMargins left="0.7" right="0.7" top="0.75" bottom="0.75" header="0.3" footer="0.3"/>
  <pageSetup paperSize="9" scale="87" orientation="portrait" verticalDpi="1200" r:id="rId1"/>
  <headerFooter>
    <oddFooter>&amp;C&amp;A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8">
    <pageSetUpPr fitToPage="1"/>
  </sheetPr>
  <dimension ref="A1:I53"/>
  <sheetViews>
    <sheetView zoomScaleNormal="100" zoomScaleSheetLayoutView="100" workbookViewId="0">
      <selection activeCell="D5" sqref="D5:H6"/>
    </sheetView>
  </sheetViews>
  <sheetFormatPr defaultColWidth="9.140625" defaultRowHeight="15" x14ac:dyDescent="0.25"/>
  <cols>
    <col min="1" max="1" width="2.42578125" style="24" bestFit="1" customWidth="1"/>
    <col min="2" max="2" width="9.140625" style="24"/>
    <col min="3" max="3" width="40.42578125" style="24" customWidth="1"/>
    <col min="4" max="8" width="10.42578125" style="24" bestFit="1" customWidth="1"/>
    <col min="9" max="16384" width="9.140625" style="24"/>
  </cols>
  <sheetData>
    <row r="1" spans="1:8" ht="22.5" x14ac:dyDescent="0.25">
      <c r="A1" s="776" t="s">
        <v>1336</v>
      </c>
      <c r="B1" s="776"/>
      <c r="C1" s="776"/>
      <c r="D1" s="776"/>
      <c r="E1" s="776"/>
      <c r="F1" s="776"/>
      <c r="G1" s="776"/>
      <c r="H1" s="776"/>
    </row>
    <row r="2" spans="1:8" ht="22.5" x14ac:dyDescent="0.25">
      <c r="A2" s="776" t="s">
        <v>1323</v>
      </c>
      <c r="B2" s="776"/>
      <c r="C2" s="776"/>
      <c r="D2" s="776"/>
      <c r="E2" s="776"/>
      <c r="F2" s="776"/>
      <c r="G2" s="776"/>
      <c r="H2" s="776"/>
    </row>
    <row r="3" spans="1:8" ht="22.5" x14ac:dyDescent="0.25">
      <c r="A3" s="776" t="s">
        <v>712</v>
      </c>
      <c r="B3" s="776"/>
      <c r="C3" s="776"/>
      <c r="D3" s="776"/>
      <c r="E3" s="776"/>
      <c r="F3" s="776"/>
      <c r="G3" s="776"/>
      <c r="H3" s="776"/>
    </row>
    <row r="4" spans="1:8" ht="15.75" thickBot="1" x14ac:dyDescent="0.3">
      <c r="A4" s="807" t="s">
        <v>1291</v>
      </c>
      <c r="B4" s="807"/>
      <c r="C4" s="807"/>
      <c r="D4" s="807"/>
      <c r="E4" s="807"/>
      <c r="F4" s="807"/>
      <c r="G4" s="807"/>
      <c r="H4" s="807"/>
    </row>
    <row r="5" spans="1:8" ht="16.5" thickTop="1" thickBot="1" x14ac:dyDescent="0.3">
      <c r="A5" s="808" t="s">
        <v>702</v>
      </c>
      <c r="B5" s="808"/>
      <c r="C5" s="808"/>
      <c r="D5" s="1130">
        <v>2025</v>
      </c>
      <c r="E5" s="1131"/>
      <c r="F5" s="1131"/>
      <c r="G5" s="1132"/>
      <c r="H5" s="766">
        <v>2026</v>
      </c>
    </row>
    <row r="6" spans="1:8" ht="16.5" thickBot="1" x14ac:dyDescent="0.3">
      <c r="A6" s="1096"/>
      <c r="B6" s="1096"/>
      <c r="C6" s="1096"/>
      <c r="D6" s="767" t="s">
        <v>102</v>
      </c>
      <c r="E6" s="96" t="s">
        <v>1423</v>
      </c>
      <c r="F6" s="96" t="s">
        <v>893</v>
      </c>
      <c r="G6" s="97" t="s">
        <v>101</v>
      </c>
      <c r="H6" s="96" t="s">
        <v>1673</v>
      </c>
    </row>
    <row r="7" spans="1:8" ht="15.75" thickTop="1" x14ac:dyDescent="0.25">
      <c r="A7" s="488"/>
      <c r="B7" s="1093"/>
      <c r="C7" s="1093"/>
      <c r="D7" s="489"/>
      <c r="E7" s="1138"/>
      <c r="F7" s="1138"/>
      <c r="G7" s="1094"/>
      <c r="H7" s="1094"/>
    </row>
    <row r="8" spans="1:8" x14ac:dyDescent="0.25">
      <c r="A8" s="488"/>
      <c r="B8" s="1139"/>
      <c r="C8" s="1139"/>
      <c r="D8" s="100"/>
      <c r="E8" s="100"/>
      <c r="F8" s="100"/>
      <c r="G8" s="100"/>
      <c r="H8" s="100"/>
    </row>
    <row r="9" spans="1:8" s="63" customFormat="1" ht="14.25" x14ac:dyDescent="0.2">
      <c r="A9" s="110" t="s">
        <v>703</v>
      </c>
      <c r="B9" s="1140" t="s">
        <v>106</v>
      </c>
      <c r="C9" s="1140"/>
      <c r="D9" s="223">
        <v>6.2443588986655136</v>
      </c>
      <c r="E9" s="223">
        <v>4.7377665056602947</v>
      </c>
      <c r="F9" s="223">
        <v>6.1796439295532473</v>
      </c>
      <c r="G9" s="223">
        <v>6.7042903126350151</v>
      </c>
      <c r="H9" s="223">
        <v>6.757755367053802</v>
      </c>
    </row>
    <row r="10" spans="1:8" x14ac:dyDescent="0.25">
      <c r="A10" s="1"/>
      <c r="B10" s="840"/>
      <c r="C10" s="840"/>
      <c r="D10" s="99">
        <v>-2.6513458483414101</v>
      </c>
      <c r="E10" s="99">
        <v>-3.6670262586472999</v>
      </c>
      <c r="F10" s="99">
        <v>-2.5071295835045402</v>
      </c>
      <c r="G10" s="99">
        <v>-3.12009805662673</v>
      </c>
      <c r="H10" s="99">
        <v>-3.04494943942505</v>
      </c>
    </row>
    <row r="11" spans="1:8" x14ac:dyDescent="0.25">
      <c r="A11" s="1"/>
      <c r="B11" s="840"/>
      <c r="C11" s="840"/>
      <c r="D11" s="99"/>
      <c r="E11" s="99"/>
      <c r="F11" s="99"/>
      <c r="G11" s="99"/>
      <c r="H11" s="99"/>
    </row>
    <row r="12" spans="1:8" s="63" customFormat="1" ht="14.25" x14ac:dyDescent="0.2">
      <c r="A12" s="110" t="s">
        <v>704</v>
      </c>
      <c r="B12" s="1140" t="s">
        <v>108</v>
      </c>
      <c r="C12" s="1140"/>
      <c r="D12" s="223">
        <v>9.5724126538930676</v>
      </c>
      <c r="E12" s="223">
        <v>9.0868470045297656</v>
      </c>
      <c r="F12" s="223">
        <v>8.7866695756621542</v>
      </c>
      <c r="G12" s="223">
        <v>8.7970933641808191</v>
      </c>
      <c r="H12" s="223">
        <v>8.3999491100693735</v>
      </c>
    </row>
    <row r="13" spans="1:8" x14ac:dyDescent="0.25">
      <c r="A13" s="1"/>
      <c r="B13" s="840"/>
      <c r="C13" s="840"/>
      <c r="D13" s="99">
        <v>-72.088621955040594</v>
      </c>
      <c r="E13" s="99">
        <v>-69.5122491252245</v>
      </c>
      <c r="F13" s="99">
        <v>-68.296682566331</v>
      </c>
      <c r="G13" s="99">
        <v>-66.637119099858296</v>
      </c>
      <c r="H13" s="99">
        <v>-68.221795823219495</v>
      </c>
    </row>
    <row r="14" spans="1:8" s="63" customFormat="1" ht="14.25" x14ac:dyDescent="0.2">
      <c r="A14" s="110" t="s">
        <v>705</v>
      </c>
      <c r="B14" s="1140" t="s">
        <v>706</v>
      </c>
      <c r="C14" s="1140"/>
      <c r="D14" s="223"/>
      <c r="E14" s="223"/>
      <c r="F14" s="223"/>
      <c r="G14" s="223"/>
      <c r="H14" s="223"/>
    </row>
    <row r="15" spans="1:8" x14ac:dyDescent="0.25">
      <c r="A15" s="98"/>
      <c r="B15" s="85"/>
      <c r="C15" s="85"/>
      <c r="D15" s="99"/>
      <c r="E15" s="99"/>
      <c r="F15" s="99"/>
      <c r="G15" s="99"/>
      <c r="H15" s="99"/>
    </row>
    <row r="16" spans="1:8" x14ac:dyDescent="0.25">
      <c r="A16" s="1"/>
      <c r="B16" s="1133" t="s">
        <v>707</v>
      </c>
      <c r="C16" s="1133"/>
      <c r="D16" s="99">
        <v>7.5736094176551187</v>
      </c>
      <c r="E16" s="99">
        <v>7.8061084806357544</v>
      </c>
      <c r="F16" s="99">
        <v>8.0599593229833317</v>
      </c>
      <c r="G16" s="99">
        <v>7.7477243246322614</v>
      </c>
      <c r="H16" s="99">
        <v>8.1406341806906308</v>
      </c>
    </row>
    <row r="17" spans="1:8" x14ac:dyDescent="0.25">
      <c r="A17" s="1"/>
      <c r="B17" s="840"/>
      <c r="C17" s="840"/>
      <c r="D17" s="99">
        <v>-4.0689115861915601</v>
      </c>
      <c r="E17" s="99">
        <v>-5.1629321284072303</v>
      </c>
      <c r="F17" s="99">
        <v>-6.0261171527256501</v>
      </c>
      <c r="G17" s="99">
        <v>-6.1135217839895697</v>
      </c>
      <c r="H17" s="99">
        <v>-4.0770648039392796</v>
      </c>
    </row>
    <row r="18" spans="1:8" x14ac:dyDescent="0.25">
      <c r="A18" s="1"/>
      <c r="B18" s="1"/>
      <c r="C18" s="1"/>
      <c r="D18" s="99"/>
      <c r="E18" s="99"/>
      <c r="F18" s="99"/>
      <c r="G18" s="99"/>
      <c r="H18" s="99"/>
    </row>
    <row r="19" spans="1:8" x14ac:dyDescent="0.25">
      <c r="A19" s="1"/>
      <c r="B19" s="1093" t="s">
        <v>1484</v>
      </c>
      <c r="C19" s="1093"/>
      <c r="D19" s="99">
        <v>7.3927464802703193</v>
      </c>
      <c r="E19" s="99">
        <v>8.4777592716199539</v>
      </c>
      <c r="F19" s="99">
        <v>7.9599971039708297</v>
      </c>
      <c r="G19" s="99">
        <v>9.0729535059357538</v>
      </c>
      <c r="H19" s="99">
        <v>8.3922393877671642</v>
      </c>
    </row>
    <row r="20" spans="1:8" x14ac:dyDescent="0.25">
      <c r="A20" s="1"/>
      <c r="B20" s="1133"/>
      <c r="C20" s="1133"/>
      <c r="D20" s="99">
        <v>-2.1368217738473398</v>
      </c>
      <c r="E20" s="99">
        <v>-2.31884654486631</v>
      </c>
      <c r="F20" s="99">
        <v>-2.5640532781672101</v>
      </c>
      <c r="G20" s="99">
        <v>-2.5690950308028402</v>
      </c>
      <c r="H20" s="99">
        <v>-2.6206309713816198</v>
      </c>
    </row>
    <row r="21" spans="1:8" x14ac:dyDescent="0.25">
      <c r="A21" s="1"/>
      <c r="B21" s="840"/>
      <c r="C21" s="840"/>
      <c r="D21" s="99"/>
      <c r="E21" s="99"/>
      <c r="F21" s="99"/>
      <c r="G21" s="99"/>
      <c r="H21" s="99"/>
    </row>
    <row r="22" spans="1:8" x14ac:dyDescent="0.25">
      <c r="A22" s="1"/>
      <c r="B22" s="1093" t="s">
        <v>1485</v>
      </c>
      <c r="C22" s="1093"/>
      <c r="D22" s="99">
        <v>6.538884213242949</v>
      </c>
      <c r="E22" s="99">
        <v>7.1374074379107819</v>
      </c>
      <c r="F22" s="99">
        <v>5.9393172368209672</v>
      </c>
      <c r="G22" s="99">
        <v>7.0743447189546353</v>
      </c>
      <c r="H22" s="99">
        <v>6.72604221810772</v>
      </c>
    </row>
    <row r="23" spans="1:8" x14ac:dyDescent="0.25">
      <c r="A23" s="1"/>
      <c r="B23" s="1133"/>
      <c r="C23" s="1133"/>
      <c r="D23" s="99">
        <v>-2.5171591663365498</v>
      </c>
      <c r="E23" s="99">
        <v>-3.3117534217151401</v>
      </c>
      <c r="F23" s="99">
        <v>-3.11613553484941</v>
      </c>
      <c r="G23" s="99">
        <v>-2.3423216209124198</v>
      </c>
      <c r="H23" s="99">
        <v>-2.6238438070326802</v>
      </c>
    </row>
    <row r="24" spans="1:8" x14ac:dyDescent="0.25">
      <c r="A24" s="1"/>
      <c r="B24" s="840"/>
      <c r="C24" s="840"/>
      <c r="D24" s="99"/>
      <c r="E24" s="99"/>
      <c r="F24" s="99"/>
      <c r="G24" s="99"/>
      <c r="H24" s="99"/>
    </row>
    <row r="25" spans="1:8" x14ac:dyDescent="0.25">
      <c r="A25" s="1"/>
      <c r="B25" s="1093" t="s">
        <v>1486</v>
      </c>
      <c r="C25" s="1093"/>
      <c r="D25" s="99">
        <v>12.10650542708983</v>
      </c>
      <c r="E25" s="99">
        <v>10.95293768003517</v>
      </c>
      <c r="F25" s="99">
        <v>9.4077248409053862</v>
      </c>
      <c r="G25" s="99">
        <v>9.7721104185641909</v>
      </c>
      <c r="H25" s="99">
        <v>9.3113687637896678</v>
      </c>
    </row>
    <row r="26" spans="1:8" x14ac:dyDescent="0.25">
      <c r="A26" s="1"/>
      <c r="B26" s="1133"/>
      <c r="C26" s="1133"/>
      <c r="D26" s="99">
        <v>-13.9161495385798</v>
      </c>
      <c r="E26" s="99">
        <v>-13.8809474828755</v>
      </c>
      <c r="F26" s="99">
        <v>-15.7572216549488</v>
      </c>
      <c r="G26" s="99">
        <v>-17.582847171761401</v>
      </c>
      <c r="H26" s="99">
        <v>-17.887082229678501</v>
      </c>
    </row>
    <row r="27" spans="1:8" x14ac:dyDescent="0.25">
      <c r="A27" s="1"/>
      <c r="B27" s="840"/>
      <c r="C27" s="840"/>
      <c r="D27" s="99"/>
      <c r="E27" s="99"/>
      <c r="F27" s="99"/>
      <c r="G27" s="99"/>
      <c r="H27" s="99"/>
    </row>
    <row r="28" spans="1:8" x14ac:dyDescent="0.25">
      <c r="A28" s="1"/>
      <c r="B28" s="1093" t="s">
        <v>1487</v>
      </c>
      <c r="C28" s="1093"/>
      <c r="D28" s="99">
        <v>5.9085707879901106</v>
      </c>
      <c r="E28" s="99">
        <v>11.39772447261187</v>
      </c>
      <c r="F28" s="99">
        <v>11.352292298974341</v>
      </c>
      <c r="G28" s="99">
        <v>9.4911741002128061</v>
      </c>
      <c r="H28" s="99">
        <v>8.643287465832918</v>
      </c>
    </row>
    <row r="29" spans="1:8" x14ac:dyDescent="0.25">
      <c r="A29" s="1"/>
      <c r="B29" s="1133"/>
      <c r="C29" s="1133"/>
      <c r="D29" s="99">
        <v>-0.39231842893299301</v>
      </c>
      <c r="E29" s="99">
        <v>-0.30901186924298002</v>
      </c>
      <c r="F29" s="99">
        <v>-0.24675847721202801</v>
      </c>
      <c r="G29" s="99">
        <v>-7.9716595833953602E-2</v>
      </c>
      <c r="H29" s="99">
        <v>-8.3472295010830297E-2</v>
      </c>
    </row>
    <row r="30" spans="1:8" x14ac:dyDescent="0.25">
      <c r="A30" s="1"/>
      <c r="B30" s="840"/>
      <c r="C30" s="840"/>
      <c r="D30" s="99"/>
      <c r="E30" s="99"/>
      <c r="F30" s="99"/>
      <c r="G30" s="99"/>
      <c r="H30" s="99"/>
    </row>
    <row r="31" spans="1:8" x14ac:dyDescent="0.25">
      <c r="A31" s="1"/>
      <c r="B31" s="1093" t="s">
        <v>1488</v>
      </c>
      <c r="C31" s="1093"/>
      <c r="D31" s="99">
        <v>9.7026526642360569</v>
      </c>
      <c r="E31" s="99">
        <v>11.193290075072859</v>
      </c>
      <c r="F31" s="99">
        <v>12.891184547242499</v>
      </c>
      <c r="G31" s="99">
        <v>13.192023660491239</v>
      </c>
      <c r="H31" s="99">
        <v>12.8710038540511</v>
      </c>
    </row>
    <row r="32" spans="1:8" x14ac:dyDescent="0.25">
      <c r="A32" s="1"/>
      <c r="B32" s="1133"/>
      <c r="C32" s="1133"/>
      <c r="D32" s="99">
        <v>-0.86434599748542895</v>
      </c>
      <c r="E32" s="99">
        <v>-0.67275828028602802</v>
      </c>
      <c r="F32" s="99">
        <v>-0.74207159874162798</v>
      </c>
      <c r="G32" s="99">
        <v>-0.62401080036552403</v>
      </c>
      <c r="H32" s="99">
        <v>-0.652508329640895</v>
      </c>
    </row>
    <row r="33" spans="1:9" x14ac:dyDescent="0.25">
      <c r="A33" s="1"/>
      <c r="B33" s="840"/>
      <c r="C33" s="840"/>
      <c r="D33" s="99"/>
      <c r="E33" s="99"/>
      <c r="F33" s="99"/>
      <c r="G33" s="99"/>
      <c r="H33" s="99"/>
    </row>
    <row r="34" spans="1:9" x14ac:dyDescent="0.25">
      <c r="A34" s="1"/>
      <c r="B34" s="1093" t="s">
        <v>1489</v>
      </c>
      <c r="C34" s="1093"/>
      <c r="D34" s="99">
        <v>4.0315512940959906</v>
      </c>
      <c r="E34" s="99">
        <v>9.6471505492230545</v>
      </c>
      <c r="F34" s="99">
        <v>9.1318213445538348</v>
      </c>
      <c r="G34" s="99">
        <v>8.4893599819210195</v>
      </c>
      <c r="H34" s="99">
        <v>9.8850229531127294</v>
      </c>
    </row>
    <row r="35" spans="1:9" x14ac:dyDescent="0.25">
      <c r="A35" s="1"/>
      <c r="B35" s="1133"/>
      <c r="C35" s="1133"/>
      <c r="D35" s="99">
        <v>-2.4610744078305099E-2</v>
      </c>
      <c r="E35" s="99">
        <v>-1.7296137731472198E-2</v>
      </c>
      <c r="F35" s="99">
        <v>-1.2432791913327799E-2</v>
      </c>
      <c r="G35" s="99">
        <v>-6.8759095334277001E-2</v>
      </c>
      <c r="H35" s="99">
        <v>-3.1992354233249899E-2</v>
      </c>
    </row>
    <row r="36" spans="1:9" x14ac:dyDescent="0.25">
      <c r="A36" s="1"/>
      <c r="B36" s="840"/>
      <c r="C36" s="840"/>
      <c r="D36" s="99"/>
      <c r="E36" s="99"/>
      <c r="F36" s="99"/>
      <c r="G36" s="99"/>
      <c r="H36" s="99"/>
    </row>
    <row r="37" spans="1:9" x14ac:dyDescent="0.25">
      <c r="A37" s="1"/>
      <c r="B37" s="840"/>
      <c r="C37" s="840"/>
      <c r="D37" s="490"/>
      <c r="E37" s="490"/>
      <c r="F37" s="490"/>
      <c r="G37" s="490"/>
      <c r="H37" s="490"/>
    </row>
    <row r="38" spans="1:9" x14ac:dyDescent="0.25">
      <c r="A38" s="1"/>
      <c r="B38" s="1093" t="s">
        <v>708</v>
      </c>
      <c r="C38" s="1093"/>
      <c r="D38" s="493">
        <v>6.4387751933212378</v>
      </c>
      <c r="E38" s="493">
        <v>11.52742992002138</v>
      </c>
      <c r="F38" s="493">
        <v>12.16996946066226</v>
      </c>
      <c r="G38" s="493">
        <v>11.07993824895213</v>
      </c>
      <c r="H38" s="493">
        <v>11.76727581224379</v>
      </c>
    </row>
    <row r="39" spans="1:9" x14ac:dyDescent="0.25">
      <c r="A39" s="1"/>
      <c r="B39" s="840"/>
      <c r="C39" s="840"/>
      <c r="D39" s="99">
        <v>-1.3397149611660399</v>
      </c>
      <c r="E39" s="99">
        <v>-1.1471787510035001</v>
      </c>
      <c r="F39" s="99">
        <v>-0.73139736160647495</v>
      </c>
      <c r="G39" s="99">
        <v>-0.86251074451499998</v>
      </c>
      <c r="H39" s="99">
        <v>-0.75665994643840795</v>
      </c>
    </row>
    <row r="40" spans="1:9" s="63" customFormat="1" ht="14.25" x14ac:dyDescent="0.2">
      <c r="A40" s="110" t="s">
        <v>709</v>
      </c>
      <c r="B40" s="1095" t="s">
        <v>285</v>
      </c>
      <c r="C40" s="1095"/>
      <c r="D40" s="630"/>
      <c r="E40" s="630"/>
      <c r="F40" s="630"/>
      <c r="G40" s="630"/>
      <c r="H40" s="630"/>
    </row>
    <row r="41" spans="1:9" x14ac:dyDescent="0.25">
      <c r="A41" s="1"/>
      <c r="B41" s="1093"/>
      <c r="C41" s="1093"/>
      <c r="D41" s="490"/>
      <c r="E41" s="490"/>
      <c r="F41" s="490"/>
      <c r="G41" s="490"/>
      <c r="H41" s="490"/>
    </row>
    <row r="42" spans="1:9" x14ac:dyDescent="0.25">
      <c r="A42" s="1"/>
      <c r="B42" s="1093" t="s">
        <v>710</v>
      </c>
      <c r="C42" s="1093"/>
      <c r="D42" s="493">
        <v>9.5759650618934593</v>
      </c>
      <c r="E42" s="493">
        <v>9.0909949604602573</v>
      </c>
      <c r="F42" s="493">
        <v>8.7270306368812989</v>
      </c>
      <c r="G42" s="493">
        <v>8.8532693307614867</v>
      </c>
      <c r="H42" s="493">
        <v>8.5136077876508534</v>
      </c>
    </row>
    <row r="43" spans="1:9" x14ac:dyDescent="0.25">
      <c r="A43" s="1"/>
      <c r="B43" s="1133"/>
      <c r="C43" s="1133"/>
      <c r="D43" s="493"/>
      <c r="E43" s="493"/>
      <c r="F43" s="493"/>
      <c r="G43" s="493"/>
      <c r="H43" s="493"/>
    </row>
    <row r="44" spans="1:9" x14ac:dyDescent="0.25">
      <c r="A44" s="1"/>
      <c r="B44" s="1093"/>
      <c r="C44" s="1093"/>
      <c r="D44" s="99"/>
      <c r="E44" s="99"/>
      <c r="F44" s="99"/>
      <c r="G44" s="99"/>
      <c r="H44" s="99"/>
    </row>
    <row r="45" spans="1:9" x14ac:dyDescent="0.25">
      <c r="A45" s="1"/>
      <c r="B45" s="1093" t="s">
        <v>711</v>
      </c>
      <c r="C45" s="1093"/>
      <c r="D45" s="99">
        <v>6.3324630125380272</v>
      </c>
      <c r="E45" s="99">
        <v>6.0019638483672146</v>
      </c>
      <c r="F45" s="99">
        <v>5.8256719736481699</v>
      </c>
      <c r="G45" s="99">
        <v>5.9538143010101603</v>
      </c>
      <c r="H45" s="99">
        <v>5.555978643461839</v>
      </c>
    </row>
    <row r="46" spans="1:9" ht="15.75" thickBot="1" x14ac:dyDescent="0.3">
      <c r="A46" s="12"/>
      <c r="B46" s="1137"/>
      <c r="C46" s="1137"/>
      <c r="D46" s="266"/>
      <c r="E46" s="266"/>
      <c r="F46" s="266"/>
      <c r="G46" s="266"/>
      <c r="H46" s="266"/>
    </row>
    <row r="47" spans="1:9" ht="15.75" thickTop="1" x14ac:dyDescent="0.25">
      <c r="A47" s="926" t="s">
        <v>1273</v>
      </c>
      <c r="B47" s="926"/>
      <c r="C47" s="926"/>
      <c r="D47" s="926"/>
      <c r="E47" s="926"/>
      <c r="F47" s="926"/>
      <c r="G47" s="926"/>
      <c r="H47" s="926"/>
      <c r="I47" s="317"/>
    </row>
    <row r="48" spans="1:9" s="318" customFormat="1" ht="11.25" x14ac:dyDescent="0.2">
      <c r="A48" s="841" t="s">
        <v>1534</v>
      </c>
      <c r="B48" s="841"/>
      <c r="C48" s="841"/>
      <c r="D48" s="841"/>
      <c r="E48" s="841"/>
      <c r="F48" s="841"/>
      <c r="G48" s="841"/>
      <c r="H48" s="841"/>
      <c r="I48" s="841"/>
    </row>
    <row r="49" spans="1:9" s="318" customFormat="1" ht="11.25" x14ac:dyDescent="0.2">
      <c r="A49" s="1077" t="s">
        <v>1503</v>
      </c>
      <c r="B49" s="1077"/>
      <c r="C49" s="1077"/>
      <c r="D49" s="1077"/>
      <c r="E49" s="1077"/>
      <c r="F49" s="1077"/>
      <c r="G49" s="1077"/>
      <c r="H49" s="1077"/>
      <c r="I49" s="1077"/>
    </row>
    <row r="50" spans="1:9" s="318" customFormat="1" ht="11.25" x14ac:dyDescent="0.2">
      <c r="A50" s="842" t="s">
        <v>1502</v>
      </c>
      <c r="B50" s="842"/>
      <c r="C50" s="842"/>
      <c r="D50" s="842"/>
      <c r="E50" s="842"/>
      <c r="F50" s="842"/>
      <c r="G50" s="842"/>
      <c r="H50" s="842"/>
      <c r="I50" s="842"/>
    </row>
    <row r="51" spans="1:9" s="318" customFormat="1" ht="24" customHeight="1" x14ac:dyDescent="0.2">
      <c r="A51" s="955" t="s">
        <v>1510</v>
      </c>
      <c r="B51" s="955"/>
      <c r="C51" s="955"/>
      <c r="D51" s="955"/>
      <c r="E51" s="955"/>
      <c r="F51" s="955"/>
      <c r="G51" s="955"/>
      <c r="H51" s="955"/>
      <c r="I51" s="494"/>
    </row>
    <row r="52" spans="1:9" s="318" customFormat="1" ht="11.25" x14ac:dyDescent="0.2"/>
    <row r="53" spans="1:9" s="318" customFormat="1" ht="11.25" x14ac:dyDescent="0.2">
      <c r="A53" s="2"/>
    </row>
  </sheetData>
  <mergeCells count="51">
    <mergeCell ref="A49:I49"/>
    <mergeCell ref="A50:I50"/>
    <mergeCell ref="A51:H51"/>
    <mergeCell ref="B10:C10"/>
    <mergeCell ref="B8:C8"/>
    <mergeCell ref="B22:C22"/>
    <mergeCell ref="B11:C11"/>
    <mergeCell ref="B13:C13"/>
    <mergeCell ref="B14:C14"/>
    <mergeCell ref="B16:C16"/>
    <mergeCell ref="B17:C17"/>
    <mergeCell ref="B19:C19"/>
    <mergeCell ref="B20:C20"/>
    <mergeCell ref="B21:C21"/>
    <mergeCell ref="B9:C9"/>
    <mergeCell ref="B12:C12"/>
    <mergeCell ref="A1:H1"/>
    <mergeCell ref="A2:H2"/>
    <mergeCell ref="A3:H3"/>
    <mergeCell ref="A4:H4"/>
    <mergeCell ref="B7:C7"/>
    <mergeCell ref="E7:F7"/>
    <mergeCell ref="G7:H7"/>
    <mergeCell ref="A5:C6"/>
    <mergeCell ref="D5:G5"/>
    <mergeCell ref="B34:C34"/>
    <mergeCell ref="B23:C23"/>
    <mergeCell ref="B24:C24"/>
    <mergeCell ref="B25:C25"/>
    <mergeCell ref="B26:C26"/>
    <mergeCell ref="B27:C27"/>
    <mergeCell ref="B28:C28"/>
    <mergeCell ref="B29:C29"/>
    <mergeCell ref="B30:C30"/>
    <mergeCell ref="B31:C31"/>
    <mergeCell ref="B32:C32"/>
    <mergeCell ref="B33:C33"/>
    <mergeCell ref="B35:C35"/>
    <mergeCell ref="B36:C36"/>
    <mergeCell ref="B39:C39"/>
    <mergeCell ref="B41:C41"/>
    <mergeCell ref="B42:C42"/>
    <mergeCell ref="A48:I48"/>
    <mergeCell ref="B46:C46"/>
    <mergeCell ref="A47:H47"/>
    <mergeCell ref="B37:C37"/>
    <mergeCell ref="B38:C38"/>
    <mergeCell ref="B40:C40"/>
    <mergeCell ref="B43:C43"/>
    <mergeCell ref="B44:C44"/>
    <mergeCell ref="B45:C45"/>
  </mergeCells>
  <pageMargins left="0.7" right="0.7" top="0.75" bottom="0.75" header="0.3" footer="0.3"/>
  <pageSetup paperSize="9" scale="94" orientation="portrait" verticalDpi="1200" r:id="rId1"/>
  <headerFooter>
    <oddFooter>&amp;C&amp;A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9">
    <pageSetUpPr fitToPage="1"/>
  </sheetPr>
  <dimension ref="A1:H56"/>
  <sheetViews>
    <sheetView view="pageBreakPreview" zoomScaleNormal="100" zoomScaleSheetLayoutView="100" workbookViewId="0">
      <selection activeCell="B16" sqref="B16:H17"/>
    </sheetView>
  </sheetViews>
  <sheetFormatPr defaultColWidth="9.140625" defaultRowHeight="15" x14ac:dyDescent="0.25"/>
  <cols>
    <col min="1" max="1" width="2.42578125" style="24" bestFit="1" customWidth="1"/>
    <col min="2" max="2" width="9.140625" style="24"/>
    <col min="3" max="3" width="48.5703125" style="24" customWidth="1"/>
    <col min="4" max="8" width="11.42578125" style="24" customWidth="1"/>
    <col min="9" max="16384" width="9.140625" style="24"/>
  </cols>
  <sheetData>
    <row r="1" spans="1:8" ht="22.5" x14ac:dyDescent="0.25">
      <c r="A1" s="865" t="s">
        <v>1337</v>
      </c>
      <c r="B1" s="865"/>
      <c r="C1" s="865"/>
      <c r="D1" s="865"/>
      <c r="E1" s="865"/>
      <c r="F1" s="865"/>
      <c r="G1" s="865"/>
      <c r="H1" s="865"/>
    </row>
    <row r="2" spans="1:8" ht="18.75" customHeight="1" x14ac:dyDescent="0.25">
      <c r="A2" s="865" t="s">
        <v>1323</v>
      </c>
      <c r="B2" s="865"/>
      <c r="C2" s="865"/>
      <c r="D2" s="865"/>
      <c r="E2" s="865"/>
      <c r="F2" s="865"/>
      <c r="G2" s="865"/>
      <c r="H2" s="865"/>
    </row>
    <row r="3" spans="1:8" ht="15.75" customHeight="1" x14ac:dyDescent="0.25">
      <c r="A3" s="865" t="s">
        <v>713</v>
      </c>
      <c r="B3" s="865"/>
      <c r="C3" s="865"/>
      <c r="D3" s="865"/>
      <c r="E3" s="865"/>
      <c r="F3" s="865"/>
      <c r="G3" s="865"/>
      <c r="H3" s="865"/>
    </row>
    <row r="4" spans="1:8" ht="15.75" thickBot="1" x14ac:dyDescent="0.3">
      <c r="A4" s="904" t="s">
        <v>1291</v>
      </c>
      <c r="B4" s="904"/>
      <c r="C4" s="904"/>
      <c r="D4" s="904"/>
      <c r="E4" s="904"/>
      <c r="F4" s="904"/>
      <c r="G4" s="904"/>
      <c r="H4" s="904"/>
    </row>
    <row r="5" spans="1:8" ht="15.75" customHeight="1" thickTop="1" thickBot="1" x14ac:dyDescent="0.3">
      <c r="A5" s="1143" t="s">
        <v>702</v>
      </c>
      <c r="B5" s="1143"/>
      <c r="C5" s="883"/>
      <c r="D5" s="1130">
        <v>2025</v>
      </c>
      <c r="E5" s="1131"/>
      <c r="F5" s="1131"/>
      <c r="G5" s="1132"/>
      <c r="H5" s="766">
        <v>2026</v>
      </c>
    </row>
    <row r="6" spans="1:8" ht="16.5" thickBot="1" x14ac:dyDescent="0.3">
      <c r="A6" s="1144"/>
      <c r="B6" s="1144"/>
      <c r="C6" s="1145"/>
      <c r="D6" s="767" t="s">
        <v>102</v>
      </c>
      <c r="E6" s="96" t="s">
        <v>1423</v>
      </c>
      <c r="F6" s="96" t="s">
        <v>893</v>
      </c>
      <c r="G6" s="97" t="s">
        <v>101</v>
      </c>
      <c r="H6" s="96" t="s">
        <v>1673</v>
      </c>
    </row>
    <row r="7" spans="1:8" ht="15.75" thickTop="1" x14ac:dyDescent="0.25">
      <c r="A7" s="19"/>
      <c r="B7" s="1146"/>
      <c r="C7" s="1146"/>
      <c r="D7" s="102"/>
      <c r="E7" s="102"/>
      <c r="F7" s="102"/>
      <c r="G7" s="100"/>
      <c r="H7" s="100"/>
    </row>
    <row r="8" spans="1:8" s="63" customFormat="1" ht="14.25" x14ac:dyDescent="0.2">
      <c r="A8" s="110" t="s">
        <v>703</v>
      </c>
      <c r="B8" s="1095" t="s">
        <v>106</v>
      </c>
      <c r="C8" s="1095"/>
      <c r="D8" s="168">
        <v>0</v>
      </c>
      <c r="E8" s="168">
        <v>0</v>
      </c>
      <c r="F8" s="168">
        <v>0</v>
      </c>
      <c r="G8" s="168">
        <v>0</v>
      </c>
      <c r="H8" s="168">
        <v>2.270292677814729E-10</v>
      </c>
    </row>
    <row r="9" spans="1:8" x14ac:dyDescent="0.25">
      <c r="A9" s="1"/>
      <c r="B9" s="840"/>
      <c r="C9" s="840"/>
      <c r="D9" s="162">
        <v>-0.70994600247756801</v>
      </c>
      <c r="E9" s="162">
        <v>-1.6042101057709901</v>
      </c>
      <c r="F9" s="162">
        <v>-1.0207950378378801</v>
      </c>
      <c r="G9" s="162">
        <v>-0.976677080338057</v>
      </c>
      <c r="H9" s="162">
        <v>-1.0023639417372601</v>
      </c>
    </row>
    <row r="10" spans="1:8" x14ac:dyDescent="0.25">
      <c r="A10" s="1"/>
      <c r="B10" s="840"/>
      <c r="C10" s="840"/>
      <c r="D10" s="93"/>
      <c r="E10" s="162"/>
      <c r="F10" s="93"/>
      <c r="G10" s="162"/>
      <c r="H10" s="162"/>
    </row>
    <row r="11" spans="1:8" s="63" customFormat="1" ht="14.25" customHeight="1" x14ac:dyDescent="0.2">
      <c r="A11" s="110" t="s">
        <v>704</v>
      </c>
      <c r="B11" s="1095" t="s">
        <v>108</v>
      </c>
      <c r="C11" s="1095"/>
      <c r="D11" s="168">
        <v>7.3233271125664654</v>
      </c>
      <c r="E11" s="168">
        <v>7.8042261376937709</v>
      </c>
      <c r="F11" s="168">
        <v>6.9546544760019824</v>
      </c>
      <c r="G11" s="168">
        <v>7.1681623730249271</v>
      </c>
      <c r="H11" s="168">
        <v>6.5607180155611262</v>
      </c>
    </row>
    <row r="12" spans="1:8" x14ac:dyDescent="0.25">
      <c r="A12" s="1"/>
      <c r="B12" s="840"/>
      <c r="C12" s="840"/>
      <c r="D12" s="162">
        <v>-79.016717127363904</v>
      </c>
      <c r="E12" s="162">
        <v>-81.965863909870805</v>
      </c>
      <c r="F12" s="162">
        <v>-79.639794545007206</v>
      </c>
      <c r="G12" s="162">
        <v>-77.9519610626825</v>
      </c>
      <c r="H12" s="162">
        <v>-80.777307518011</v>
      </c>
    </row>
    <row r="13" spans="1:8" x14ac:dyDescent="0.25">
      <c r="A13" s="1"/>
      <c r="B13" s="1"/>
      <c r="C13" s="1"/>
      <c r="D13" s="162"/>
      <c r="E13" s="162"/>
      <c r="F13" s="162"/>
      <c r="G13" s="162"/>
      <c r="H13" s="162"/>
    </row>
    <row r="14" spans="1:8" s="63" customFormat="1" ht="14.25" x14ac:dyDescent="0.2">
      <c r="A14" s="110" t="s">
        <v>705</v>
      </c>
      <c r="B14" s="1095" t="s">
        <v>706</v>
      </c>
      <c r="C14" s="1095"/>
      <c r="D14" s="631"/>
      <c r="E14" s="631"/>
      <c r="F14" s="631"/>
      <c r="G14" s="631"/>
      <c r="H14" s="631"/>
    </row>
    <row r="15" spans="1:8" ht="14.25" customHeight="1" x14ac:dyDescent="0.25">
      <c r="A15" s="98"/>
      <c r="B15" s="85"/>
      <c r="C15" s="85"/>
      <c r="D15" s="93"/>
      <c r="E15" s="93"/>
      <c r="F15" s="93"/>
      <c r="G15" s="93"/>
      <c r="H15" s="93"/>
    </row>
    <row r="16" spans="1:8" x14ac:dyDescent="0.25">
      <c r="A16" s="1"/>
      <c r="B16" s="1093" t="s">
        <v>707</v>
      </c>
      <c r="C16" s="1093"/>
      <c r="D16" s="93">
        <v>9.0245850221676776</v>
      </c>
      <c r="E16" s="93">
        <v>9.0035789656396208</v>
      </c>
      <c r="F16" s="93">
        <v>9.1979470403741637</v>
      </c>
      <c r="G16" s="93">
        <v>9.3388061444411186</v>
      </c>
      <c r="H16" s="93">
        <v>8.975732359558668</v>
      </c>
    </row>
    <row r="17" spans="1:8" ht="14.25" customHeight="1" x14ac:dyDescent="0.25">
      <c r="A17" s="1"/>
      <c r="B17" s="840"/>
      <c r="C17" s="840"/>
      <c r="D17" s="491">
        <v>-4.5394273863839398</v>
      </c>
      <c r="E17" s="491">
        <v>-3.8859217064705298</v>
      </c>
      <c r="F17" s="491">
        <v>-5.3031422892176803</v>
      </c>
      <c r="G17" s="491">
        <v>-5.6927183472167799</v>
      </c>
      <c r="H17" s="491">
        <v>-4.3957769672709599</v>
      </c>
    </row>
    <row r="18" spans="1:8" x14ac:dyDescent="0.25">
      <c r="A18" s="1"/>
      <c r="B18" s="1"/>
      <c r="C18" s="1"/>
      <c r="D18" s="162"/>
      <c r="E18" s="162"/>
      <c r="F18" s="162"/>
      <c r="G18" s="162"/>
      <c r="H18" s="162"/>
    </row>
    <row r="19" spans="1:8" x14ac:dyDescent="0.25">
      <c r="A19" s="1"/>
      <c r="B19" s="1093" t="s">
        <v>1484</v>
      </c>
      <c r="C19" s="1093"/>
      <c r="D19" s="162">
        <v>8.8820577410297901</v>
      </c>
      <c r="E19" s="162">
        <v>9.7920411178697151</v>
      </c>
      <c r="F19" s="162">
        <v>9.6223524236089073</v>
      </c>
      <c r="G19" s="162">
        <v>9.8344384464848549</v>
      </c>
      <c r="H19" s="162">
        <v>8.9128291324577607</v>
      </c>
    </row>
    <row r="20" spans="1:8" ht="14.25" customHeight="1" x14ac:dyDescent="0.25">
      <c r="A20" s="1"/>
      <c r="B20" s="1133"/>
      <c r="C20" s="1133"/>
      <c r="D20" s="93">
        <v>-3.4498463144236999</v>
      </c>
      <c r="E20" s="162">
        <v>-3.4966239931173502</v>
      </c>
      <c r="F20" s="93">
        <v>-4.1808891788234899</v>
      </c>
      <c r="G20" s="162">
        <v>-4.1257297202274099</v>
      </c>
      <c r="H20" s="162">
        <v>-2.7859409562705499</v>
      </c>
    </row>
    <row r="21" spans="1:8" ht="14.25" customHeight="1" x14ac:dyDescent="0.25">
      <c r="A21" s="1"/>
      <c r="B21" s="840"/>
      <c r="C21" s="840"/>
      <c r="D21" s="162"/>
      <c r="E21" s="162"/>
      <c r="F21" s="162"/>
      <c r="G21" s="162"/>
      <c r="H21" s="162"/>
    </row>
    <row r="22" spans="1:8" x14ac:dyDescent="0.25">
      <c r="A22" s="1"/>
      <c r="B22" s="1093" t="s">
        <v>1485</v>
      </c>
      <c r="C22" s="1093"/>
      <c r="D22" s="162">
        <v>7.8206957930451209</v>
      </c>
      <c r="E22" s="162">
        <v>8.0067045644146297</v>
      </c>
      <c r="F22" s="162">
        <v>7.8815564427632276</v>
      </c>
      <c r="G22" s="162">
        <v>8.6842081409335492</v>
      </c>
      <c r="H22" s="162">
        <v>8.5621876755199118</v>
      </c>
    </row>
    <row r="23" spans="1:8" ht="14.25" customHeight="1" x14ac:dyDescent="0.25">
      <c r="A23" s="1"/>
      <c r="B23" s="1133"/>
      <c r="C23" s="1133"/>
      <c r="D23" s="93">
        <v>-2.83939553847702</v>
      </c>
      <c r="E23" s="162">
        <v>-2.1865912377112702</v>
      </c>
      <c r="F23" s="93">
        <v>-2.6199131245099299</v>
      </c>
      <c r="G23" s="162">
        <v>-3.9496463581260999</v>
      </c>
      <c r="H23" s="162">
        <v>-3.6409978682100199</v>
      </c>
    </row>
    <row r="24" spans="1:8" ht="14.25" customHeight="1" x14ac:dyDescent="0.25">
      <c r="A24" s="1"/>
      <c r="B24" s="840"/>
      <c r="C24" s="840"/>
      <c r="D24" s="162"/>
      <c r="E24" s="162"/>
      <c r="F24" s="162"/>
      <c r="G24" s="162"/>
      <c r="H24" s="162"/>
    </row>
    <row r="25" spans="1:8" x14ac:dyDescent="0.25">
      <c r="A25" s="1"/>
      <c r="B25" s="1093" t="s">
        <v>1486</v>
      </c>
      <c r="C25" s="1093"/>
      <c r="D25" s="162">
        <v>9.4681888181266913</v>
      </c>
      <c r="E25" s="162">
        <v>9.1181766513102094</v>
      </c>
      <c r="F25" s="162">
        <v>8.1835907882470362</v>
      </c>
      <c r="G25" s="162">
        <v>8.6575711224042884</v>
      </c>
      <c r="H25" s="162">
        <v>8.2855067523459454</v>
      </c>
    </row>
    <row r="26" spans="1:8" ht="14.25" customHeight="1" x14ac:dyDescent="0.25">
      <c r="A26" s="1"/>
      <c r="B26" s="1133"/>
      <c r="C26" s="1133"/>
      <c r="D26" s="93">
        <v>-7.8465794198979797</v>
      </c>
      <c r="E26" s="162">
        <v>-5.7479413426766799</v>
      </c>
      <c r="F26" s="93">
        <v>-5.9956012535290899</v>
      </c>
      <c r="G26" s="162">
        <v>-6.3284156234507201</v>
      </c>
      <c r="H26" s="162">
        <v>-6.4705612165861899</v>
      </c>
    </row>
    <row r="27" spans="1:8" ht="14.25" customHeight="1" x14ac:dyDescent="0.25">
      <c r="A27" s="1"/>
      <c r="B27" s="840"/>
      <c r="C27" s="840"/>
      <c r="D27" s="162"/>
      <c r="E27" s="162"/>
      <c r="F27" s="162"/>
      <c r="G27" s="162"/>
      <c r="H27" s="162"/>
    </row>
    <row r="28" spans="1:8" x14ac:dyDescent="0.25">
      <c r="A28" s="1"/>
      <c r="B28" s="1093" t="s">
        <v>1487</v>
      </c>
      <c r="C28" s="1093"/>
      <c r="D28" s="162">
        <v>8.3558136021912279</v>
      </c>
      <c r="E28" s="162">
        <v>8.0468500072483398</v>
      </c>
      <c r="F28" s="162">
        <v>7.338911691095352</v>
      </c>
      <c r="G28" s="162">
        <v>7.2510686028825724</v>
      </c>
      <c r="H28" s="162">
        <v>6.8231323527143397</v>
      </c>
    </row>
    <row r="29" spans="1:8" ht="14.25" customHeight="1" x14ac:dyDescent="0.25">
      <c r="A29" s="1"/>
      <c r="B29" s="1133"/>
      <c r="C29" s="1133"/>
      <c r="D29" s="93">
        <v>-1.8871043390727999E-2</v>
      </c>
      <c r="E29" s="162">
        <v>-1.3863434134986301E-2</v>
      </c>
      <c r="F29" s="93">
        <v>-1.3992273509811399E-2</v>
      </c>
      <c r="G29" s="162">
        <v>-1.74566519589642E-2</v>
      </c>
      <c r="H29" s="162">
        <v>-1.31725764514945E-2</v>
      </c>
    </row>
    <row r="30" spans="1:8" ht="14.25" customHeight="1" x14ac:dyDescent="0.25">
      <c r="A30" s="1"/>
      <c r="B30" s="840"/>
      <c r="C30" s="840"/>
      <c r="D30" s="162"/>
      <c r="E30" s="162"/>
      <c r="F30" s="162"/>
      <c r="G30" s="162"/>
      <c r="H30" s="162"/>
    </row>
    <row r="31" spans="1:8" x14ac:dyDescent="0.25">
      <c r="A31" s="1"/>
      <c r="B31" s="1093" t="s">
        <v>1488</v>
      </c>
      <c r="C31" s="1093"/>
      <c r="D31" s="162">
        <v>5.9364231770921894</v>
      </c>
      <c r="E31" s="162">
        <v>5.6055010873208762</v>
      </c>
      <c r="F31" s="162">
        <v>5.174409613774742</v>
      </c>
      <c r="G31" s="162">
        <v>4.87110144967534</v>
      </c>
      <c r="H31" s="162">
        <v>4.6514634073865277</v>
      </c>
    </row>
    <row r="32" spans="1:8" ht="14.25" customHeight="1" x14ac:dyDescent="0.25">
      <c r="A32" s="1"/>
      <c r="B32" s="1133"/>
      <c r="C32" s="1133"/>
      <c r="D32" s="93">
        <v>-0.199589518042954</v>
      </c>
      <c r="E32" s="162">
        <v>-0.118078602338197</v>
      </c>
      <c r="F32" s="93">
        <v>-0.10252264876256501</v>
      </c>
      <c r="G32" s="162">
        <v>-8.5638338872426695E-2</v>
      </c>
      <c r="H32" s="162">
        <v>-8.1697706455182095E-2</v>
      </c>
    </row>
    <row r="33" spans="1:8" ht="14.25" customHeight="1" x14ac:dyDescent="0.25">
      <c r="A33" s="1"/>
      <c r="B33" s="840"/>
      <c r="C33" s="840"/>
      <c r="D33" s="162"/>
      <c r="E33" s="162"/>
      <c r="F33" s="162"/>
      <c r="G33" s="162"/>
      <c r="H33" s="162"/>
    </row>
    <row r="34" spans="1:8" x14ac:dyDescent="0.25">
      <c r="A34" s="1"/>
      <c r="B34" s="1093" t="s">
        <v>1489</v>
      </c>
      <c r="C34" s="1093"/>
      <c r="D34" s="162">
        <v>6.9150509359233938</v>
      </c>
      <c r="E34" s="162">
        <v>4.732807274200276</v>
      </c>
      <c r="F34" s="162">
        <v>7.1382971332751026</v>
      </c>
      <c r="G34" s="162">
        <v>4.5389745270876647</v>
      </c>
      <c r="H34" s="162">
        <v>4.4144047304653524</v>
      </c>
    </row>
    <row r="35" spans="1:8" ht="14.25" customHeight="1" x14ac:dyDescent="0.25">
      <c r="A35" s="1"/>
      <c r="B35" s="1133"/>
      <c r="C35" s="1133"/>
      <c r="D35" s="93">
        <v>-0.18674665218585901</v>
      </c>
      <c r="E35" s="162">
        <v>-4.7496801736858899E-2</v>
      </c>
      <c r="F35" s="93">
        <v>-0.17011442749306599</v>
      </c>
      <c r="G35" s="162">
        <v>-2.92843093812553E-2</v>
      </c>
      <c r="H35" s="162">
        <v>-2.0983891957672599E-2</v>
      </c>
    </row>
    <row r="36" spans="1:8" ht="14.25" customHeight="1" x14ac:dyDescent="0.25">
      <c r="A36" s="1"/>
      <c r="B36" s="840"/>
      <c r="C36" s="840"/>
      <c r="D36" s="162"/>
      <c r="E36" s="162"/>
      <c r="F36" s="162"/>
      <c r="G36" s="162"/>
      <c r="H36" s="162"/>
    </row>
    <row r="37" spans="1:8" x14ac:dyDescent="0.25">
      <c r="A37" s="1"/>
      <c r="B37" s="840"/>
      <c r="C37" s="840"/>
      <c r="D37" s="162"/>
      <c r="E37" s="162"/>
      <c r="F37" s="162"/>
      <c r="G37" s="162"/>
      <c r="H37" s="162"/>
    </row>
    <row r="38" spans="1:8" x14ac:dyDescent="0.25">
      <c r="A38" s="1"/>
      <c r="B38" s="1093" t="s">
        <v>708</v>
      </c>
      <c r="C38" s="1093"/>
      <c r="D38" s="162">
        <v>6.7354017062906086</v>
      </c>
      <c r="E38" s="162">
        <v>7.0643337233824974</v>
      </c>
      <c r="F38" s="162">
        <v>6.9296126029040677</v>
      </c>
      <c r="G38" s="162">
        <v>6.4366420427797442</v>
      </c>
      <c r="H38" s="162">
        <v>6.12911257080677</v>
      </c>
    </row>
    <row r="39" spans="1:8" ht="14.25" customHeight="1" x14ac:dyDescent="0.25">
      <c r="A39" s="1"/>
      <c r="B39" s="840"/>
      <c r="C39" s="840"/>
      <c r="D39" s="93">
        <v>-1.1928809973563399</v>
      </c>
      <c r="E39" s="162">
        <v>-0.93340886617232</v>
      </c>
      <c r="F39" s="93">
        <v>-0.95323522130923899</v>
      </c>
      <c r="G39" s="162">
        <v>-0.84247250774578197</v>
      </c>
      <c r="H39" s="162">
        <v>-0.81119735704962004</v>
      </c>
    </row>
    <row r="40" spans="1:8" s="63" customFormat="1" ht="14.25" x14ac:dyDescent="0.2">
      <c r="A40" s="110" t="s">
        <v>709</v>
      </c>
      <c r="B40" s="1095" t="s">
        <v>285</v>
      </c>
      <c r="C40" s="1095"/>
      <c r="D40" s="631"/>
      <c r="E40" s="168"/>
      <c r="F40" s="631"/>
      <c r="G40" s="168"/>
      <c r="H40" s="168"/>
    </row>
    <row r="41" spans="1:8" x14ac:dyDescent="0.25">
      <c r="A41" s="1"/>
      <c r="B41" s="1093"/>
      <c r="C41" s="1093"/>
      <c r="D41" s="162"/>
      <c r="E41" s="162"/>
      <c r="F41" s="162"/>
      <c r="G41" s="162"/>
      <c r="H41" s="162"/>
    </row>
    <row r="42" spans="1:8" x14ac:dyDescent="0.25">
      <c r="A42" s="1"/>
      <c r="B42" s="1093" t="s">
        <v>710</v>
      </c>
      <c r="C42" s="1093"/>
      <c r="D42" s="162">
        <v>7.5744081979300759</v>
      </c>
      <c r="E42" s="162">
        <v>7.8641671261291943</v>
      </c>
      <c r="F42" s="162">
        <v>7.2104286537339428</v>
      </c>
      <c r="G42" s="162">
        <v>7.4769734886214483</v>
      </c>
      <c r="H42" s="162">
        <v>6.8456429912934862</v>
      </c>
    </row>
    <row r="43" spans="1:8" x14ac:dyDescent="0.25">
      <c r="A43" s="1"/>
      <c r="B43" s="1133"/>
      <c r="C43" s="1133"/>
      <c r="D43" s="93"/>
      <c r="E43" s="162"/>
      <c r="F43" s="93"/>
      <c r="G43" s="162"/>
      <c r="H43" s="162"/>
    </row>
    <row r="44" spans="1:8" x14ac:dyDescent="0.25">
      <c r="A44" s="1"/>
      <c r="B44" s="1093"/>
      <c r="C44" s="1093"/>
      <c r="D44" s="93"/>
      <c r="E44" s="162"/>
      <c r="F44" s="93"/>
      <c r="G44" s="162"/>
      <c r="H44" s="162"/>
    </row>
    <row r="45" spans="1:8" ht="20.25" customHeight="1" x14ac:dyDescent="0.25">
      <c r="A45" s="1"/>
      <c r="B45" s="1093" t="s">
        <v>711</v>
      </c>
      <c r="C45" s="1093"/>
      <c r="D45" s="93">
        <v>4.3020282796789511</v>
      </c>
      <c r="E45" s="93">
        <v>4.5435362547915634</v>
      </c>
      <c r="F45" s="93">
        <v>4.0184046325689193</v>
      </c>
      <c r="G45" s="93">
        <v>4.2465967126180324</v>
      </c>
      <c r="H45" s="93">
        <v>3.639502277070553</v>
      </c>
    </row>
    <row r="46" spans="1:8" ht="15.75" thickBot="1" x14ac:dyDescent="0.3">
      <c r="A46" s="13"/>
      <c r="B46" s="1141"/>
      <c r="C46" s="1141"/>
      <c r="D46" s="495"/>
      <c r="E46" s="495"/>
      <c r="F46" s="495"/>
      <c r="G46" s="266"/>
      <c r="H46" s="266"/>
    </row>
    <row r="47" spans="1:8" ht="15.75" thickTop="1" x14ac:dyDescent="0.25">
      <c r="A47" s="1142" t="s">
        <v>1273</v>
      </c>
      <c r="B47" s="1142"/>
      <c r="C47" s="1142"/>
      <c r="D47" s="1142"/>
      <c r="E47" s="1142"/>
      <c r="F47" s="1142"/>
      <c r="G47" s="1142"/>
      <c r="H47" s="1142"/>
    </row>
    <row r="48" spans="1:8" s="318" customFormat="1" ht="13.5" customHeight="1" x14ac:dyDescent="0.2">
      <c r="A48" s="907" t="s">
        <v>692</v>
      </c>
      <c r="B48" s="907"/>
      <c r="C48" s="907"/>
      <c r="D48" s="907"/>
      <c r="E48" s="907"/>
      <c r="F48" s="907"/>
      <c r="G48" s="907"/>
      <c r="H48" s="907"/>
    </row>
    <row r="49" spans="1:8" s="318" customFormat="1" ht="13.5" customHeight="1" x14ac:dyDescent="0.2">
      <c r="A49" s="929" t="s">
        <v>1559</v>
      </c>
      <c r="B49" s="929"/>
      <c r="C49" s="929"/>
      <c r="D49" s="929"/>
      <c r="E49" s="929"/>
      <c r="F49" s="929"/>
      <c r="G49" s="929"/>
      <c r="H49" s="929"/>
    </row>
    <row r="50" spans="1:8" s="318" customFormat="1" ht="11.25" x14ac:dyDescent="0.2">
      <c r="A50" s="907" t="s">
        <v>1502</v>
      </c>
      <c r="B50" s="907"/>
      <c r="C50" s="907"/>
      <c r="D50" s="907"/>
      <c r="E50" s="907"/>
      <c r="F50" s="907"/>
      <c r="G50" s="907"/>
      <c r="H50" s="907"/>
    </row>
    <row r="51" spans="1:8" s="318" customFormat="1" ht="11.25" x14ac:dyDescent="0.2">
      <c r="A51" s="496"/>
      <c r="B51" s="496"/>
      <c r="C51" s="496"/>
      <c r="D51" s="496"/>
      <c r="E51" s="496"/>
      <c r="F51" s="496"/>
      <c r="G51" s="496"/>
      <c r="H51" s="496"/>
    </row>
    <row r="52" spans="1:8" s="318" customFormat="1" ht="11.25" x14ac:dyDescent="0.2"/>
    <row r="53" spans="1:8" s="318" customFormat="1" ht="11.25" x14ac:dyDescent="0.2">
      <c r="A53" s="2"/>
    </row>
    <row r="54" spans="1:8" s="318" customFormat="1" ht="11.25" x14ac:dyDescent="0.2">
      <c r="A54" s="2"/>
    </row>
    <row r="55" spans="1:8" x14ac:dyDescent="0.25">
      <c r="A55" s="3"/>
      <c r="B55" s="317"/>
      <c r="C55" s="317"/>
      <c r="D55" s="317"/>
      <c r="E55" s="317"/>
      <c r="F55" s="317"/>
      <c r="G55" s="317"/>
      <c r="H55" s="317"/>
    </row>
    <row r="56" spans="1:8" x14ac:dyDescent="0.25">
      <c r="A56" s="317"/>
      <c r="B56" s="317"/>
      <c r="C56" s="317"/>
      <c r="D56" s="317"/>
      <c r="E56" s="317"/>
      <c r="F56" s="317"/>
      <c r="G56" s="317"/>
      <c r="H56" s="317"/>
    </row>
  </sheetData>
  <mergeCells count="47">
    <mergeCell ref="B24:C24"/>
    <mergeCell ref="B26:C26"/>
    <mergeCell ref="B7:C7"/>
    <mergeCell ref="B16:C16"/>
    <mergeCell ref="B22:C22"/>
    <mergeCell ref="B25:C25"/>
    <mergeCell ref="B21:C21"/>
    <mergeCell ref="B23:C23"/>
    <mergeCell ref="B12:C12"/>
    <mergeCell ref="B14:C14"/>
    <mergeCell ref="B17:C17"/>
    <mergeCell ref="B19:C19"/>
    <mergeCell ref="B8:C8"/>
    <mergeCell ref="B9:C9"/>
    <mergeCell ref="B10:C10"/>
    <mergeCell ref="B11:C11"/>
    <mergeCell ref="A1:H1"/>
    <mergeCell ref="A2:H2"/>
    <mergeCell ref="A3:H3"/>
    <mergeCell ref="A4:H4"/>
    <mergeCell ref="A5:C6"/>
    <mergeCell ref="D5:G5"/>
    <mergeCell ref="B20:C20"/>
    <mergeCell ref="A48:H48"/>
    <mergeCell ref="A50:H50"/>
    <mergeCell ref="B46:C46"/>
    <mergeCell ref="A47:H47"/>
    <mergeCell ref="B27:C27"/>
    <mergeCell ref="B29:C29"/>
    <mergeCell ref="B30:C30"/>
    <mergeCell ref="B45:C45"/>
    <mergeCell ref="B32:C32"/>
    <mergeCell ref="B33:C33"/>
    <mergeCell ref="B35:C35"/>
    <mergeCell ref="B36:C36"/>
    <mergeCell ref="B40:C40"/>
    <mergeCell ref="B42:C42"/>
    <mergeCell ref="B43:C43"/>
    <mergeCell ref="A49:H49"/>
    <mergeCell ref="B44:C44"/>
    <mergeCell ref="B39:C39"/>
    <mergeCell ref="B41:C41"/>
    <mergeCell ref="B28:C28"/>
    <mergeCell ref="B31:C31"/>
    <mergeCell ref="B34:C34"/>
    <mergeCell ref="B37:C37"/>
    <mergeCell ref="B38:C38"/>
  </mergeCells>
  <pageMargins left="0.7" right="0.7" top="0.75" bottom="0.75" header="0.3" footer="0.3"/>
  <pageSetup paperSize="9" scale="75" orientation="portrait" verticalDpi="1200" r:id="rId1"/>
  <headerFooter>
    <oddFooter>&amp;C&amp;A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0">
    <pageSetUpPr fitToPage="1"/>
  </sheetPr>
  <dimension ref="A1:K42"/>
  <sheetViews>
    <sheetView topLeftCell="A5" zoomScaleNormal="100" zoomScaleSheetLayoutView="115" workbookViewId="0">
      <selection activeCell="F14" sqref="F14"/>
    </sheetView>
  </sheetViews>
  <sheetFormatPr defaultColWidth="9.140625" defaultRowHeight="15" x14ac:dyDescent="0.25"/>
  <cols>
    <col min="1" max="2" width="10.5703125" style="24" customWidth="1"/>
    <col min="3" max="3" width="8" style="24" bestFit="1" customWidth="1"/>
    <col min="4" max="4" width="9.140625" style="24" customWidth="1"/>
    <col min="5" max="5" width="11.140625" style="24" bestFit="1" customWidth="1"/>
    <col min="6" max="6" width="9.42578125" style="24" bestFit="1" customWidth="1"/>
    <col min="7" max="7" width="6" style="24" bestFit="1" customWidth="1"/>
    <col min="8" max="8" width="10.140625" style="24" bestFit="1" customWidth="1"/>
    <col min="9" max="9" width="6.5703125" style="24" bestFit="1" customWidth="1"/>
    <col min="10" max="10" width="9.28515625" style="24" bestFit="1" customWidth="1"/>
    <col min="11" max="11" width="10.85546875" style="24" bestFit="1" customWidth="1"/>
    <col min="12" max="16384" width="9.140625" style="24"/>
  </cols>
  <sheetData>
    <row r="1" spans="1:11" ht="22.5" x14ac:dyDescent="0.25">
      <c r="A1" s="776" t="s">
        <v>1338</v>
      </c>
      <c r="B1" s="776"/>
      <c r="C1" s="776"/>
      <c r="D1" s="776"/>
      <c r="E1" s="776"/>
      <c r="F1" s="776"/>
      <c r="G1" s="776"/>
      <c r="H1" s="776"/>
      <c r="I1" s="776"/>
      <c r="J1" s="776"/>
      <c r="K1" s="776"/>
    </row>
    <row r="2" spans="1:11" ht="22.5" x14ac:dyDescent="0.25">
      <c r="A2" s="776" t="s">
        <v>1324</v>
      </c>
      <c r="B2" s="776"/>
      <c r="C2" s="776"/>
      <c r="D2" s="776"/>
      <c r="E2" s="776"/>
      <c r="F2" s="776"/>
      <c r="G2" s="776"/>
      <c r="H2" s="776"/>
      <c r="I2" s="776"/>
      <c r="J2" s="776"/>
      <c r="K2" s="776"/>
    </row>
    <row r="3" spans="1:11" x14ac:dyDescent="0.25">
      <c r="A3" s="1148"/>
      <c r="B3" s="1148"/>
      <c r="C3" s="1148"/>
      <c r="D3" s="1148"/>
      <c r="E3" s="1148"/>
      <c r="F3" s="1148"/>
      <c r="G3" s="1148"/>
      <c r="H3" s="1148"/>
      <c r="I3" s="1148"/>
      <c r="J3" s="1148"/>
      <c r="K3" s="1148"/>
    </row>
    <row r="4" spans="1:11" ht="15.75" thickBot="1" x14ac:dyDescent="0.3">
      <c r="A4" s="1107" t="s">
        <v>1291</v>
      </c>
      <c r="B4" s="1107"/>
      <c r="C4" s="1107"/>
      <c r="D4" s="1107"/>
      <c r="E4" s="1107"/>
      <c r="F4" s="1107"/>
      <c r="G4" s="1107"/>
      <c r="H4" s="1107"/>
      <c r="I4" s="1107"/>
      <c r="J4" s="1107"/>
      <c r="K4" s="1107"/>
    </row>
    <row r="5" spans="1:11" ht="15.75" thickTop="1" x14ac:dyDescent="0.25">
      <c r="A5" s="224"/>
      <c r="B5" s="133"/>
      <c r="C5" s="108"/>
      <c r="D5" s="108" t="s">
        <v>714</v>
      </c>
      <c r="E5" s="1149" t="s">
        <v>724</v>
      </c>
      <c r="F5" s="1149" t="s">
        <v>725</v>
      </c>
      <c r="G5" s="108"/>
      <c r="H5" s="108"/>
      <c r="I5" s="1149" t="s">
        <v>277</v>
      </c>
      <c r="J5" s="108"/>
      <c r="K5" s="110"/>
    </row>
    <row r="6" spans="1:11" x14ac:dyDescent="0.25">
      <c r="A6" s="882" t="s">
        <v>715</v>
      </c>
      <c r="B6" s="809"/>
      <c r="C6" s="108" t="s">
        <v>716</v>
      </c>
      <c r="D6" s="108" t="s">
        <v>717</v>
      </c>
      <c r="E6" s="1150"/>
      <c r="F6" s="1150"/>
      <c r="G6" s="108" t="s">
        <v>718</v>
      </c>
      <c r="H6" s="108" t="s">
        <v>719</v>
      </c>
      <c r="I6" s="1150"/>
      <c r="J6" s="108" t="s">
        <v>720</v>
      </c>
      <c r="K6" s="110" t="s">
        <v>234</v>
      </c>
    </row>
    <row r="7" spans="1:11" ht="15.75" thickBot="1" x14ac:dyDescent="0.3">
      <c r="A7" s="1147" t="s">
        <v>721</v>
      </c>
      <c r="B7" s="932"/>
      <c r="C7" s="284" t="s">
        <v>722</v>
      </c>
      <c r="D7" s="284" t="s">
        <v>723</v>
      </c>
      <c r="E7" s="1151"/>
      <c r="F7" s="1151"/>
      <c r="G7" s="284" t="s">
        <v>726</v>
      </c>
      <c r="H7" s="284" t="s">
        <v>727</v>
      </c>
      <c r="I7" s="1151"/>
      <c r="J7" s="284" t="s">
        <v>728</v>
      </c>
      <c r="K7" s="238" t="s">
        <v>729</v>
      </c>
    </row>
    <row r="8" spans="1:11" ht="15.75" thickTop="1" x14ac:dyDescent="0.25">
      <c r="A8" s="1"/>
      <c r="B8" s="1"/>
      <c r="C8" s="1"/>
      <c r="D8" s="1"/>
      <c r="E8" s="1"/>
      <c r="F8" s="1"/>
      <c r="G8" s="1"/>
      <c r="H8" s="1"/>
      <c r="I8" s="1"/>
      <c r="J8" s="224"/>
      <c r="K8" s="1"/>
    </row>
    <row r="9" spans="1:11" ht="27.75" customHeight="1" x14ac:dyDescent="0.25">
      <c r="A9" s="103" t="s">
        <v>703</v>
      </c>
      <c r="B9" s="1095" t="s">
        <v>730</v>
      </c>
      <c r="C9" s="1095"/>
      <c r="D9" s="1095"/>
      <c r="E9" s="1095"/>
      <c r="F9" s="1095"/>
      <c r="G9" s="1095"/>
      <c r="H9" s="1095"/>
      <c r="I9" s="1095"/>
      <c r="J9" s="1095"/>
      <c r="K9" s="1095"/>
    </row>
    <row r="10" spans="1:11" ht="27.75" customHeight="1" x14ac:dyDescent="0.25">
      <c r="A10" s="1"/>
      <c r="B10" s="1"/>
      <c r="C10" s="1"/>
      <c r="D10" s="1"/>
      <c r="E10" s="1"/>
      <c r="F10" s="1"/>
      <c r="G10" s="1"/>
      <c r="H10" s="1"/>
      <c r="I10" s="1"/>
      <c r="J10" s="224"/>
      <c r="K10" s="1"/>
    </row>
    <row r="11" spans="1:11" ht="27.75" customHeight="1" x14ac:dyDescent="0.25">
      <c r="A11" s="110">
        <v>2024</v>
      </c>
      <c r="B11" s="497" t="s">
        <v>101</v>
      </c>
      <c r="C11" s="99">
        <v>15.384946271012099</v>
      </c>
      <c r="D11" s="99">
        <v>11.55268109286957</v>
      </c>
      <c r="E11" s="99">
        <v>12.486041353141941</v>
      </c>
      <c r="F11" s="99">
        <v>12.37828067308612</v>
      </c>
      <c r="G11" s="99">
        <v>12.295645338368219</v>
      </c>
      <c r="H11" s="99">
        <v>14.06720209567731</v>
      </c>
      <c r="I11" s="99">
        <v>12.91514184369754</v>
      </c>
      <c r="J11" s="99">
        <v>29.607907782155308</v>
      </c>
      <c r="K11" s="99">
        <v>12.944766257586579</v>
      </c>
    </row>
    <row r="12" spans="1:11" ht="27.75" customHeight="1" x14ac:dyDescent="0.25">
      <c r="A12" s="110">
        <v>2025</v>
      </c>
      <c r="B12" s="497" t="s">
        <v>102</v>
      </c>
      <c r="C12" s="99">
        <v>16.196164188685149</v>
      </c>
      <c r="D12" s="99">
        <v>11.208502131088769</v>
      </c>
      <c r="E12" s="99">
        <v>10.23160838474009</v>
      </c>
      <c r="F12" s="99">
        <v>11.776272876491751</v>
      </c>
      <c r="G12" s="99">
        <v>11.05188403913494</v>
      </c>
      <c r="H12" s="99">
        <v>12.197739420303281</v>
      </c>
      <c r="I12" s="99">
        <v>12.122629058605821</v>
      </c>
      <c r="J12" s="99">
        <v>28.40986645311278</v>
      </c>
      <c r="K12" s="99">
        <v>11.88290062685841</v>
      </c>
    </row>
    <row r="13" spans="1:11" ht="27.75" customHeight="1" x14ac:dyDescent="0.25">
      <c r="B13" s="497" t="s">
        <v>100</v>
      </c>
      <c r="C13" s="99">
        <v>16.50032476278588</v>
      </c>
      <c r="D13" s="99">
        <v>10.475490423359259</v>
      </c>
      <c r="E13" s="99">
        <v>10.2761763576089</v>
      </c>
      <c r="F13" s="99">
        <v>11.33815135386209</v>
      </c>
      <c r="G13" s="99">
        <v>10.57423595180982</v>
      </c>
      <c r="H13" s="99">
        <v>11.66991718198123</v>
      </c>
      <c r="I13" s="99">
        <v>12.26159593787631</v>
      </c>
      <c r="J13" s="99">
        <v>16.235539709094539</v>
      </c>
      <c r="K13" s="99">
        <v>11.608916009393271</v>
      </c>
    </row>
    <row r="14" spans="1:11" ht="27.75" customHeight="1" x14ac:dyDescent="0.25">
      <c r="B14" s="497" t="s">
        <v>893</v>
      </c>
      <c r="C14" s="99">
        <v>16.489811639677249</v>
      </c>
      <c r="D14" s="99">
        <v>10.814425864241731</v>
      </c>
      <c r="E14" s="99">
        <v>9.1741281562534756</v>
      </c>
      <c r="F14" s="99">
        <v>11.071447874542519</v>
      </c>
      <c r="G14" s="99">
        <v>10.201120425802999</v>
      </c>
      <c r="H14" s="99">
        <v>11.35621324262336</v>
      </c>
      <c r="I14" s="99">
        <v>11.092048364441149</v>
      </c>
      <c r="J14" s="99">
        <v>14.26040161479642</v>
      </c>
      <c r="K14" s="99">
        <v>10.827290228889339</v>
      </c>
    </row>
    <row r="15" spans="1:11" ht="27.75" customHeight="1" x14ac:dyDescent="0.25">
      <c r="A15" s="23"/>
      <c r="B15" s="497" t="s">
        <v>101</v>
      </c>
      <c r="C15" s="252">
        <v>15.455089097155611</v>
      </c>
      <c r="D15" s="252">
        <v>11.14992695320846</v>
      </c>
      <c r="E15" s="252">
        <v>9.3212014272195169</v>
      </c>
      <c r="F15" s="252">
        <v>10.847430208816551</v>
      </c>
      <c r="G15" s="252">
        <v>10.074995879858941</v>
      </c>
      <c r="H15" s="252">
        <v>9.8171416783370997</v>
      </c>
      <c r="I15" s="252">
        <v>11.38786555258311</v>
      </c>
      <c r="J15" s="252">
        <v>15.926554819095941</v>
      </c>
      <c r="K15" s="252">
        <v>10.95167157654064</v>
      </c>
    </row>
    <row r="16" spans="1:11" ht="27.75" customHeight="1" x14ac:dyDescent="0.25">
      <c r="A16" s="110">
        <v>2026</v>
      </c>
      <c r="B16" s="497" t="s">
        <v>1693</v>
      </c>
      <c r="C16" s="252">
        <v>17.298077600410529</v>
      </c>
      <c r="D16" s="252">
        <v>8.7453445190935426</v>
      </c>
      <c r="E16" s="252">
        <v>9.2032706090935399</v>
      </c>
      <c r="F16" s="252">
        <v>10.73251351248056</v>
      </c>
      <c r="G16" s="252">
        <v>10.000752678695211</v>
      </c>
      <c r="H16" s="252">
        <v>9.1126176079386525</v>
      </c>
      <c r="I16" s="252">
        <v>11.19869623142794</v>
      </c>
      <c r="J16" s="252">
        <v>16.751457731289449</v>
      </c>
      <c r="K16" s="252">
        <v>10.830784320270849</v>
      </c>
    </row>
    <row r="17" spans="1:11" ht="27.75" customHeight="1" x14ac:dyDescent="0.25">
      <c r="A17" s="103" t="s">
        <v>704</v>
      </c>
      <c r="B17" s="1152" t="s">
        <v>731</v>
      </c>
      <c r="C17" s="1152"/>
      <c r="D17" s="1152"/>
      <c r="E17" s="1152"/>
      <c r="F17" s="1152"/>
      <c r="G17" s="1152"/>
      <c r="H17" s="1152"/>
      <c r="I17" s="1152"/>
      <c r="J17" s="1152"/>
      <c r="K17" s="1152"/>
    </row>
    <row r="18" spans="1:11" ht="27.75" customHeight="1" x14ac:dyDescent="0.25">
      <c r="A18" s="85"/>
      <c r="B18" s="250"/>
      <c r="C18" s="99"/>
      <c r="D18" s="99"/>
      <c r="E18" s="99"/>
      <c r="F18" s="99"/>
      <c r="G18" s="99"/>
      <c r="H18" s="99"/>
      <c r="I18" s="99"/>
      <c r="J18" s="223"/>
      <c r="K18" s="223"/>
    </row>
    <row r="19" spans="1:11" ht="27.75" customHeight="1" x14ac:dyDescent="0.25">
      <c r="A19" s="110">
        <v>2024</v>
      </c>
      <c r="B19" s="497" t="s">
        <v>101</v>
      </c>
      <c r="C19" s="99">
        <v>15.384946271012099</v>
      </c>
      <c r="D19" s="99">
        <v>11.563749011409261</v>
      </c>
      <c r="E19" s="99">
        <v>12.93019659250106</v>
      </c>
      <c r="F19" s="99">
        <v>12.24709834614027</v>
      </c>
      <c r="G19" s="99">
        <v>12.526931082607829</v>
      </c>
      <c r="H19" s="99">
        <v>13.53725527124638</v>
      </c>
      <c r="I19" s="99">
        <v>13.124542392439331</v>
      </c>
      <c r="J19" s="99">
        <v>29.974167024421721</v>
      </c>
      <c r="K19" s="99">
        <v>13.16386948208021</v>
      </c>
    </row>
    <row r="20" spans="1:11" ht="27.75" customHeight="1" x14ac:dyDescent="0.25">
      <c r="A20" s="110">
        <v>2025</v>
      </c>
      <c r="B20" s="497" t="s">
        <v>102</v>
      </c>
      <c r="C20" s="99">
        <v>16.196164188685149</v>
      </c>
      <c r="D20" s="99">
        <v>11.13304047056087</v>
      </c>
      <c r="E20" s="99">
        <v>10.1970133075595</v>
      </c>
      <c r="F20" s="99">
        <v>11.424289362306499</v>
      </c>
      <c r="G20" s="99">
        <v>10.909323634716159</v>
      </c>
      <c r="H20" s="99">
        <v>11.93032806044565</v>
      </c>
      <c r="I20" s="99">
        <v>12.410859932114009</v>
      </c>
      <c r="J20" s="99">
        <v>28.101817510811451</v>
      </c>
      <c r="K20" s="99">
        <v>12.02383562453751</v>
      </c>
    </row>
    <row r="21" spans="1:11" ht="27.75" customHeight="1" x14ac:dyDescent="0.25">
      <c r="B21" s="497" t="s">
        <v>100</v>
      </c>
      <c r="C21" s="99">
        <v>16.50032476278588</v>
      </c>
      <c r="D21" s="99">
        <v>10.43366407738303</v>
      </c>
      <c r="E21" s="99">
        <v>10.216037877712241</v>
      </c>
      <c r="F21" s="99">
        <v>10.82919171160359</v>
      </c>
      <c r="G21" s="99">
        <v>10.404375570406961</v>
      </c>
      <c r="H21" s="99">
        <v>11.47573297625255</v>
      </c>
      <c r="I21" s="99">
        <v>12.37279024066871</v>
      </c>
      <c r="J21" s="99">
        <v>15.93120724960618</v>
      </c>
      <c r="K21" s="99">
        <v>11.624685341051141</v>
      </c>
    </row>
    <row r="22" spans="1:11" ht="27.75" customHeight="1" x14ac:dyDescent="0.25">
      <c r="B22" s="497" t="s">
        <v>893</v>
      </c>
      <c r="C22" s="99">
        <v>16.489811639677249</v>
      </c>
      <c r="D22" s="99">
        <v>10.32745990506784</v>
      </c>
      <c r="E22" s="99">
        <v>8.8261990831876975</v>
      </c>
      <c r="F22" s="99">
        <v>10.663635657827889</v>
      </c>
      <c r="G22" s="99">
        <v>10.12581087811534</v>
      </c>
      <c r="H22" s="99">
        <v>11.05659134857431</v>
      </c>
      <c r="I22" s="99">
        <v>11.66753589709081</v>
      </c>
      <c r="J22" s="99">
        <v>13.804151285700121</v>
      </c>
      <c r="K22" s="99">
        <v>10.945034331759301</v>
      </c>
    </row>
    <row r="23" spans="1:11" ht="27.75" customHeight="1" x14ac:dyDescent="0.25">
      <c r="A23" s="23"/>
      <c r="B23" s="497" t="s">
        <v>101</v>
      </c>
      <c r="C23" s="252">
        <v>15.455089097155611</v>
      </c>
      <c r="D23" s="252">
        <v>11.20728988933193</v>
      </c>
      <c r="E23" s="252">
        <v>9.253524654214095</v>
      </c>
      <c r="F23" s="252">
        <v>10.52922004729859</v>
      </c>
      <c r="G23" s="252">
        <v>10.22377657812401</v>
      </c>
      <c r="H23" s="252">
        <v>9.4587341798430078</v>
      </c>
      <c r="I23" s="252">
        <v>11.859546452891459</v>
      </c>
      <c r="J23" s="252">
        <v>15.57791100241014</v>
      </c>
      <c r="K23" s="252">
        <v>11.225536155265569</v>
      </c>
    </row>
    <row r="24" spans="1:11" ht="27.75" customHeight="1" x14ac:dyDescent="0.25">
      <c r="A24" s="110">
        <v>2026</v>
      </c>
      <c r="B24" s="497" t="s">
        <v>1693</v>
      </c>
      <c r="C24" s="252">
        <v>17.298077600410529</v>
      </c>
      <c r="D24" s="252">
        <v>10.821177139254729</v>
      </c>
      <c r="E24" s="252">
        <v>9.0772199726126495</v>
      </c>
      <c r="F24" s="252">
        <v>10.38514400841286</v>
      </c>
      <c r="G24" s="252">
        <v>9.8902691909261637</v>
      </c>
      <c r="H24" s="252">
        <v>8.4302026515359181</v>
      </c>
      <c r="I24" s="252">
        <v>11.582418085687261</v>
      </c>
      <c r="J24" s="252">
        <v>16.471305477779531</v>
      </c>
      <c r="K24" s="252">
        <v>11.134937217036001</v>
      </c>
    </row>
    <row r="25" spans="1:11" ht="27.75" customHeight="1" x14ac:dyDescent="0.25">
      <c r="A25" s="103" t="s">
        <v>705</v>
      </c>
      <c r="B25" s="1152" t="s">
        <v>732</v>
      </c>
      <c r="C25" s="1152"/>
      <c r="D25" s="1152"/>
      <c r="E25" s="1152"/>
      <c r="F25" s="1152"/>
      <c r="G25" s="1152"/>
      <c r="H25" s="1152"/>
      <c r="I25" s="1152"/>
      <c r="J25" s="1152"/>
      <c r="K25" s="1152"/>
    </row>
    <row r="26" spans="1:11" ht="27.75" customHeight="1" x14ac:dyDescent="0.25">
      <c r="A26" s="1"/>
      <c r="B26" s="252"/>
      <c r="C26" s="252"/>
      <c r="D26" s="252"/>
      <c r="E26" s="252"/>
      <c r="F26" s="252"/>
      <c r="G26" s="252"/>
      <c r="H26" s="252"/>
      <c r="I26" s="252"/>
      <c r="J26" s="223"/>
      <c r="K26" s="252"/>
    </row>
    <row r="27" spans="1:11" ht="27.75" customHeight="1" x14ac:dyDescent="0.25">
      <c r="A27" s="110">
        <v>2024</v>
      </c>
      <c r="B27" s="497" t="s">
        <v>101</v>
      </c>
      <c r="C27" s="99">
        <v>0</v>
      </c>
      <c r="D27" s="99">
        <v>11.332565712991491</v>
      </c>
      <c r="E27" s="99">
        <v>11.71320298626439</v>
      </c>
      <c r="F27" s="99">
        <v>12.691958628305329</v>
      </c>
      <c r="G27" s="99">
        <v>11.83277609250214</v>
      </c>
      <c r="H27" s="99">
        <v>15.48161828005523</v>
      </c>
      <c r="I27" s="99">
        <v>12.06613321241954</v>
      </c>
      <c r="J27" s="99">
        <v>27.0486140856794</v>
      </c>
      <c r="K27" s="99">
        <v>12.34808324548163</v>
      </c>
    </row>
    <row r="28" spans="1:11" ht="27.75" customHeight="1" x14ac:dyDescent="0.25">
      <c r="A28" s="110">
        <v>2025</v>
      </c>
      <c r="B28" s="497" t="s">
        <v>102</v>
      </c>
      <c r="C28" s="99">
        <v>0</v>
      </c>
      <c r="D28" s="99">
        <v>12.120423388213419</v>
      </c>
      <c r="E28" s="99">
        <v>10.28947794156233</v>
      </c>
      <c r="F28" s="99">
        <v>12.55386843807284</v>
      </c>
      <c r="G28" s="99">
        <v>11.345464441271201</v>
      </c>
      <c r="H28" s="99">
        <v>13.167231680860009</v>
      </c>
      <c r="I28" s="99">
        <v>11.54023300999123</v>
      </c>
      <c r="J28" s="99">
        <v>30.838592851645348</v>
      </c>
      <c r="K28" s="99">
        <v>11.57801790687752</v>
      </c>
    </row>
    <row r="29" spans="1:11" ht="27.75" customHeight="1" x14ac:dyDescent="0.25">
      <c r="B29" s="497" t="s">
        <v>100</v>
      </c>
      <c r="C29" s="252">
        <v>0</v>
      </c>
      <c r="D29" s="252">
        <v>10.647357771538941</v>
      </c>
      <c r="E29" s="252">
        <v>10.38778469352332</v>
      </c>
      <c r="F29" s="252">
        <v>12.31164651567895</v>
      </c>
      <c r="G29" s="252">
        <v>10.86442529939106</v>
      </c>
      <c r="H29" s="252">
        <v>12.295019258607461</v>
      </c>
      <c r="I29" s="252">
        <v>12.04244658846174</v>
      </c>
      <c r="J29" s="252">
        <v>21.495908745892731</v>
      </c>
      <c r="K29" s="252">
        <v>11.574948716213511</v>
      </c>
    </row>
    <row r="30" spans="1:11" ht="27.75" customHeight="1" x14ac:dyDescent="0.25">
      <c r="B30" s="497" t="s">
        <v>893</v>
      </c>
      <c r="C30" s="252">
        <v>0</v>
      </c>
      <c r="D30" s="252">
        <v>12.511645422079351</v>
      </c>
      <c r="E30" s="252">
        <v>9.7880779169822247</v>
      </c>
      <c r="F30" s="252">
        <v>11.768681860933301</v>
      </c>
      <c r="G30" s="252">
        <v>10.32005673862689</v>
      </c>
      <c r="H30" s="252">
        <v>12.285983933941811</v>
      </c>
      <c r="I30" s="252">
        <v>9.9273672315442276</v>
      </c>
      <c r="J30" s="252">
        <v>21.902795376244018</v>
      </c>
      <c r="K30" s="252">
        <v>10.581840154309671</v>
      </c>
    </row>
    <row r="31" spans="1:11" ht="27.75" customHeight="1" x14ac:dyDescent="0.25">
      <c r="A31" s="23"/>
      <c r="B31" s="497" t="s">
        <v>101</v>
      </c>
      <c r="C31" s="252">
        <v>0</v>
      </c>
      <c r="D31" s="252">
        <v>11.112326409651031</v>
      </c>
      <c r="E31" s="252">
        <v>9.4184552253668041</v>
      </c>
      <c r="F31" s="252">
        <v>11.329846705278021</v>
      </c>
      <c r="G31" s="252">
        <v>9.853845572894965</v>
      </c>
      <c r="H31" s="252">
        <v>10.193724378873901</v>
      </c>
      <c r="I31" s="252">
        <v>10.68517610528674</v>
      </c>
      <c r="J31" s="252">
        <v>21.54263456612529</v>
      </c>
      <c r="K31" s="252">
        <v>10.51965469205372</v>
      </c>
    </row>
    <row r="32" spans="1:11" ht="27.75" customHeight="1" thickBot="1" x14ac:dyDescent="0.3">
      <c r="A32" s="110">
        <v>2026</v>
      </c>
      <c r="B32" s="497" t="s">
        <v>1693</v>
      </c>
      <c r="C32" s="252">
        <v>0</v>
      </c>
      <c r="D32" s="252">
        <v>7.0312324482039052</v>
      </c>
      <c r="E32" s="252">
        <v>9.38600961904136</v>
      </c>
      <c r="F32" s="252">
        <v>11.19709607597802</v>
      </c>
      <c r="G32" s="252">
        <v>10.165286705091781</v>
      </c>
      <c r="H32" s="252">
        <v>9.633270981230174</v>
      </c>
      <c r="I32" s="252">
        <v>10.62173591156516</v>
      </c>
      <c r="J32" s="252">
        <v>21.261756979862739</v>
      </c>
      <c r="K32" s="252">
        <v>10.35413938629709</v>
      </c>
    </row>
    <row r="33" spans="1:11" x14ac:dyDescent="0.25">
      <c r="A33" s="1153" t="s">
        <v>1273</v>
      </c>
      <c r="B33" s="1153"/>
      <c r="C33" s="1153"/>
      <c r="D33" s="1153"/>
      <c r="E33" s="1153"/>
      <c r="F33" s="1153"/>
      <c r="G33" s="1153"/>
      <c r="H33" s="1153"/>
      <c r="I33" s="1153"/>
      <c r="J33" s="1153"/>
      <c r="K33" s="1153"/>
    </row>
    <row r="34" spans="1:11" s="318" customFormat="1" ht="11.25" x14ac:dyDescent="0.2">
      <c r="A34" s="841" t="s">
        <v>1534</v>
      </c>
      <c r="B34" s="841"/>
      <c r="C34" s="841"/>
      <c r="D34" s="841"/>
      <c r="E34" s="841"/>
      <c r="F34" s="841"/>
      <c r="G34" s="841"/>
      <c r="H34" s="841"/>
      <c r="I34" s="841"/>
      <c r="J34" s="841"/>
      <c r="K34" s="841"/>
    </row>
    <row r="35" spans="1:11" s="318" customFormat="1" ht="11.25" x14ac:dyDescent="0.2">
      <c r="A35" s="842" t="s">
        <v>1497</v>
      </c>
      <c r="B35" s="842"/>
      <c r="C35" s="842"/>
      <c r="D35" s="842"/>
      <c r="E35" s="842"/>
      <c r="F35" s="842"/>
      <c r="G35" s="842"/>
      <c r="H35" s="842"/>
      <c r="I35" s="842"/>
      <c r="J35" s="842"/>
      <c r="K35" s="842"/>
    </row>
    <row r="36" spans="1:11" s="318" customFormat="1" ht="21.75" customHeight="1" x14ac:dyDescent="0.2">
      <c r="A36" s="955" t="s">
        <v>1506</v>
      </c>
      <c r="B36" s="955"/>
      <c r="C36" s="955"/>
      <c r="D36" s="955"/>
      <c r="E36" s="955"/>
      <c r="F36" s="955"/>
      <c r="G36" s="955"/>
      <c r="H36" s="955"/>
      <c r="I36" s="955"/>
      <c r="J36" s="955"/>
      <c r="K36" s="955"/>
    </row>
    <row r="37" spans="1:11" x14ac:dyDescent="0.25">
      <c r="A37" s="3"/>
      <c r="B37" s="317"/>
      <c r="C37" s="317"/>
      <c r="D37" s="317"/>
      <c r="E37" s="317"/>
      <c r="F37" s="317"/>
      <c r="G37" s="317"/>
      <c r="H37" s="317"/>
      <c r="I37" s="317"/>
      <c r="J37" s="317"/>
      <c r="K37" s="317"/>
    </row>
    <row r="38" spans="1:11" x14ac:dyDescent="0.25">
      <c r="A38" s="3"/>
      <c r="B38" s="317"/>
      <c r="C38" s="317"/>
      <c r="D38" s="317"/>
      <c r="E38" s="317"/>
      <c r="F38" s="317"/>
      <c r="G38" s="317"/>
      <c r="H38" s="317"/>
      <c r="I38" s="317"/>
      <c r="J38" s="317"/>
      <c r="K38" s="317"/>
    </row>
    <row r="39" spans="1:11" x14ac:dyDescent="0.25">
      <c r="A39" s="3"/>
      <c r="B39" s="317"/>
      <c r="C39" s="317"/>
      <c r="D39" s="317"/>
      <c r="E39" s="317"/>
      <c r="F39" s="317"/>
      <c r="G39" s="317"/>
      <c r="H39" s="317"/>
      <c r="I39" s="317"/>
      <c r="J39" s="317"/>
      <c r="K39" s="317"/>
    </row>
    <row r="40" spans="1:11" x14ac:dyDescent="0.25">
      <c r="A40" s="2"/>
    </row>
    <row r="41" spans="1:11" x14ac:dyDescent="0.25">
      <c r="A41" s="2"/>
    </row>
    <row r="42" spans="1:11" x14ac:dyDescent="0.25">
      <c r="A42" s="2"/>
    </row>
  </sheetData>
  <mergeCells count="16">
    <mergeCell ref="A36:K36"/>
    <mergeCell ref="A7:B7"/>
    <mergeCell ref="A1:K1"/>
    <mergeCell ref="A2:K2"/>
    <mergeCell ref="A3:K3"/>
    <mergeCell ref="A4:K4"/>
    <mergeCell ref="A6:B6"/>
    <mergeCell ref="E5:E7"/>
    <mergeCell ref="F5:F7"/>
    <mergeCell ref="I5:I7"/>
    <mergeCell ref="A35:K35"/>
    <mergeCell ref="B9:K9"/>
    <mergeCell ref="B17:K17"/>
    <mergeCell ref="B25:K25"/>
    <mergeCell ref="A33:K33"/>
    <mergeCell ref="A34:K34"/>
  </mergeCells>
  <pageMargins left="0.7" right="0.7" top="0.75" bottom="0.75" header="0.3" footer="0.3"/>
  <pageSetup paperSize="9" scale="85" orientation="portrait" verticalDpi="1200" r:id="rId1"/>
  <headerFooter>
    <oddFooter>&amp;C&amp;A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BE25C-74AF-4C50-B71F-24A3AF2FB31A}">
  <sheetPr>
    <pageSetUpPr fitToPage="1"/>
  </sheetPr>
  <dimension ref="A1:P57"/>
  <sheetViews>
    <sheetView topLeftCell="A11" zoomScale="85" zoomScaleNormal="85" zoomScaleSheetLayoutView="115" workbookViewId="0">
      <selection activeCell="A23" sqref="A23:G23"/>
    </sheetView>
  </sheetViews>
  <sheetFormatPr defaultColWidth="9" defaultRowHeight="15" x14ac:dyDescent="0.25"/>
  <cols>
    <col min="1" max="1" width="4.7109375" style="24" customWidth="1"/>
    <col min="2" max="2" width="5.28515625" style="24" customWidth="1"/>
    <col min="3" max="3" width="12.140625" style="24" bestFit="1" customWidth="1"/>
    <col min="4" max="4" width="9" style="24"/>
    <col min="5" max="5" width="10" style="24" bestFit="1" customWidth="1"/>
    <col min="6" max="7" width="9" style="24"/>
    <col min="8" max="8" width="15.28515625" style="24" bestFit="1" customWidth="1"/>
    <col min="9" max="11" width="9" style="24"/>
    <col min="12" max="12" width="6.42578125" style="24" customWidth="1"/>
    <col min="13" max="13" width="9.42578125" style="24" bestFit="1" customWidth="1"/>
    <col min="14" max="14" width="10.42578125" style="24" bestFit="1" customWidth="1"/>
    <col min="15" max="15" width="17.140625" style="24" bestFit="1" customWidth="1"/>
    <col min="16" max="16384" width="9" style="24"/>
  </cols>
  <sheetData>
    <row r="1" spans="1:15" ht="22.5" x14ac:dyDescent="0.25">
      <c r="A1" s="887" t="s">
        <v>1544</v>
      </c>
      <c r="B1" s="887"/>
      <c r="C1" s="887"/>
      <c r="D1" s="887"/>
      <c r="E1" s="887"/>
      <c r="F1" s="887"/>
      <c r="G1" s="887"/>
      <c r="H1" s="887"/>
      <c r="I1" s="887"/>
      <c r="J1" s="887"/>
      <c r="K1" s="887"/>
      <c r="L1" s="887"/>
      <c r="M1" s="887"/>
      <c r="N1" s="887"/>
      <c r="O1" s="887"/>
    </row>
    <row r="2" spans="1:15" ht="15.75" thickBot="1" x14ac:dyDescent="0.3">
      <c r="A2" s="1079" t="s">
        <v>1292</v>
      </c>
      <c r="B2" s="1079"/>
      <c r="C2" s="1079"/>
      <c r="D2" s="1079"/>
      <c r="E2" s="1079"/>
      <c r="F2" s="1079"/>
      <c r="G2" s="1079"/>
      <c r="H2" s="1079"/>
      <c r="I2" s="1079"/>
      <c r="J2" s="1079"/>
      <c r="K2" s="1079"/>
      <c r="L2" s="1079"/>
      <c r="M2" s="1079"/>
      <c r="N2" s="1079"/>
      <c r="O2" s="1079"/>
    </row>
    <row r="3" spans="1:15" ht="15.75" thickBot="1" x14ac:dyDescent="0.3">
      <c r="A3" s="1258" t="s">
        <v>733</v>
      </c>
      <c r="B3" s="778"/>
      <c r="C3" s="1261" t="s">
        <v>1567</v>
      </c>
      <c r="D3" s="1263" t="s">
        <v>1568</v>
      </c>
      <c r="E3" s="1264"/>
      <c r="F3" s="1263" t="s">
        <v>1569</v>
      </c>
      <c r="G3" s="1264"/>
      <c r="H3" s="1016" t="s">
        <v>1570</v>
      </c>
      <c r="I3" s="1017"/>
      <c r="J3" s="1017"/>
      <c r="K3" s="1017"/>
      <c r="L3" s="1017"/>
      <c r="M3" s="1017"/>
      <c r="N3" s="1017"/>
      <c r="O3" s="1020"/>
    </row>
    <row r="4" spans="1:15" ht="15.75" thickBot="1" x14ac:dyDescent="0.3">
      <c r="A4" s="1259"/>
      <c r="B4" s="1260"/>
      <c r="C4" s="1262"/>
      <c r="D4" s="1265"/>
      <c r="E4" s="1266"/>
      <c r="F4" s="1265"/>
      <c r="G4" s="1266"/>
      <c r="H4" s="1080" t="s">
        <v>733</v>
      </c>
      <c r="I4" s="1081"/>
      <c r="J4" s="1081"/>
      <c r="K4" s="1017" t="s">
        <v>734</v>
      </c>
      <c r="L4" s="1017"/>
      <c r="M4" s="1017"/>
      <c r="N4" s="1017"/>
      <c r="O4" s="1020"/>
    </row>
    <row r="5" spans="1:15" ht="22.5" customHeight="1" x14ac:dyDescent="0.25">
      <c r="A5" s="1238">
        <v>44522</v>
      </c>
      <c r="B5" s="1239"/>
      <c r="C5" s="716">
        <v>9.75</v>
      </c>
      <c r="D5" s="1240">
        <v>7.75</v>
      </c>
      <c r="E5" s="1240"/>
      <c r="F5" s="1240">
        <v>8.75</v>
      </c>
      <c r="G5" s="1241"/>
      <c r="H5" s="1238">
        <v>42186</v>
      </c>
      <c r="I5" s="1239"/>
      <c r="J5" s="1239"/>
      <c r="K5" s="1207">
        <v>4.5</v>
      </c>
      <c r="L5" s="1207"/>
      <c r="M5" s="1207"/>
      <c r="N5" s="1207"/>
      <c r="O5" s="1209"/>
    </row>
    <row r="6" spans="1:15" ht="22.5" customHeight="1" x14ac:dyDescent="0.25">
      <c r="A6" s="1238">
        <v>44545</v>
      </c>
      <c r="B6" s="1239"/>
      <c r="C6" s="716">
        <v>10.75</v>
      </c>
      <c r="D6" s="1240">
        <v>8.75</v>
      </c>
      <c r="E6" s="1240"/>
      <c r="F6" s="1240">
        <v>9.75</v>
      </c>
      <c r="G6" s="1241"/>
      <c r="H6" s="1238">
        <v>42552</v>
      </c>
      <c r="I6" s="1239"/>
      <c r="J6" s="1239"/>
      <c r="K6" s="1207">
        <v>3</v>
      </c>
      <c r="L6" s="1207"/>
      <c r="M6" s="1207"/>
      <c r="N6" s="1207"/>
      <c r="O6" s="1209"/>
    </row>
    <row r="7" spans="1:15" ht="22.5" customHeight="1" x14ac:dyDescent="0.25">
      <c r="A7" s="1238">
        <v>44659</v>
      </c>
      <c r="B7" s="1239"/>
      <c r="C7" s="716">
        <v>13.25</v>
      </c>
      <c r="D7" s="1240">
        <v>11.25</v>
      </c>
      <c r="E7" s="1240"/>
      <c r="F7" s="1240">
        <v>12.25</v>
      </c>
      <c r="G7" s="1241"/>
      <c r="H7" s="1238">
        <v>44659</v>
      </c>
      <c r="I7" s="1239"/>
      <c r="J7" s="1239"/>
      <c r="K7" s="1207">
        <v>5.5</v>
      </c>
      <c r="L7" s="1207"/>
      <c r="M7" s="1207"/>
      <c r="N7" s="1207"/>
      <c r="O7" s="1209"/>
    </row>
    <row r="8" spans="1:15" ht="22.5" customHeight="1" x14ac:dyDescent="0.25">
      <c r="A8" s="1238">
        <v>44705</v>
      </c>
      <c r="B8" s="1239"/>
      <c r="C8" s="716">
        <v>14.75</v>
      </c>
      <c r="D8" s="1240">
        <v>12.75</v>
      </c>
      <c r="E8" s="1240"/>
      <c r="F8" s="1240">
        <v>13.75</v>
      </c>
      <c r="G8" s="1241"/>
      <c r="H8" s="1238">
        <v>44705</v>
      </c>
      <c r="I8" s="1239"/>
      <c r="J8" s="1239"/>
      <c r="K8" s="1207">
        <v>7.5</v>
      </c>
      <c r="L8" s="1207"/>
      <c r="M8" s="1207"/>
      <c r="N8" s="1207"/>
      <c r="O8" s="1209"/>
    </row>
    <row r="9" spans="1:15" ht="22.5" customHeight="1" x14ac:dyDescent="0.25">
      <c r="A9" s="1238">
        <v>44755</v>
      </c>
      <c r="B9" s="1239"/>
      <c r="C9" s="716">
        <v>16</v>
      </c>
      <c r="D9" s="1240">
        <v>14</v>
      </c>
      <c r="E9" s="1240"/>
      <c r="F9" s="1240">
        <v>15</v>
      </c>
      <c r="G9" s="1241"/>
      <c r="H9" s="1238">
        <v>44755</v>
      </c>
      <c r="I9" s="1239"/>
      <c r="J9" s="1239"/>
      <c r="K9" s="1207">
        <v>10</v>
      </c>
      <c r="L9" s="1207"/>
      <c r="M9" s="1207"/>
      <c r="N9" s="1207"/>
      <c r="O9" s="1209"/>
    </row>
    <row r="10" spans="1:15" ht="22.5" customHeight="1" x14ac:dyDescent="0.25">
      <c r="A10" s="1238">
        <v>44893</v>
      </c>
      <c r="B10" s="1239"/>
      <c r="C10" s="716">
        <v>17</v>
      </c>
      <c r="D10" s="1240">
        <v>15</v>
      </c>
      <c r="E10" s="1240"/>
      <c r="F10" s="1240">
        <v>16</v>
      </c>
      <c r="G10" s="1241"/>
      <c r="H10" s="1238">
        <v>44893</v>
      </c>
      <c r="I10" s="1239"/>
      <c r="J10" s="1239"/>
      <c r="K10" s="1207">
        <v>11</v>
      </c>
      <c r="L10" s="1207"/>
      <c r="M10" s="1207"/>
      <c r="N10" s="1207"/>
      <c r="O10" s="1209"/>
    </row>
    <row r="11" spans="1:15" ht="22.5" customHeight="1" x14ac:dyDescent="0.25">
      <c r="A11" s="1238">
        <v>44950</v>
      </c>
      <c r="B11" s="1239"/>
      <c r="C11" s="716">
        <v>18</v>
      </c>
      <c r="D11" s="1240">
        <v>16</v>
      </c>
      <c r="E11" s="1240"/>
      <c r="F11" s="1240">
        <v>17</v>
      </c>
      <c r="G11" s="1241"/>
      <c r="H11" s="1238">
        <v>44950</v>
      </c>
      <c r="I11" s="1239"/>
      <c r="J11" s="1239"/>
      <c r="K11" s="1207">
        <v>14</v>
      </c>
      <c r="L11" s="1207"/>
      <c r="M11" s="1207"/>
      <c r="N11" s="1207"/>
      <c r="O11" s="1209"/>
    </row>
    <row r="12" spans="1:15" ht="22.5" customHeight="1" x14ac:dyDescent="0.25">
      <c r="A12" s="1238">
        <v>44988</v>
      </c>
      <c r="B12" s="1239"/>
      <c r="C12" s="716">
        <v>21</v>
      </c>
      <c r="D12" s="1240">
        <v>19</v>
      </c>
      <c r="E12" s="1240"/>
      <c r="F12" s="1240">
        <v>20</v>
      </c>
      <c r="G12" s="1241"/>
      <c r="H12" s="1238">
        <v>44988</v>
      </c>
      <c r="I12" s="1239"/>
      <c r="J12" s="1239"/>
      <c r="K12" s="1207">
        <v>17</v>
      </c>
      <c r="L12" s="1207"/>
      <c r="M12" s="1207"/>
      <c r="N12" s="1207"/>
      <c r="O12" s="1209"/>
    </row>
    <row r="13" spans="1:15" ht="22.5" customHeight="1" x14ac:dyDescent="0.25">
      <c r="A13" s="1238">
        <v>45021</v>
      </c>
      <c r="B13" s="1239"/>
      <c r="C13" s="716">
        <v>22</v>
      </c>
      <c r="D13" s="1240">
        <v>20</v>
      </c>
      <c r="E13" s="1240"/>
      <c r="F13" s="1240">
        <v>21</v>
      </c>
      <c r="G13" s="1241"/>
      <c r="H13" s="1238">
        <v>45021</v>
      </c>
      <c r="I13" s="1239"/>
      <c r="J13" s="1239"/>
      <c r="K13" s="1207">
        <v>18</v>
      </c>
      <c r="L13" s="1207"/>
      <c r="M13" s="1207"/>
      <c r="N13" s="1207"/>
      <c r="O13" s="1209"/>
    </row>
    <row r="14" spans="1:15" ht="22.5" customHeight="1" x14ac:dyDescent="0.25">
      <c r="A14" s="1238">
        <v>45104</v>
      </c>
      <c r="B14" s="1239"/>
      <c r="C14" s="716">
        <v>23</v>
      </c>
      <c r="D14" s="1240">
        <v>21</v>
      </c>
      <c r="E14" s="1240"/>
      <c r="F14" s="1240">
        <v>22</v>
      </c>
      <c r="G14" s="1240"/>
      <c r="H14" s="1238">
        <v>45104</v>
      </c>
      <c r="I14" s="1239"/>
      <c r="J14" s="1239"/>
      <c r="K14" s="1207">
        <v>19</v>
      </c>
      <c r="L14" s="1207"/>
      <c r="M14" s="1207"/>
      <c r="N14" s="1207"/>
      <c r="O14" s="1209"/>
    </row>
    <row r="15" spans="1:15" ht="22.5" customHeight="1" x14ac:dyDescent="0.25">
      <c r="A15" s="1238">
        <v>45454</v>
      </c>
      <c r="B15" s="1239"/>
      <c r="C15" s="716">
        <v>21.5</v>
      </c>
      <c r="D15" s="1240">
        <v>19.5</v>
      </c>
      <c r="E15" s="1240"/>
      <c r="F15" s="1240">
        <v>20.5</v>
      </c>
      <c r="G15" s="1241"/>
      <c r="H15" s="1238">
        <v>45454</v>
      </c>
      <c r="I15" s="1239"/>
      <c r="J15" s="1239"/>
      <c r="K15" s="1207">
        <v>17.5</v>
      </c>
      <c r="L15" s="1207"/>
      <c r="M15" s="1207"/>
      <c r="N15" s="1207"/>
      <c r="O15" s="1209"/>
    </row>
    <row r="16" spans="1:15" ht="22.5" customHeight="1" x14ac:dyDescent="0.25">
      <c r="A16" s="1238">
        <v>45503</v>
      </c>
      <c r="B16" s="1239"/>
      <c r="C16" s="716">
        <v>20.5</v>
      </c>
      <c r="D16" s="1240">
        <v>18.5</v>
      </c>
      <c r="E16" s="1240"/>
      <c r="F16" s="1240">
        <v>19.5</v>
      </c>
      <c r="G16" s="1241"/>
      <c r="H16" s="1238">
        <v>45503</v>
      </c>
      <c r="I16" s="1239"/>
      <c r="J16" s="1239"/>
      <c r="K16" s="1207">
        <v>16.5</v>
      </c>
      <c r="L16" s="1207"/>
      <c r="M16" s="1207"/>
      <c r="N16" s="1207"/>
      <c r="O16" s="1209"/>
    </row>
    <row r="17" spans="1:16" ht="22.5" customHeight="1" x14ac:dyDescent="0.25">
      <c r="A17" s="1238">
        <v>45548</v>
      </c>
      <c r="B17" s="1239"/>
      <c r="C17" s="716">
        <v>18.5</v>
      </c>
      <c r="D17" s="1240">
        <v>16.5</v>
      </c>
      <c r="E17" s="1240"/>
      <c r="F17" s="1240">
        <v>17.5</v>
      </c>
      <c r="G17" s="1240"/>
      <c r="H17" s="1238">
        <v>45548</v>
      </c>
      <c r="I17" s="1239"/>
      <c r="J17" s="1239"/>
      <c r="K17" s="1207">
        <v>14.5</v>
      </c>
      <c r="L17" s="1207"/>
      <c r="M17" s="1207"/>
      <c r="N17" s="1207"/>
      <c r="O17" s="1209"/>
    </row>
    <row r="18" spans="1:16" ht="22.5" customHeight="1" x14ac:dyDescent="0.25">
      <c r="A18" s="1238">
        <v>45601</v>
      </c>
      <c r="B18" s="1239"/>
      <c r="C18" s="716">
        <v>16</v>
      </c>
      <c r="D18" s="1240">
        <v>14</v>
      </c>
      <c r="E18" s="1240"/>
      <c r="F18" s="1240">
        <v>15</v>
      </c>
      <c r="G18" s="1240"/>
      <c r="H18" s="1238">
        <v>45601</v>
      </c>
      <c r="I18" s="1239"/>
      <c r="J18" s="1239"/>
      <c r="K18" s="1207">
        <v>12</v>
      </c>
      <c r="L18" s="1207"/>
      <c r="M18" s="1207"/>
      <c r="N18" s="1207"/>
      <c r="O18" s="1209"/>
    </row>
    <row r="19" spans="1:16" ht="22.5" customHeight="1" x14ac:dyDescent="0.25">
      <c r="A19" s="1238">
        <v>45643</v>
      </c>
      <c r="B19" s="1239"/>
      <c r="C19" s="716">
        <v>14</v>
      </c>
      <c r="D19" s="1240">
        <v>12</v>
      </c>
      <c r="E19" s="1240"/>
      <c r="F19" s="1240">
        <v>13</v>
      </c>
      <c r="G19" s="1240"/>
      <c r="H19" s="1238">
        <v>45643</v>
      </c>
      <c r="I19" s="1239"/>
      <c r="J19" s="1239"/>
      <c r="K19" s="1207">
        <v>10</v>
      </c>
      <c r="L19" s="1207"/>
      <c r="M19" s="1207"/>
      <c r="N19" s="1207"/>
      <c r="O19" s="1209"/>
      <c r="P19" s="719"/>
    </row>
    <row r="20" spans="1:16" ht="22.5" customHeight="1" x14ac:dyDescent="0.25">
      <c r="A20" s="1238">
        <v>45685</v>
      </c>
      <c r="B20" s="1239"/>
      <c r="C20" s="716">
        <v>13</v>
      </c>
      <c r="D20" s="1240">
        <v>11</v>
      </c>
      <c r="E20" s="1240"/>
      <c r="F20" s="1240">
        <v>12</v>
      </c>
      <c r="G20" s="1240"/>
      <c r="H20" s="1238">
        <v>45685</v>
      </c>
      <c r="I20" s="1239"/>
      <c r="J20" s="1239"/>
      <c r="K20" s="1207">
        <v>9</v>
      </c>
      <c r="L20" s="1207"/>
      <c r="M20" s="1207"/>
      <c r="N20" s="1207"/>
      <c r="O20" s="1209"/>
    </row>
    <row r="21" spans="1:16" ht="22.5" customHeight="1" x14ac:dyDescent="0.25">
      <c r="A21" s="1238">
        <v>45783</v>
      </c>
      <c r="B21" s="1239"/>
      <c r="C21" s="716">
        <v>12</v>
      </c>
      <c r="D21" s="1240">
        <v>10</v>
      </c>
      <c r="E21" s="1240"/>
      <c r="F21" s="1240">
        <v>11</v>
      </c>
      <c r="G21" s="1241"/>
      <c r="H21" s="1238">
        <v>45783</v>
      </c>
      <c r="I21" s="1239"/>
      <c r="J21" s="1239"/>
      <c r="K21" s="1207">
        <v>8</v>
      </c>
      <c r="L21" s="1207"/>
      <c r="M21" s="1207"/>
      <c r="N21" s="1207"/>
      <c r="O21" s="1209"/>
    </row>
    <row r="22" spans="1:16" ht="22.5" customHeight="1" x14ac:dyDescent="0.25">
      <c r="A22" s="1238">
        <v>46007</v>
      </c>
      <c r="B22" s="1239"/>
      <c r="C22" s="716">
        <v>11.5</v>
      </c>
      <c r="D22" s="1240">
        <v>9.5</v>
      </c>
      <c r="E22" s="1240"/>
      <c r="F22" s="1240">
        <v>10.5</v>
      </c>
      <c r="G22" s="1241"/>
      <c r="H22" s="1239">
        <v>46006</v>
      </c>
      <c r="I22" s="1239"/>
      <c r="J22" s="1239"/>
      <c r="K22" s="1207">
        <v>7.5</v>
      </c>
      <c r="L22" s="1207"/>
      <c r="M22" s="1207"/>
      <c r="N22" s="1207"/>
      <c r="O22" s="1209"/>
    </row>
    <row r="23" spans="1:16" ht="22.5" customHeight="1" thickBot="1" x14ac:dyDescent="0.3">
      <c r="A23" s="1248">
        <v>46140</v>
      </c>
      <c r="B23" s="1249"/>
      <c r="C23" s="716">
        <v>12.5</v>
      </c>
      <c r="D23" s="1240">
        <v>10.5</v>
      </c>
      <c r="E23" s="1240"/>
      <c r="F23" s="1250">
        <v>11.5</v>
      </c>
      <c r="G23" s="1251"/>
      <c r="H23" s="1239">
        <v>46140</v>
      </c>
      <c r="I23" s="1239"/>
      <c r="J23" s="1239"/>
      <c r="K23" s="1207">
        <v>8.5</v>
      </c>
      <c r="L23" s="1207"/>
      <c r="M23" s="1207"/>
      <c r="N23" s="1207"/>
      <c r="O23" s="1209"/>
      <c r="P23" s="719"/>
    </row>
    <row r="24" spans="1:16" ht="22.5" customHeight="1" thickBot="1" x14ac:dyDescent="0.3">
      <c r="A24" s="1252" t="s">
        <v>1571</v>
      </c>
      <c r="B24" s="1252"/>
      <c r="C24" s="1252"/>
      <c r="D24" s="1252"/>
      <c r="E24" s="1252"/>
      <c r="F24" s="1252"/>
      <c r="G24" s="1252"/>
      <c r="H24" s="1252"/>
      <c r="I24" s="1252"/>
      <c r="J24" s="1252"/>
      <c r="K24" s="1252"/>
      <c r="L24" s="1252"/>
      <c r="M24" s="1252"/>
      <c r="N24" s="1252"/>
      <c r="O24" s="1252"/>
    </row>
    <row r="25" spans="1:16" ht="22.5" customHeight="1" x14ac:dyDescent="0.25">
      <c r="A25" s="1242" t="s">
        <v>1263</v>
      </c>
      <c r="B25" s="1243"/>
      <c r="C25" s="1243"/>
      <c r="D25" s="1243"/>
      <c r="E25" s="1243"/>
      <c r="F25" s="1243"/>
      <c r="G25" s="1243"/>
      <c r="H25" s="1243"/>
      <c r="I25" s="1243"/>
      <c r="J25" s="1243"/>
      <c r="K25" s="1243"/>
      <c r="L25" s="1244"/>
      <c r="M25" s="720" t="s">
        <v>1266</v>
      </c>
      <c r="N25" s="720" t="s">
        <v>1267</v>
      </c>
      <c r="O25" s="721" t="s">
        <v>1268</v>
      </c>
    </row>
    <row r="26" spans="1:16" ht="22.5" customHeight="1" x14ac:dyDescent="0.25">
      <c r="A26" s="1245" t="s">
        <v>1264</v>
      </c>
      <c r="B26" s="1246"/>
      <c r="C26" s="1246"/>
      <c r="D26" s="1246"/>
      <c r="E26" s="1246"/>
      <c r="F26" s="1246"/>
      <c r="G26" s="1246"/>
      <c r="H26" s="1246"/>
      <c r="I26" s="1246"/>
      <c r="J26" s="1246"/>
      <c r="K26" s="1246"/>
      <c r="L26" s="1247"/>
      <c r="M26" s="717">
        <v>2</v>
      </c>
      <c r="N26" s="717">
        <v>1.5</v>
      </c>
      <c r="O26" s="718">
        <v>1</v>
      </c>
    </row>
    <row r="27" spans="1:16" ht="22.5" customHeight="1" thickBot="1" x14ac:dyDescent="0.3">
      <c r="A27" s="1253" t="s">
        <v>1265</v>
      </c>
      <c r="B27" s="1254"/>
      <c r="C27" s="1254"/>
      <c r="D27" s="1254"/>
      <c r="E27" s="1254"/>
      <c r="F27" s="1254"/>
      <c r="G27" s="1254"/>
      <c r="H27" s="1254"/>
      <c r="I27" s="1254"/>
      <c r="J27" s="1254"/>
      <c r="K27" s="1254"/>
      <c r="L27" s="1255"/>
      <c r="M27" s="722">
        <v>3</v>
      </c>
      <c r="N27" s="722">
        <v>2.5</v>
      </c>
      <c r="O27" s="723">
        <v>2</v>
      </c>
    </row>
    <row r="28" spans="1:16" ht="22.5" customHeight="1" thickBot="1" x14ac:dyDescent="0.3">
      <c r="A28" s="1232" t="s">
        <v>735</v>
      </c>
      <c r="B28" s="1232"/>
      <c r="C28" s="1232"/>
      <c r="D28" s="1232"/>
      <c r="E28" s="1232"/>
      <c r="F28" s="1232"/>
      <c r="G28" s="1232"/>
      <c r="H28" s="1232"/>
      <c r="I28" s="1232"/>
      <c r="J28" s="1232"/>
      <c r="K28" s="1232"/>
      <c r="L28" s="1232"/>
      <c r="M28" s="1232"/>
      <c r="N28" s="1232"/>
      <c r="O28" s="1232"/>
    </row>
    <row r="29" spans="1:16" ht="22.5" customHeight="1" thickBot="1" x14ac:dyDescent="0.3">
      <c r="A29" s="1233" t="s">
        <v>733</v>
      </c>
      <c r="B29" s="1234"/>
      <c r="C29" s="1256" t="s">
        <v>736</v>
      </c>
      <c r="D29" s="1159"/>
      <c r="E29" s="1257"/>
      <c r="F29" s="1215" t="s">
        <v>737</v>
      </c>
      <c r="G29" s="1017"/>
      <c r="H29" s="1216"/>
      <c r="I29" s="1215" t="s">
        <v>738</v>
      </c>
      <c r="J29" s="1017"/>
      <c r="K29" s="1017"/>
      <c r="L29" s="1020"/>
      <c r="M29" s="1016" t="s">
        <v>739</v>
      </c>
      <c r="N29" s="1017"/>
      <c r="O29" s="1020"/>
    </row>
    <row r="30" spans="1:16" ht="22.5" customHeight="1" x14ac:dyDescent="0.25">
      <c r="A30" s="1160">
        <v>46140</v>
      </c>
      <c r="B30" s="1161"/>
      <c r="C30" s="1217" t="s">
        <v>740</v>
      </c>
      <c r="D30" s="1218"/>
      <c r="E30" s="1219"/>
      <c r="F30" s="1220">
        <v>6.5</v>
      </c>
      <c r="G30" s="1221"/>
      <c r="H30" s="1222"/>
      <c r="I30" s="1223">
        <v>1.5</v>
      </c>
      <c r="J30" s="1221"/>
      <c r="K30" s="1221"/>
      <c r="L30" s="1222"/>
      <c r="M30" s="1223">
        <v>8.5</v>
      </c>
      <c r="N30" s="1221"/>
      <c r="O30" s="1224"/>
    </row>
    <row r="31" spans="1:16" ht="22.5" customHeight="1" x14ac:dyDescent="0.25">
      <c r="A31" s="1162"/>
      <c r="B31" s="1163"/>
      <c r="C31" s="1225" t="s">
        <v>741</v>
      </c>
      <c r="D31" s="840"/>
      <c r="E31" s="1226"/>
      <c r="F31" s="1206">
        <v>5.5</v>
      </c>
      <c r="G31" s="1207"/>
      <c r="H31" s="1208"/>
      <c r="I31" s="1206">
        <v>2.5</v>
      </c>
      <c r="J31" s="1207"/>
      <c r="K31" s="1207"/>
      <c r="L31" s="1209"/>
      <c r="M31" s="1210">
        <v>8.5</v>
      </c>
      <c r="N31" s="1207"/>
      <c r="O31" s="1209"/>
    </row>
    <row r="32" spans="1:16" ht="22.5" customHeight="1" thickBot="1" x14ac:dyDescent="0.3">
      <c r="A32" s="1164"/>
      <c r="B32" s="1165"/>
      <c r="C32" s="1235" t="s">
        <v>742</v>
      </c>
      <c r="D32" s="1236"/>
      <c r="E32" s="1237"/>
      <c r="F32" s="1155">
        <v>5</v>
      </c>
      <c r="G32" s="1156"/>
      <c r="H32" s="1157"/>
      <c r="I32" s="1155">
        <v>3</v>
      </c>
      <c r="J32" s="1156"/>
      <c r="K32" s="1156"/>
      <c r="L32" s="1157"/>
      <c r="M32" s="1155">
        <v>8.5</v>
      </c>
      <c r="N32" s="1156"/>
      <c r="O32" s="1158"/>
    </row>
    <row r="33" spans="1:15" ht="22.5" hidden="1" customHeight="1" x14ac:dyDescent="0.25">
      <c r="A33" s="1159" t="s">
        <v>743</v>
      </c>
      <c r="B33" s="1159"/>
      <c r="C33" s="1159"/>
      <c r="D33" s="1159"/>
      <c r="E33" s="1159"/>
      <c r="F33" s="1159"/>
      <c r="G33" s="1159"/>
      <c r="H33" s="1159"/>
      <c r="I33" s="1159"/>
      <c r="J33" s="1159"/>
      <c r="K33" s="1159"/>
      <c r="L33" s="1159"/>
      <c r="M33" s="1159"/>
      <c r="N33" s="1159"/>
      <c r="O33" s="1159"/>
    </row>
    <row r="34" spans="1:15" ht="22.5" hidden="1" customHeight="1" x14ac:dyDescent="0.25">
      <c r="A34" s="1160">
        <v>42219</v>
      </c>
      <c r="B34" s="1161"/>
      <c r="C34" s="1211" t="s">
        <v>1545</v>
      </c>
      <c r="D34" s="1212"/>
      <c r="E34" s="1212"/>
      <c r="F34" s="1213"/>
      <c r="G34" s="1227">
        <v>3.5</v>
      </c>
      <c r="H34" s="1228"/>
      <c r="I34" s="1229"/>
      <c r="J34" s="1230">
        <v>2.5</v>
      </c>
      <c r="K34" s="1228"/>
      <c r="L34" s="1228"/>
      <c r="M34" s="1229"/>
      <c r="N34" s="1230">
        <v>6</v>
      </c>
      <c r="O34" s="1231"/>
    </row>
    <row r="35" spans="1:15" ht="22.5" hidden="1" customHeight="1" thickBot="1" x14ac:dyDescent="0.3">
      <c r="A35" s="1162"/>
      <c r="B35" s="1163"/>
      <c r="C35" s="1198" t="s">
        <v>741</v>
      </c>
      <c r="D35" s="1199"/>
      <c r="E35" s="1199"/>
      <c r="F35" s="1200"/>
      <c r="G35" s="1201">
        <v>3.25</v>
      </c>
      <c r="H35" s="1202"/>
      <c r="I35" s="1203"/>
      <c r="J35" s="1204">
        <v>2.75</v>
      </c>
      <c r="K35" s="1202"/>
      <c r="L35" s="1202"/>
      <c r="M35" s="1203"/>
      <c r="N35" s="1204">
        <v>6</v>
      </c>
      <c r="O35" s="1205"/>
    </row>
    <row r="36" spans="1:15" ht="22.5" hidden="1" customHeight="1" thickBot="1" x14ac:dyDescent="0.3">
      <c r="A36" s="1164"/>
      <c r="B36" s="1165"/>
      <c r="C36" s="1166" t="s">
        <v>744</v>
      </c>
      <c r="D36" s="1167"/>
      <c r="E36" s="1167"/>
      <c r="F36" s="1168"/>
      <c r="G36" s="1169">
        <v>2.5</v>
      </c>
      <c r="H36" s="1170"/>
      <c r="I36" s="1171"/>
      <c r="J36" s="1172">
        <v>3.5</v>
      </c>
      <c r="K36" s="1170"/>
      <c r="L36" s="1170"/>
      <c r="M36" s="1171"/>
      <c r="N36" s="1172">
        <v>6</v>
      </c>
      <c r="O36" s="1173"/>
    </row>
    <row r="37" spans="1:15" ht="22.5" hidden="1" customHeight="1" x14ac:dyDescent="0.25">
      <c r="A37" s="1214" t="s">
        <v>745</v>
      </c>
      <c r="B37" s="1214"/>
      <c r="C37" s="1214"/>
      <c r="D37" s="1214"/>
      <c r="E37" s="1214"/>
      <c r="F37" s="1214"/>
      <c r="G37" s="1214"/>
      <c r="H37" s="1214"/>
      <c r="I37" s="1214"/>
      <c r="J37" s="1214"/>
      <c r="K37" s="1214"/>
      <c r="L37" s="1214"/>
      <c r="M37" s="1214"/>
      <c r="N37" s="1214"/>
      <c r="O37" s="1214"/>
    </row>
    <row r="38" spans="1:15" ht="22.5" hidden="1" customHeight="1" thickBot="1" x14ac:dyDescent="0.3">
      <c r="A38" s="993" t="s">
        <v>746</v>
      </c>
      <c r="B38" s="999" t="s">
        <v>747</v>
      </c>
      <c r="C38" s="997"/>
      <c r="D38" s="940"/>
      <c r="E38" s="272" t="s">
        <v>748</v>
      </c>
      <c r="F38" s="999" t="s">
        <v>750</v>
      </c>
      <c r="G38" s="940"/>
      <c r="H38" s="993" t="s">
        <v>751</v>
      </c>
      <c r="I38" s="999" t="s">
        <v>752</v>
      </c>
      <c r="J38" s="997"/>
      <c r="K38" s="940"/>
      <c r="L38" s="999" t="s">
        <v>738</v>
      </c>
      <c r="M38" s="997"/>
      <c r="N38" s="940"/>
      <c r="O38" s="993" t="s">
        <v>753</v>
      </c>
    </row>
    <row r="39" spans="1:15" ht="22.5" hidden="1" customHeight="1" thickBot="1" x14ac:dyDescent="0.3">
      <c r="A39" s="995"/>
      <c r="B39" s="1000"/>
      <c r="C39" s="998"/>
      <c r="D39" s="942"/>
      <c r="E39" s="713" t="s">
        <v>749</v>
      </c>
      <c r="F39" s="1000"/>
      <c r="G39" s="942"/>
      <c r="H39" s="995"/>
      <c r="I39" s="1000"/>
      <c r="J39" s="998"/>
      <c r="K39" s="942"/>
      <c r="L39" s="1000"/>
      <c r="M39" s="998"/>
      <c r="N39" s="942"/>
      <c r="O39" s="995"/>
    </row>
    <row r="40" spans="1:15" ht="32.25" hidden="1" customHeight="1" thickBot="1" x14ac:dyDescent="0.3">
      <c r="A40" s="724">
        <v>1</v>
      </c>
      <c r="B40" s="1175" t="s">
        <v>754</v>
      </c>
      <c r="C40" s="1177"/>
      <c r="D40" s="1176"/>
      <c r="E40" s="725">
        <v>42874</v>
      </c>
      <c r="F40" s="1175"/>
      <c r="G40" s="1176"/>
      <c r="H40" s="726" t="s">
        <v>755</v>
      </c>
      <c r="I40" s="1178">
        <v>2</v>
      </c>
      <c r="J40" s="1179"/>
      <c r="K40" s="1180"/>
      <c r="L40" s="1178">
        <v>4</v>
      </c>
      <c r="M40" s="1179"/>
      <c r="N40" s="1180"/>
      <c r="O40" s="726">
        <v>6</v>
      </c>
    </row>
    <row r="41" spans="1:15" ht="38.25" hidden="1" customHeight="1" thickBot="1" x14ac:dyDescent="0.3">
      <c r="A41" s="724">
        <v>2</v>
      </c>
      <c r="B41" s="1175" t="s">
        <v>756</v>
      </c>
      <c r="C41" s="1177"/>
      <c r="D41" s="1176"/>
      <c r="E41" s="725">
        <v>43091</v>
      </c>
      <c r="F41" s="1175"/>
      <c r="G41" s="1176"/>
      <c r="H41" s="726" t="s">
        <v>757</v>
      </c>
      <c r="I41" s="1178">
        <v>2</v>
      </c>
      <c r="J41" s="1179"/>
      <c r="K41" s="1180"/>
      <c r="L41" s="1178">
        <v>4</v>
      </c>
      <c r="M41" s="1179"/>
      <c r="N41" s="1180"/>
      <c r="O41" s="726">
        <v>6</v>
      </c>
    </row>
    <row r="42" spans="1:15" ht="28.5" hidden="1" customHeight="1" thickBot="1" x14ac:dyDescent="0.3">
      <c r="A42" s="724">
        <v>3</v>
      </c>
      <c r="B42" s="1175" t="s">
        <v>758</v>
      </c>
      <c r="C42" s="1177"/>
      <c r="D42" s="1176"/>
      <c r="E42" s="725">
        <v>42874</v>
      </c>
      <c r="F42" s="1175" t="s">
        <v>759</v>
      </c>
      <c r="G42" s="1176"/>
      <c r="H42" s="726" t="s">
        <v>1572</v>
      </c>
      <c r="I42" s="1178">
        <v>2</v>
      </c>
      <c r="J42" s="1179"/>
      <c r="K42" s="1180"/>
      <c r="L42" s="1178">
        <v>4</v>
      </c>
      <c r="M42" s="1179"/>
      <c r="N42" s="1180"/>
      <c r="O42" s="726">
        <v>6</v>
      </c>
    </row>
    <row r="43" spans="1:15" ht="22.5" hidden="1" customHeight="1" thickBot="1" x14ac:dyDescent="0.3">
      <c r="A43" s="1195">
        <v>4</v>
      </c>
      <c r="B43" s="1183" t="s">
        <v>760</v>
      </c>
      <c r="C43" s="1184"/>
      <c r="D43" s="1185"/>
      <c r="E43" s="1192">
        <v>43672</v>
      </c>
      <c r="F43" s="1175" t="s">
        <v>761</v>
      </c>
      <c r="G43" s="1176"/>
      <c r="H43" s="726" t="s">
        <v>762</v>
      </c>
      <c r="I43" s="1178">
        <v>3</v>
      </c>
      <c r="J43" s="1179"/>
      <c r="K43" s="1180"/>
      <c r="L43" s="1178">
        <v>3</v>
      </c>
      <c r="M43" s="1179"/>
      <c r="N43" s="1180"/>
      <c r="O43" s="726">
        <v>6</v>
      </c>
    </row>
    <row r="44" spans="1:15" ht="22.5" hidden="1" customHeight="1" thickBot="1" x14ac:dyDescent="0.3">
      <c r="A44" s="1196"/>
      <c r="B44" s="1186"/>
      <c r="C44" s="1187"/>
      <c r="D44" s="1188"/>
      <c r="E44" s="1193"/>
      <c r="F44" s="1175" t="s">
        <v>763</v>
      </c>
      <c r="G44" s="1176"/>
      <c r="H44" s="726" t="s">
        <v>764</v>
      </c>
      <c r="I44" s="1178">
        <v>2</v>
      </c>
      <c r="J44" s="1179"/>
      <c r="K44" s="1180"/>
      <c r="L44" s="1178">
        <v>4</v>
      </c>
      <c r="M44" s="1179"/>
      <c r="N44" s="1180"/>
      <c r="O44" s="726">
        <v>6</v>
      </c>
    </row>
    <row r="45" spans="1:15" ht="27" hidden="1" customHeight="1" thickBot="1" x14ac:dyDescent="0.3">
      <c r="A45" s="1197"/>
      <c r="B45" s="1189"/>
      <c r="C45" s="1190"/>
      <c r="D45" s="1191"/>
      <c r="E45" s="1194"/>
      <c r="F45" s="1175" t="s">
        <v>765</v>
      </c>
      <c r="G45" s="1176"/>
      <c r="H45" s="726" t="s">
        <v>764</v>
      </c>
      <c r="I45" s="1178">
        <v>3</v>
      </c>
      <c r="J45" s="1179"/>
      <c r="K45" s="1180"/>
      <c r="L45" s="1178">
        <v>3</v>
      </c>
      <c r="M45" s="1179"/>
      <c r="N45" s="1180"/>
      <c r="O45" s="726">
        <v>6</v>
      </c>
    </row>
    <row r="46" spans="1:15" ht="38.25" hidden="1" customHeight="1" thickBot="1" x14ac:dyDescent="0.3">
      <c r="A46" s="724">
        <v>5</v>
      </c>
      <c r="B46" s="1175" t="s">
        <v>766</v>
      </c>
      <c r="C46" s="1177"/>
      <c r="D46" s="1176"/>
      <c r="E46" s="725">
        <v>42972</v>
      </c>
      <c r="F46" s="1175"/>
      <c r="G46" s="1176"/>
      <c r="H46" s="726" t="s">
        <v>767</v>
      </c>
      <c r="I46" s="1178">
        <v>0</v>
      </c>
      <c r="J46" s="1179"/>
      <c r="K46" s="1180"/>
      <c r="L46" s="1178">
        <v>5</v>
      </c>
      <c r="M46" s="1179"/>
      <c r="N46" s="1180"/>
      <c r="O46" s="726">
        <v>5</v>
      </c>
    </row>
    <row r="47" spans="1:15" ht="39.75" hidden="1" customHeight="1" x14ac:dyDescent="0.25">
      <c r="A47" s="724">
        <v>6</v>
      </c>
      <c r="B47" s="1175" t="s">
        <v>768</v>
      </c>
      <c r="C47" s="1177"/>
      <c r="D47" s="1176"/>
      <c r="E47" s="725">
        <v>43543</v>
      </c>
      <c r="F47" s="1175"/>
      <c r="G47" s="1176"/>
      <c r="H47" s="726" t="s">
        <v>767</v>
      </c>
      <c r="I47" s="1178">
        <v>0</v>
      </c>
      <c r="J47" s="1179"/>
      <c r="K47" s="1180"/>
      <c r="L47" s="1178">
        <v>5</v>
      </c>
      <c r="M47" s="1179"/>
      <c r="N47" s="1180"/>
      <c r="O47" s="726">
        <v>5</v>
      </c>
    </row>
    <row r="48" spans="1:15" s="113" customFormat="1" ht="12" x14ac:dyDescent="0.2">
      <c r="A48" s="1181" t="s">
        <v>769</v>
      </c>
      <c r="B48" s="1181"/>
      <c r="C48" s="1181"/>
      <c r="D48" s="1182"/>
      <c r="E48" s="1182"/>
      <c r="F48" s="1182"/>
      <c r="G48" s="1182"/>
      <c r="H48" s="727"/>
      <c r="I48" s="1049" t="s">
        <v>770</v>
      </c>
      <c r="J48" s="1049"/>
      <c r="K48" s="1049"/>
      <c r="L48" s="1049"/>
      <c r="M48" s="1049"/>
      <c r="N48" s="1049"/>
      <c r="O48" s="1049"/>
    </row>
    <row r="49" spans="1:15" s="113" customFormat="1" ht="12" x14ac:dyDescent="0.2">
      <c r="A49" s="1174" t="s">
        <v>771</v>
      </c>
      <c r="B49" s="1174"/>
      <c r="C49" s="1174"/>
      <c r="D49" s="1174"/>
      <c r="E49" s="1174"/>
      <c r="F49" s="1174"/>
      <c r="G49" s="1174"/>
      <c r="H49" s="1174"/>
      <c r="I49" s="1174"/>
      <c r="J49" s="1174"/>
      <c r="K49" s="1174"/>
      <c r="L49" s="1174"/>
      <c r="M49" s="1174"/>
      <c r="N49" s="1174"/>
      <c r="O49" s="1174"/>
    </row>
    <row r="50" spans="1:15" s="113" customFormat="1" ht="12" x14ac:dyDescent="0.2">
      <c r="A50" s="1174" t="s">
        <v>772</v>
      </c>
      <c r="B50" s="1174"/>
      <c r="C50" s="1174"/>
      <c r="D50" s="1174"/>
      <c r="E50" s="1174"/>
      <c r="F50" s="1174"/>
      <c r="G50" s="1174"/>
      <c r="H50" s="1174"/>
      <c r="I50" s="1174"/>
      <c r="J50" s="1174"/>
      <c r="K50" s="1174"/>
      <c r="L50" s="1174"/>
      <c r="M50" s="1174"/>
      <c r="N50" s="1174"/>
      <c r="O50" s="1174"/>
    </row>
    <row r="51" spans="1:15" s="113" customFormat="1" ht="12" x14ac:dyDescent="0.2">
      <c r="A51" s="1174" t="s">
        <v>1592</v>
      </c>
      <c r="B51" s="1174"/>
      <c r="C51" s="1174"/>
      <c r="D51" s="1174"/>
      <c r="E51" s="1174"/>
      <c r="F51" s="1174"/>
      <c r="G51" s="1174"/>
      <c r="H51" s="1174"/>
      <c r="I51" s="1174"/>
      <c r="J51" s="1174"/>
      <c r="K51" s="1174"/>
      <c r="L51" s="1174"/>
      <c r="M51" s="1174"/>
      <c r="N51" s="1174"/>
      <c r="O51" s="1174"/>
    </row>
    <row r="52" spans="1:15" s="113" customFormat="1" ht="12" x14ac:dyDescent="0.2">
      <c r="A52" s="1174" t="s">
        <v>1593</v>
      </c>
      <c r="B52" s="1174"/>
      <c r="C52" s="1174"/>
      <c r="D52" s="1174"/>
      <c r="E52" s="1174"/>
      <c r="F52" s="1174"/>
      <c r="G52" s="1174"/>
      <c r="H52" s="1174"/>
      <c r="I52" s="1174"/>
      <c r="J52" s="1174"/>
      <c r="K52" s="1174"/>
      <c r="L52" s="1174"/>
      <c r="M52" s="1174"/>
      <c r="N52" s="1174"/>
      <c r="O52" s="1174"/>
    </row>
    <row r="53" spans="1:15" s="113" customFormat="1" ht="12" x14ac:dyDescent="0.2">
      <c r="A53" s="1174" t="s">
        <v>1269</v>
      </c>
      <c r="B53" s="1174"/>
      <c r="C53" s="1174"/>
      <c r="D53" s="1174"/>
      <c r="E53" s="1174"/>
      <c r="F53" s="1174"/>
      <c r="G53" s="1174"/>
      <c r="H53" s="1174"/>
      <c r="I53" s="1174"/>
      <c r="J53" s="1174"/>
      <c r="K53" s="1174"/>
      <c r="L53" s="1174"/>
      <c r="M53" s="1174"/>
      <c r="N53" s="1174"/>
      <c r="O53" s="1174"/>
    </row>
    <row r="54" spans="1:15" x14ac:dyDescent="0.25">
      <c r="A54" s="728" t="s">
        <v>1594</v>
      </c>
      <c r="B54" s="343"/>
      <c r="C54" s="343"/>
      <c r="D54" s="343"/>
      <c r="E54" s="343"/>
      <c r="F54" s="343"/>
      <c r="G54" s="343"/>
      <c r="H54" s="343"/>
      <c r="I54" s="343"/>
      <c r="J54" s="343"/>
      <c r="K54" s="343"/>
      <c r="L54" s="343"/>
      <c r="M54" s="343"/>
      <c r="N54" s="343"/>
      <c r="O54" s="343"/>
    </row>
    <row r="55" spans="1:15" x14ac:dyDescent="0.25">
      <c r="A55" s="1154" t="s">
        <v>1595</v>
      </c>
      <c r="B55" s="1154"/>
      <c r="C55" s="1154"/>
      <c r="D55" s="1154"/>
      <c r="E55" s="1154"/>
      <c r="F55" s="1154"/>
      <c r="G55" s="1154"/>
      <c r="H55" s="1154"/>
      <c r="I55" s="1154"/>
      <c r="J55" s="1154"/>
      <c r="K55" s="1154"/>
      <c r="L55" s="1154"/>
      <c r="M55" s="1154"/>
      <c r="N55" s="1154"/>
      <c r="O55" s="1154"/>
    </row>
    <row r="56" spans="1:15" x14ac:dyDescent="0.25">
      <c r="A56" s="1154" t="s">
        <v>1596</v>
      </c>
      <c r="B56" s="1154"/>
      <c r="C56" s="1154"/>
      <c r="D56" s="1154"/>
      <c r="E56" s="1154"/>
      <c r="F56" s="1154"/>
      <c r="G56" s="1154"/>
      <c r="H56" s="1154"/>
      <c r="I56" s="1154"/>
      <c r="J56" s="1154"/>
      <c r="K56" s="1154"/>
      <c r="L56" s="1154"/>
      <c r="M56" s="1154"/>
      <c r="N56" s="1154"/>
      <c r="O56" s="1154"/>
    </row>
    <row r="57" spans="1:15" x14ac:dyDescent="0.25">
      <c r="A57" s="1154" t="s">
        <v>1597</v>
      </c>
      <c r="B57" s="1154"/>
      <c r="C57" s="1154"/>
      <c r="D57" s="1154"/>
      <c r="E57" s="1154"/>
      <c r="F57" s="1154"/>
      <c r="G57" s="1154"/>
      <c r="H57" s="1154"/>
      <c r="I57" s="1154"/>
      <c r="J57" s="1154"/>
      <c r="K57" s="1154"/>
      <c r="L57" s="1154"/>
      <c r="M57" s="1154"/>
      <c r="N57" s="1154"/>
      <c r="O57" s="1154"/>
    </row>
  </sheetData>
  <mergeCells count="193">
    <mergeCell ref="A1:O1"/>
    <mergeCell ref="A2:O2"/>
    <mergeCell ref="A3:B4"/>
    <mergeCell ref="C3:C4"/>
    <mergeCell ref="D3:E4"/>
    <mergeCell ref="F3:G4"/>
    <mergeCell ref="H3:O3"/>
    <mergeCell ref="H4:J4"/>
    <mergeCell ref="K4:O4"/>
    <mergeCell ref="A5:B5"/>
    <mergeCell ref="D5:E5"/>
    <mergeCell ref="F5:G5"/>
    <mergeCell ref="H5:J5"/>
    <mergeCell ref="K5:O5"/>
    <mergeCell ref="A6:B6"/>
    <mergeCell ref="D6:E6"/>
    <mergeCell ref="F6:G6"/>
    <mergeCell ref="H6:J6"/>
    <mergeCell ref="K6:O6"/>
    <mergeCell ref="A7:B7"/>
    <mergeCell ref="D7:E7"/>
    <mergeCell ref="F7:G7"/>
    <mergeCell ref="H7:J7"/>
    <mergeCell ref="K7:O7"/>
    <mergeCell ref="A8:B8"/>
    <mergeCell ref="D8:E8"/>
    <mergeCell ref="F8:G8"/>
    <mergeCell ref="H8:J8"/>
    <mergeCell ref="K8:O8"/>
    <mergeCell ref="A9:B9"/>
    <mergeCell ref="D9:E9"/>
    <mergeCell ref="F9:G9"/>
    <mergeCell ref="H9:J9"/>
    <mergeCell ref="K9:O9"/>
    <mergeCell ref="A10:B10"/>
    <mergeCell ref="D10:E10"/>
    <mergeCell ref="F10:G10"/>
    <mergeCell ref="H10:J10"/>
    <mergeCell ref="K10:O10"/>
    <mergeCell ref="A11:B11"/>
    <mergeCell ref="D11:E11"/>
    <mergeCell ref="F11:G11"/>
    <mergeCell ref="H11:J11"/>
    <mergeCell ref="K11:O11"/>
    <mergeCell ref="A12:B12"/>
    <mergeCell ref="D12:E12"/>
    <mergeCell ref="F12:G12"/>
    <mergeCell ref="H12:J12"/>
    <mergeCell ref="K12:O12"/>
    <mergeCell ref="A13:B13"/>
    <mergeCell ref="D13:E13"/>
    <mergeCell ref="F13:G13"/>
    <mergeCell ref="H13:J13"/>
    <mergeCell ref="K13:O13"/>
    <mergeCell ref="A14:B14"/>
    <mergeCell ref="D14:E14"/>
    <mergeCell ref="F14:G14"/>
    <mergeCell ref="H14:J14"/>
    <mergeCell ref="K14:O14"/>
    <mergeCell ref="A15:B15"/>
    <mergeCell ref="D15:E15"/>
    <mergeCell ref="F15:G15"/>
    <mergeCell ref="H15:J15"/>
    <mergeCell ref="K15:O15"/>
    <mergeCell ref="A16:B16"/>
    <mergeCell ref="D16:E16"/>
    <mergeCell ref="F16:G16"/>
    <mergeCell ref="H16:J16"/>
    <mergeCell ref="K16:O16"/>
    <mergeCell ref="A17:B17"/>
    <mergeCell ref="D17:E17"/>
    <mergeCell ref="F17:G17"/>
    <mergeCell ref="H17:J17"/>
    <mergeCell ref="K17:O17"/>
    <mergeCell ref="A18:B18"/>
    <mergeCell ref="D18:E18"/>
    <mergeCell ref="F18:G18"/>
    <mergeCell ref="H18:J18"/>
    <mergeCell ref="K18:O18"/>
    <mergeCell ref="A19:B19"/>
    <mergeCell ref="D19:E19"/>
    <mergeCell ref="F19:G19"/>
    <mergeCell ref="H19:J19"/>
    <mergeCell ref="K19:O19"/>
    <mergeCell ref="A20:B20"/>
    <mergeCell ref="D20:E20"/>
    <mergeCell ref="F20:G20"/>
    <mergeCell ref="H20:J20"/>
    <mergeCell ref="K20:O20"/>
    <mergeCell ref="A28:O28"/>
    <mergeCell ref="A29:B29"/>
    <mergeCell ref="A30:B32"/>
    <mergeCell ref="C32:E32"/>
    <mergeCell ref="A21:B21"/>
    <mergeCell ref="D21:E21"/>
    <mergeCell ref="F21:G21"/>
    <mergeCell ref="H21:J21"/>
    <mergeCell ref="K21:O21"/>
    <mergeCell ref="A22:B22"/>
    <mergeCell ref="D22:E22"/>
    <mergeCell ref="F22:G22"/>
    <mergeCell ref="H22:J22"/>
    <mergeCell ref="K22:O22"/>
    <mergeCell ref="A25:L25"/>
    <mergeCell ref="A26:L26"/>
    <mergeCell ref="A23:B23"/>
    <mergeCell ref="D23:E23"/>
    <mergeCell ref="F23:G23"/>
    <mergeCell ref="H23:J23"/>
    <mergeCell ref="K23:O23"/>
    <mergeCell ref="A24:O24"/>
    <mergeCell ref="A27:L27"/>
    <mergeCell ref="C29:E29"/>
    <mergeCell ref="F29:H29"/>
    <mergeCell ref="I29:L29"/>
    <mergeCell ref="M29:O29"/>
    <mergeCell ref="C30:E30"/>
    <mergeCell ref="F30:H30"/>
    <mergeCell ref="I30:L30"/>
    <mergeCell ref="M30:O30"/>
    <mergeCell ref="C31:E31"/>
    <mergeCell ref="G34:I34"/>
    <mergeCell ref="J34:M34"/>
    <mergeCell ref="N34:O34"/>
    <mergeCell ref="C35:F35"/>
    <mergeCell ref="G35:I35"/>
    <mergeCell ref="J35:M35"/>
    <mergeCell ref="N35:O35"/>
    <mergeCell ref="F31:H31"/>
    <mergeCell ref="I31:L31"/>
    <mergeCell ref="M31:O31"/>
    <mergeCell ref="C34:F34"/>
    <mergeCell ref="B40:D40"/>
    <mergeCell ref="F40:G40"/>
    <mergeCell ref="I40:K40"/>
    <mergeCell ref="L40:N40"/>
    <mergeCell ref="A37:O37"/>
    <mergeCell ref="A38:A39"/>
    <mergeCell ref="B38:D39"/>
    <mergeCell ref="F38:G39"/>
    <mergeCell ref="H38:H39"/>
    <mergeCell ref="I38:K39"/>
    <mergeCell ref="L38:N39"/>
    <mergeCell ref="O38:O39"/>
    <mergeCell ref="B41:D41"/>
    <mergeCell ref="F41:G41"/>
    <mergeCell ref="I41:K41"/>
    <mergeCell ref="L41:N41"/>
    <mergeCell ref="F42:G42"/>
    <mergeCell ref="I42:K42"/>
    <mergeCell ref="L42:N42"/>
    <mergeCell ref="B42:D42"/>
    <mergeCell ref="A43:A45"/>
    <mergeCell ref="A53:O53"/>
    <mergeCell ref="F45:G45"/>
    <mergeCell ref="I45:K45"/>
    <mergeCell ref="L45:N45"/>
    <mergeCell ref="B46:D46"/>
    <mergeCell ref="F46:G46"/>
    <mergeCell ref="I46:K46"/>
    <mergeCell ref="L46:N46"/>
    <mergeCell ref="F43:G43"/>
    <mergeCell ref="I43:K43"/>
    <mergeCell ref="L43:N43"/>
    <mergeCell ref="F44:G44"/>
    <mergeCell ref="I44:K44"/>
    <mergeCell ref="L44:N44"/>
    <mergeCell ref="B43:D45"/>
    <mergeCell ref="E43:E45"/>
    <mergeCell ref="A57:O57"/>
    <mergeCell ref="F32:H32"/>
    <mergeCell ref="I32:L32"/>
    <mergeCell ref="M32:O32"/>
    <mergeCell ref="A33:O33"/>
    <mergeCell ref="A34:B36"/>
    <mergeCell ref="C36:F36"/>
    <mergeCell ref="G36:I36"/>
    <mergeCell ref="J36:M36"/>
    <mergeCell ref="N36:O36"/>
    <mergeCell ref="A50:O50"/>
    <mergeCell ref="A51:O51"/>
    <mergeCell ref="A52:O52"/>
    <mergeCell ref="A55:O55"/>
    <mergeCell ref="A56:O56"/>
    <mergeCell ref="F47:G47"/>
    <mergeCell ref="A49:O49"/>
    <mergeCell ref="B47:D47"/>
    <mergeCell ref="I47:K47"/>
    <mergeCell ref="L47:N47"/>
    <mergeCell ref="A48:C48"/>
    <mergeCell ref="D48:E48"/>
    <mergeCell ref="F48:G48"/>
    <mergeCell ref="I48:O48"/>
  </mergeCells>
  <hyperlinks>
    <hyperlink ref="A55" r:id="rId1" xr:uid="{D7BBA104-93B2-4343-A3B0-DA7D89E768EE}"/>
    <hyperlink ref="A56" r:id="rId2" xr:uid="{73C3332E-B01E-4E8B-AF36-9264C0EFEBA6}"/>
    <hyperlink ref="A57" r:id="rId3" xr:uid="{B7E9F45C-B8C3-4EFD-BCFC-4A6E5BE1B9B5}"/>
  </hyperlinks>
  <pageMargins left="0.7" right="0.7" top="0.75" bottom="0.75" header="0.3" footer="0.3"/>
  <pageSetup paperSize="9" scale="56" orientation="portrait" verticalDpi="1200" r:id="rId4"/>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K71"/>
  <sheetViews>
    <sheetView zoomScaleNormal="100" zoomScaleSheetLayoutView="115" workbookViewId="0">
      <selection activeCell="B4" sqref="B4:F5"/>
    </sheetView>
  </sheetViews>
  <sheetFormatPr defaultColWidth="9.140625" defaultRowHeight="15" x14ac:dyDescent="0.25"/>
  <cols>
    <col min="1" max="1" width="55.28515625" style="307" customWidth="1"/>
    <col min="2" max="6" width="12.42578125" style="307" bestFit="1" customWidth="1"/>
    <col min="7" max="7" width="9.5703125" style="307" bestFit="1" customWidth="1"/>
    <col min="8" max="8" width="9.42578125" style="307" bestFit="1" customWidth="1"/>
    <col min="9" max="9" width="9.5703125" style="307" bestFit="1" customWidth="1"/>
    <col min="10" max="10" width="9.42578125" style="307" bestFit="1" customWidth="1"/>
    <col min="11" max="11" width="9.5703125" style="307" bestFit="1" customWidth="1"/>
    <col min="12" max="16384" width="9.140625" style="307"/>
  </cols>
  <sheetData>
    <row r="1" spans="1:6" ht="22.5" x14ac:dyDescent="0.25">
      <c r="A1" s="788" t="s">
        <v>118</v>
      </c>
      <c r="B1" s="788"/>
      <c r="C1" s="788"/>
      <c r="D1" s="788"/>
      <c r="E1" s="788"/>
      <c r="F1" s="788"/>
    </row>
    <row r="2" spans="1:6" ht="22.5" x14ac:dyDescent="0.25">
      <c r="A2" s="788" t="s">
        <v>1302</v>
      </c>
      <c r="B2" s="788"/>
      <c r="C2" s="788"/>
      <c r="D2" s="788"/>
      <c r="E2" s="788"/>
      <c r="F2" s="788"/>
    </row>
    <row r="3" spans="1:6" ht="15.75" thickBot="1" x14ac:dyDescent="0.3">
      <c r="A3" s="835" t="s">
        <v>1289</v>
      </c>
      <c r="B3" s="835"/>
      <c r="C3" s="835"/>
      <c r="D3" s="835"/>
      <c r="E3" s="835"/>
      <c r="F3" s="835"/>
    </row>
    <row r="4" spans="1:6" ht="15.6" customHeight="1" thickTop="1" thickBot="1" x14ac:dyDescent="0.3">
      <c r="A4" s="833" t="s">
        <v>1303</v>
      </c>
      <c r="B4" s="836">
        <v>2025</v>
      </c>
      <c r="C4" s="837"/>
      <c r="D4" s="837"/>
      <c r="E4" s="838"/>
      <c r="F4" s="761">
        <v>2026</v>
      </c>
    </row>
    <row r="5" spans="1:6" ht="16.5" thickBot="1" x14ac:dyDescent="0.3">
      <c r="A5" s="834"/>
      <c r="B5" s="352" t="s">
        <v>102</v>
      </c>
      <c r="C5" s="353" t="s">
        <v>100</v>
      </c>
      <c r="D5" s="353" t="s">
        <v>893</v>
      </c>
      <c r="E5" s="354" t="s">
        <v>1677</v>
      </c>
      <c r="F5" s="353" t="s">
        <v>1676</v>
      </c>
    </row>
    <row r="6" spans="1:6" ht="15.75" thickTop="1" x14ac:dyDescent="0.25">
      <c r="A6" s="308"/>
      <c r="B6" s="832"/>
      <c r="C6" s="832"/>
      <c r="D6" s="832"/>
      <c r="E6" s="344"/>
      <c r="F6" s="346"/>
    </row>
    <row r="7" spans="1:6" x14ac:dyDescent="0.25">
      <c r="A7" s="345" t="s">
        <v>119</v>
      </c>
      <c r="B7" s="346">
        <v>953539.14355183695</v>
      </c>
      <c r="C7" s="346">
        <v>1008777.2721648921</v>
      </c>
      <c r="D7" s="346">
        <v>1018522</v>
      </c>
      <c r="E7" s="346">
        <v>1452001.6165571143</v>
      </c>
      <c r="F7" s="346">
        <v>1488892.4390919353</v>
      </c>
    </row>
    <row r="8" spans="1:6" x14ac:dyDescent="0.25">
      <c r="A8" s="347" t="s">
        <v>120</v>
      </c>
      <c r="B8" s="348">
        <v>95636.255054125009</v>
      </c>
      <c r="C8" s="348">
        <v>96953.263745164004</v>
      </c>
      <c r="D8" s="348">
        <v>99584</v>
      </c>
      <c r="E8" s="348">
        <v>115511.98498601001</v>
      </c>
      <c r="F8" s="348">
        <v>117243.79121452299</v>
      </c>
    </row>
    <row r="9" spans="1:6" x14ac:dyDescent="0.25">
      <c r="A9" s="347" t="s">
        <v>121</v>
      </c>
      <c r="B9" s="348">
        <v>192853.99090750949</v>
      </c>
      <c r="C9" s="348">
        <v>164156.76927654591</v>
      </c>
      <c r="D9" s="348">
        <v>137242</v>
      </c>
      <c r="E9" s="348">
        <v>212243.29513816364</v>
      </c>
      <c r="F9" s="348">
        <v>212659.07925941746</v>
      </c>
    </row>
    <row r="10" spans="1:6" x14ac:dyDescent="0.25">
      <c r="A10" s="347" t="s">
        <v>122</v>
      </c>
      <c r="B10" s="348">
        <v>664912.92659020261</v>
      </c>
      <c r="C10" s="348">
        <v>747209.42886599246</v>
      </c>
      <c r="D10" s="348">
        <v>781312</v>
      </c>
      <c r="E10" s="348">
        <v>1123961.0775297207</v>
      </c>
      <c r="F10" s="348">
        <v>1158563.7702800252</v>
      </c>
    </row>
    <row r="11" spans="1:6" x14ac:dyDescent="0.25">
      <c r="A11" s="347" t="s">
        <v>905</v>
      </c>
      <c r="B11" s="348">
        <v>127.44799999999999</v>
      </c>
      <c r="C11" s="348">
        <v>457.81027719000002</v>
      </c>
      <c r="D11" s="348">
        <v>383</v>
      </c>
      <c r="E11" s="348">
        <v>285.25890321999998</v>
      </c>
      <c r="F11" s="348">
        <v>425.79833796999998</v>
      </c>
    </row>
    <row r="12" spans="1:6" x14ac:dyDescent="0.25">
      <c r="A12" s="345" t="s">
        <v>123</v>
      </c>
      <c r="B12" s="346">
        <v>30109820.413326938</v>
      </c>
      <c r="C12" s="346">
        <v>33531554.584212579</v>
      </c>
      <c r="D12" s="346">
        <v>33389153</v>
      </c>
      <c r="E12" s="346">
        <v>35125523.501360632</v>
      </c>
      <c r="F12" s="346">
        <v>35133735.473227739</v>
      </c>
    </row>
    <row r="13" spans="1:6" x14ac:dyDescent="0.25">
      <c r="A13" s="345" t="s">
        <v>124</v>
      </c>
      <c r="B13" s="346">
        <v>4547588.8309716759</v>
      </c>
      <c r="C13" s="346">
        <v>5221315.6229477199</v>
      </c>
      <c r="D13" s="346">
        <v>5264710</v>
      </c>
      <c r="E13" s="346">
        <v>5563162.6123941168</v>
      </c>
      <c r="F13" s="346">
        <v>5777801.3404663773</v>
      </c>
    </row>
    <row r="14" spans="1:6" x14ac:dyDescent="0.25">
      <c r="A14" s="347" t="s">
        <v>125</v>
      </c>
      <c r="B14" s="348">
        <v>2681844.8198567829</v>
      </c>
      <c r="C14" s="348">
        <v>3164353.1579070501</v>
      </c>
      <c r="D14" s="348">
        <v>3131311</v>
      </c>
      <c r="E14" s="348">
        <v>3308940.2317869966</v>
      </c>
      <c r="F14" s="348">
        <v>3471722.1953362059</v>
      </c>
    </row>
    <row r="15" spans="1:6" x14ac:dyDescent="0.25">
      <c r="A15" s="347" t="s">
        <v>126</v>
      </c>
      <c r="B15" s="348">
        <v>1628938.2074229321</v>
      </c>
      <c r="C15" s="348">
        <v>1837843.024272549</v>
      </c>
      <c r="D15" s="348">
        <v>1910157</v>
      </c>
      <c r="E15" s="348">
        <v>2034165.6105838297</v>
      </c>
      <c r="F15" s="348">
        <v>2096766.1268740324</v>
      </c>
    </row>
    <row r="16" spans="1:6" x14ac:dyDescent="0.25">
      <c r="A16" s="347" t="s">
        <v>127</v>
      </c>
      <c r="B16" s="348">
        <v>236805.80369195997</v>
      </c>
      <c r="C16" s="348">
        <v>219119.44076812</v>
      </c>
      <c r="D16" s="348">
        <v>223243</v>
      </c>
      <c r="E16" s="348">
        <v>220056.77002329001</v>
      </c>
      <c r="F16" s="348">
        <v>209313.01825614</v>
      </c>
    </row>
    <row r="17" spans="1:6" x14ac:dyDescent="0.25">
      <c r="A17" s="345" t="s">
        <v>128</v>
      </c>
      <c r="B17" s="346">
        <v>1489373.1275922824</v>
      </c>
      <c r="C17" s="346">
        <v>1996529.258293553</v>
      </c>
      <c r="D17" s="346">
        <v>2031562</v>
      </c>
      <c r="E17" s="346">
        <v>2083779.3569342541</v>
      </c>
      <c r="F17" s="346">
        <v>2185415.9837482427</v>
      </c>
    </row>
    <row r="18" spans="1:6" x14ac:dyDescent="0.25">
      <c r="A18" s="347" t="s">
        <v>129</v>
      </c>
      <c r="B18" s="348">
        <v>1013.001108</v>
      </c>
      <c r="C18" s="348">
        <v>1636.995555</v>
      </c>
      <c r="D18" s="348">
        <v>1599</v>
      </c>
      <c r="E18" s="348">
        <v>2025.6692</v>
      </c>
      <c r="F18" s="348">
        <v>1744.5129959999999</v>
      </c>
    </row>
    <row r="19" spans="1:6" x14ac:dyDescent="0.25">
      <c r="A19" s="347" t="s">
        <v>130</v>
      </c>
      <c r="B19" s="348">
        <v>41135.090844089995</v>
      </c>
      <c r="C19" s="348">
        <v>37065.226803719997</v>
      </c>
      <c r="D19" s="348">
        <v>39337</v>
      </c>
      <c r="E19" s="348">
        <v>45222.415071659998</v>
      </c>
      <c r="F19" s="348">
        <v>48298.010357880004</v>
      </c>
    </row>
    <row r="20" spans="1:6" x14ac:dyDescent="0.25">
      <c r="A20" s="347" t="s">
        <v>131</v>
      </c>
      <c r="B20" s="348">
        <v>593088.18599174009</v>
      </c>
      <c r="C20" s="348">
        <v>794135.40374174004</v>
      </c>
      <c r="D20" s="348">
        <v>922790</v>
      </c>
      <c r="E20" s="348">
        <v>984640.54127145989</v>
      </c>
      <c r="F20" s="348">
        <v>1003441.4123584901</v>
      </c>
    </row>
    <row r="21" spans="1:6" x14ac:dyDescent="0.25">
      <c r="A21" s="347" t="s">
        <v>132</v>
      </c>
      <c r="B21" s="348">
        <v>83598.917153959992</v>
      </c>
      <c r="C21" s="348">
        <v>112211.78438236</v>
      </c>
      <c r="D21" s="348">
        <v>115991</v>
      </c>
      <c r="E21" s="348">
        <v>125436.55828845</v>
      </c>
      <c r="F21" s="348">
        <v>143257.07980323001</v>
      </c>
    </row>
    <row r="22" spans="1:6" x14ac:dyDescent="0.25">
      <c r="A22" s="347" t="s">
        <v>133</v>
      </c>
      <c r="B22" s="348">
        <v>191925.7356940629</v>
      </c>
      <c r="C22" s="348">
        <v>273302.72148227372</v>
      </c>
      <c r="D22" s="348">
        <v>324852</v>
      </c>
      <c r="E22" s="348">
        <v>280843.366465976</v>
      </c>
      <c r="F22" s="348">
        <v>293692.80023430794</v>
      </c>
    </row>
    <row r="23" spans="1:6" x14ac:dyDescent="0.25">
      <c r="A23" s="347" t="s">
        <v>134</v>
      </c>
      <c r="B23" s="348">
        <v>316770.81897123996</v>
      </c>
      <c r="C23" s="348">
        <v>390386.11089279002</v>
      </c>
      <c r="D23" s="348">
        <v>375017</v>
      </c>
      <c r="E23" s="348">
        <v>407581.05587848998</v>
      </c>
      <c r="F23" s="348">
        <v>409758.01916707004</v>
      </c>
    </row>
    <row r="24" spans="1:6" x14ac:dyDescent="0.25">
      <c r="A24" s="347" t="s">
        <v>135</v>
      </c>
      <c r="B24" s="348">
        <v>42265.857308389997</v>
      </c>
      <c r="C24" s="348">
        <v>102072.78053263</v>
      </c>
      <c r="D24" s="348">
        <v>50458</v>
      </c>
      <c r="E24" s="348">
        <v>48829.437282359999</v>
      </c>
      <c r="F24" s="348">
        <v>56343.887771479996</v>
      </c>
    </row>
    <row r="25" spans="1:6" x14ac:dyDescent="0.25">
      <c r="A25" s="347" t="s">
        <v>136</v>
      </c>
      <c r="B25" s="348">
        <v>37945.565771659996</v>
      </c>
      <c r="C25" s="348">
        <v>81450.754833029991</v>
      </c>
      <c r="D25" s="348">
        <v>32867</v>
      </c>
      <c r="E25" s="348">
        <v>56543.659507941229</v>
      </c>
      <c r="F25" s="348">
        <v>36693.005575461531</v>
      </c>
    </row>
    <row r="26" spans="1:6" x14ac:dyDescent="0.25">
      <c r="A26" s="347" t="s">
        <v>137</v>
      </c>
      <c r="B26" s="348">
        <v>181629.95474913961</v>
      </c>
      <c r="C26" s="348">
        <v>204267.48007000959</v>
      </c>
      <c r="D26" s="348">
        <v>168652</v>
      </c>
      <c r="E26" s="348">
        <v>132656.65396791662</v>
      </c>
      <c r="F26" s="348">
        <v>192187.25548432342</v>
      </c>
    </row>
    <row r="27" spans="1:6" x14ac:dyDescent="0.25">
      <c r="A27" s="345" t="s">
        <v>138</v>
      </c>
      <c r="B27" s="346">
        <v>1096679.9588799807</v>
      </c>
      <c r="C27" s="346">
        <v>1748466.499954714</v>
      </c>
      <c r="D27" s="346">
        <v>1643347</v>
      </c>
      <c r="E27" s="346">
        <v>2307263.5589312939</v>
      </c>
      <c r="F27" s="346">
        <v>1840123.2519950613</v>
      </c>
    </row>
    <row r="28" spans="1:6" x14ac:dyDescent="0.25">
      <c r="A28" s="347" t="s">
        <v>139</v>
      </c>
      <c r="B28" s="348">
        <v>462847.53746638005</v>
      </c>
      <c r="C28" s="348">
        <v>1128590.34319361</v>
      </c>
      <c r="D28" s="348">
        <v>1092097</v>
      </c>
      <c r="E28" s="348">
        <v>1530666.8866826701</v>
      </c>
      <c r="F28" s="348">
        <v>1128268.4520865299</v>
      </c>
    </row>
    <row r="29" spans="1:6" x14ac:dyDescent="0.25">
      <c r="A29" s="347" t="s">
        <v>140</v>
      </c>
      <c r="B29" s="348">
        <v>287779.48178161995</v>
      </c>
      <c r="C29" s="348">
        <v>211746.60309059999</v>
      </c>
      <c r="D29" s="348">
        <v>225685</v>
      </c>
      <c r="E29" s="348">
        <v>319280.37758977996</v>
      </c>
      <c r="F29" s="348">
        <v>254868.52327936</v>
      </c>
    </row>
    <row r="30" spans="1:6" x14ac:dyDescent="0.25">
      <c r="A30" s="347" t="s">
        <v>141</v>
      </c>
      <c r="B30" s="348">
        <v>50221.516500660007</v>
      </c>
      <c r="C30" s="348">
        <v>47585.466842068163</v>
      </c>
      <c r="D30" s="348">
        <v>42108</v>
      </c>
      <c r="E30" s="348">
        <v>54356.278277878009</v>
      </c>
      <c r="F30" s="348">
        <v>43618.102378996788</v>
      </c>
    </row>
    <row r="31" spans="1:6" x14ac:dyDescent="0.25">
      <c r="A31" s="347" t="s">
        <v>142</v>
      </c>
      <c r="B31" s="348">
        <v>137936.9133898</v>
      </c>
      <c r="C31" s="348">
        <v>140341.12037634</v>
      </c>
      <c r="D31" s="348">
        <v>125723</v>
      </c>
      <c r="E31" s="348">
        <v>158926.94261756001</v>
      </c>
      <c r="F31" s="348">
        <v>179600.4111578</v>
      </c>
    </row>
    <row r="32" spans="1:6" x14ac:dyDescent="0.25">
      <c r="A32" s="347" t="s">
        <v>143</v>
      </c>
      <c r="B32" s="348">
        <v>6008.0488873200002</v>
      </c>
      <c r="C32" s="348">
        <v>13941.11860688</v>
      </c>
      <c r="D32" s="348">
        <v>5110</v>
      </c>
      <c r="E32" s="348">
        <v>5292.0179528199997</v>
      </c>
      <c r="F32" s="348">
        <v>3643.4220999999998</v>
      </c>
    </row>
    <row r="33" spans="1:6" x14ac:dyDescent="0.25">
      <c r="A33" s="347" t="s">
        <v>144</v>
      </c>
      <c r="B33" s="348">
        <v>151886.46085420073</v>
      </c>
      <c r="C33" s="348">
        <v>206261.84784521605</v>
      </c>
      <c r="D33" s="348">
        <v>152624</v>
      </c>
      <c r="E33" s="348">
        <v>238741.05581058585</v>
      </c>
      <c r="F33" s="348">
        <v>230124.34099237464</v>
      </c>
    </row>
    <row r="34" spans="1:6" x14ac:dyDescent="0.25">
      <c r="A34" s="345" t="s">
        <v>145</v>
      </c>
      <c r="B34" s="346">
        <v>6618613.8259630091</v>
      </c>
      <c r="C34" s="346">
        <v>7306151.0264729317</v>
      </c>
      <c r="D34" s="346">
        <v>6841542</v>
      </c>
      <c r="E34" s="346">
        <v>7127853.2364434218</v>
      </c>
      <c r="F34" s="346">
        <v>7092435.7337529976</v>
      </c>
    </row>
    <row r="35" spans="1:6" x14ac:dyDescent="0.25">
      <c r="A35" s="347" t="s">
        <v>146</v>
      </c>
      <c r="B35" s="348">
        <v>239309.31024113344</v>
      </c>
      <c r="C35" s="348">
        <v>248109.86288741979</v>
      </c>
      <c r="D35" s="348">
        <v>265624</v>
      </c>
      <c r="E35" s="348">
        <v>245429.68676934912</v>
      </c>
      <c r="F35" s="348">
        <v>202146.28374067781</v>
      </c>
    </row>
    <row r="36" spans="1:6" x14ac:dyDescent="0.25">
      <c r="A36" s="347" t="s">
        <v>147</v>
      </c>
      <c r="B36" s="348">
        <v>232804.20593538752</v>
      </c>
      <c r="C36" s="348">
        <v>239812.72742692911</v>
      </c>
      <c r="D36" s="348">
        <v>257890</v>
      </c>
      <c r="E36" s="348">
        <v>235164.0622188664</v>
      </c>
      <c r="F36" s="348">
        <v>193321.7195456289</v>
      </c>
    </row>
    <row r="37" spans="1:6" x14ac:dyDescent="0.25">
      <c r="A37" s="347" t="s">
        <v>148</v>
      </c>
      <c r="B37" s="348">
        <v>110072.04908896935</v>
      </c>
      <c r="C37" s="348">
        <v>114177.08145807459</v>
      </c>
      <c r="D37" s="348">
        <v>103529</v>
      </c>
      <c r="E37" s="348">
        <v>100351.18092919637</v>
      </c>
      <c r="F37" s="348">
        <v>72827.26973487885</v>
      </c>
    </row>
    <row r="38" spans="1:6" x14ac:dyDescent="0.25">
      <c r="A38" s="347" t="s">
        <v>149</v>
      </c>
      <c r="B38" s="348">
        <v>17005.616589349997</v>
      </c>
      <c r="C38" s="348">
        <v>16167.398005499999</v>
      </c>
      <c r="D38" s="348">
        <v>17138</v>
      </c>
      <c r="E38" s="348">
        <v>16596.256796149999</v>
      </c>
      <c r="F38" s="348">
        <v>9710.0752746999988</v>
      </c>
    </row>
    <row r="39" spans="1:6" x14ac:dyDescent="0.25">
      <c r="A39" s="347" t="s">
        <v>150</v>
      </c>
      <c r="B39" s="348">
        <v>33805.763829693402</v>
      </c>
      <c r="C39" s="348">
        <v>35010.041619963333</v>
      </c>
      <c r="D39" s="348">
        <v>32236</v>
      </c>
      <c r="E39" s="348">
        <v>36496.189289679998</v>
      </c>
      <c r="F39" s="348">
        <v>33209.734726560004</v>
      </c>
    </row>
    <row r="40" spans="1:6" x14ac:dyDescent="0.25">
      <c r="A40" s="347" t="s">
        <v>151</v>
      </c>
      <c r="B40" s="348">
        <v>54062.322654234784</v>
      </c>
      <c r="C40" s="348">
        <v>55647.337431845903</v>
      </c>
      <c r="D40" s="348">
        <v>89906</v>
      </c>
      <c r="E40" s="348">
        <v>64628.555654880001</v>
      </c>
      <c r="F40" s="348">
        <v>61645.813285589997</v>
      </c>
    </row>
    <row r="41" spans="1:6" x14ac:dyDescent="0.25">
      <c r="A41" s="347" t="s">
        <v>152</v>
      </c>
      <c r="B41" s="348">
        <v>17731.87882541</v>
      </c>
      <c r="C41" s="348">
        <v>18703.986667875241</v>
      </c>
      <c r="D41" s="348">
        <v>14970</v>
      </c>
      <c r="E41" s="348">
        <v>16997.055698200002</v>
      </c>
      <c r="F41" s="348">
        <v>15738.460415079997</v>
      </c>
    </row>
    <row r="42" spans="1:6" x14ac:dyDescent="0.25">
      <c r="A42" s="347" t="s">
        <v>153</v>
      </c>
      <c r="B42" s="348">
        <v>126.57494772999999</v>
      </c>
      <c r="C42" s="348">
        <v>106.88224366999999</v>
      </c>
      <c r="D42" s="348">
        <v>111</v>
      </c>
      <c r="E42" s="348">
        <v>94.823850759999999</v>
      </c>
      <c r="F42" s="348">
        <v>190.36610882000002</v>
      </c>
    </row>
    <row r="43" spans="1:6" x14ac:dyDescent="0.25">
      <c r="A43" s="347" t="s">
        <v>154</v>
      </c>
      <c r="B43" s="348">
        <v>714.97696891720011</v>
      </c>
      <c r="C43" s="348">
        <v>475.46149115571001</v>
      </c>
      <c r="D43" s="348">
        <v>1121</v>
      </c>
      <c r="E43" s="348">
        <v>1829.5925997977399</v>
      </c>
      <c r="F43" s="348">
        <v>599.21665005392003</v>
      </c>
    </row>
    <row r="44" spans="1:6" x14ac:dyDescent="0.25">
      <c r="A44" s="347" t="s">
        <v>155</v>
      </c>
      <c r="B44" s="348">
        <v>5790.1273368286511</v>
      </c>
      <c r="C44" s="348">
        <v>7821.673969335</v>
      </c>
      <c r="D44" s="348">
        <v>6613</v>
      </c>
      <c r="E44" s="348">
        <v>8436.0319506849992</v>
      </c>
      <c r="F44" s="348">
        <v>8225.3475449950001</v>
      </c>
    </row>
    <row r="45" spans="1:6" x14ac:dyDescent="0.25">
      <c r="A45" s="347" t="s">
        <v>156</v>
      </c>
      <c r="B45" s="348">
        <v>292273.68711543526</v>
      </c>
      <c r="C45" s="348">
        <v>396575.72014669812</v>
      </c>
      <c r="D45" s="348">
        <v>325990</v>
      </c>
      <c r="E45" s="348">
        <v>320769.9865322223</v>
      </c>
      <c r="F45" s="348">
        <v>255663.63603332202</v>
      </c>
    </row>
    <row r="46" spans="1:6" x14ac:dyDescent="0.25">
      <c r="A46" s="347" t="s">
        <v>157</v>
      </c>
      <c r="B46" s="348">
        <v>104478.59503689001</v>
      </c>
      <c r="C46" s="348">
        <v>169658.46789398001</v>
      </c>
      <c r="D46" s="348">
        <v>133362</v>
      </c>
      <c r="E46" s="348">
        <v>122639.03662227</v>
      </c>
      <c r="F46" s="348">
        <v>66784.736207270005</v>
      </c>
    </row>
    <row r="47" spans="1:6" x14ac:dyDescent="0.25">
      <c r="A47" s="347" t="s">
        <v>158</v>
      </c>
      <c r="B47" s="348">
        <v>154791.01798650197</v>
      </c>
      <c r="C47" s="348">
        <v>171471.8785774195</v>
      </c>
      <c r="D47" s="348">
        <v>140380</v>
      </c>
      <c r="E47" s="348">
        <v>143362.95481788</v>
      </c>
      <c r="F47" s="348">
        <v>128408.15644492603</v>
      </c>
    </row>
    <row r="48" spans="1:6" x14ac:dyDescent="0.25">
      <c r="A48" s="347" t="s">
        <v>159</v>
      </c>
      <c r="B48" s="348">
        <v>4304.995050724584</v>
      </c>
      <c r="C48" s="348">
        <v>26736.606787765581</v>
      </c>
      <c r="D48" s="348">
        <v>25307</v>
      </c>
      <c r="E48" s="348">
        <v>33273.821403527923</v>
      </c>
      <c r="F48" s="348">
        <v>35824.444438175124</v>
      </c>
    </row>
    <row r="49" spans="1:6" x14ac:dyDescent="0.25">
      <c r="A49" s="347" t="s">
        <v>160</v>
      </c>
      <c r="B49" s="348">
        <v>27353.220545318698</v>
      </c>
      <c r="C49" s="348">
        <v>27220.415316923019</v>
      </c>
      <c r="D49" s="348">
        <v>25404</v>
      </c>
      <c r="E49" s="348">
        <v>19828.140432554392</v>
      </c>
      <c r="F49" s="348">
        <v>21935.27474221084</v>
      </c>
    </row>
    <row r="50" spans="1:6" x14ac:dyDescent="0.25">
      <c r="A50" s="347" t="s">
        <v>161</v>
      </c>
      <c r="B50" s="348">
        <v>1345.8584960000003</v>
      </c>
      <c r="C50" s="348">
        <v>1488.35157061</v>
      </c>
      <c r="D50" s="348">
        <v>1537</v>
      </c>
      <c r="E50" s="348">
        <v>1666.03325599</v>
      </c>
      <c r="F50" s="348">
        <v>2711.0242007399997</v>
      </c>
    </row>
    <row r="51" spans="1:6" x14ac:dyDescent="0.25">
      <c r="A51" s="347" t="s">
        <v>162</v>
      </c>
      <c r="B51" s="348">
        <v>1564522.9062244548</v>
      </c>
      <c r="C51" s="348">
        <v>1798917.256948309</v>
      </c>
      <c r="D51" s="348">
        <v>1616622</v>
      </c>
      <c r="E51" s="348">
        <v>1797999.1538371902</v>
      </c>
      <c r="F51" s="348">
        <v>1815076.8503147268</v>
      </c>
    </row>
    <row r="52" spans="1:6" x14ac:dyDescent="0.25">
      <c r="A52" s="347" t="s">
        <v>163</v>
      </c>
      <c r="B52" s="348">
        <v>290693.01729401539</v>
      </c>
      <c r="C52" s="348">
        <v>318701.71491795522</v>
      </c>
      <c r="D52" s="348">
        <v>325833</v>
      </c>
      <c r="E52" s="348">
        <v>338921.58791114599</v>
      </c>
      <c r="F52" s="348">
        <v>349208.89602090558</v>
      </c>
    </row>
    <row r="53" spans="1:6" x14ac:dyDescent="0.25">
      <c r="A53" s="347" t="s">
        <v>164</v>
      </c>
      <c r="B53" s="348">
        <v>45439.912908700004</v>
      </c>
      <c r="C53" s="348">
        <v>55581.912042750002</v>
      </c>
      <c r="D53" s="348">
        <v>64620</v>
      </c>
      <c r="E53" s="348">
        <v>56125.348167650001</v>
      </c>
      <c r="F53" s="348">
        <v>61711.492857589998</v>
      </c>
    </row>
    <row r="54" spans="1:6" x14ac:dyDescent="0.25">
      <c r="A54" s="347" t="s">
        <v>165</v>
      </c>
      <c r="B54" s="348">
        <v>35278.426751769999</v>
      </c>
      <c r="C54" s="348">
        <v>29630.189025740001</v>
      </c>
      <c r="D54" s="348">
        <v>28250</v>
      </c>
      <c r="E54" s="348">
        <v>28431.435168600001</v>
      </c>
      <c r="F54" s="348">
        <v>29002.880963359999</v>
      </c>
    </row>
    <row r="55" spans="1:6" x14ac:dyDescent="0.25">
      <c r="A55" s="347" t="s">
        <v>166</v>
      </c>
      <c r="B55" s="348">
        <v>221898.54483861767</v>
      </c>
      <c r="C55" s="348">
        <v>286028.96687715122</v>
      </c>
      <c r="D55" s="348">
        <v>214916</v>
      </c>
      <c r="E55" s="348">
        <v>263802.16298910009</v>
      </c>
      <c r="F55" s="348">
        <v>249095.76998965201</v>
      </c>
    </row>
    <row r="56" spans="1:6" x14ac:dyDescent="0.25">
      <c r="A56" s="347" t="s">
        <v>167</v>
      </c>
      <c r="B56" s="348">
        <v>66148.495456327553</v>
      </c>
      <c r="C56" s="348">
        <v>108386.33769905051</v>
      </c>
      <c r="D56" s="348">
        <v>56682</v>
      </c>
      <c r="E56" s="348">
        <v>66334.213738727238</v>
      </c>
      <c r="F56" s="348">
        <v>65174.704634468741</v>
      </c>
    </row>
    <row r="57" spans="1:6" x14ac:dyDescent="0.25">
      <c r="A57" s="347" t="s">
        <v>168</v>
      </c>
      <c r="B57" s="348">
        <v>24867.235634331788</v>
      </c>
      <c r="C57" s="348">
        <v>23385.121659591059</v>
      </c>
      <c r="D57" s="348">
        <v>18204</v>
      </c>
      <c r="E57" s="348">
        <v>21583.2156369517</v>
      </c>
      <c r="F57" s="348">
        <v>19781.509693391698</v>
      </c>
    </row>
    <row r="58" spans="1:6" x14ac:dyDescent="0.25">
      <c r="A58" s="347" t="s">
        <v>169</v>
      </c>
      <c r="B58" s="348">
        <v>21036.791388550861</v>
      </c>
      <c r="C58" s="348">
        <v>39464.124379604218</v>
      </c>
      <c r="D58" s="348">
        <v>21888</v>
      </c>
      <c r="E58" s="348">
        <v>34333.249835514922</v>
      </c>
      <c r="F58" s="348">
        <v>24430.24726841399</v>
      </c>
    </row>
    <row r="59" spans="1:6" x14ac:dyDescent="0.25">
      <c r="A59" s="347" t="s">
        <v>170</v>
      </c>
      <c r="B59" s="348">
        <v>15033.058022302153</v>
      </c>
      <c r="C59" s="348">
        <v>18446.61717051089</v>
      </c>
      <c r="D59" s="348">
        <v>18943</v>
      </c>
      <c r="E59" s="348">
        <v>23855.564330787533</v>
      </c>
      <c r="F59" s="348">
        <v>24830.088367827168</v>
      </c>
    </row>
    <row r="60" spans="1:6" x14ac:dyDescent="0.25">
      <c r="A60" s="347" t="s">
        <v>171</v>
      </c>
      <c r="B60" s="348">
        <v>32040.504462220732</v>
      </c>
      <c r="C60" s="348">
        <v>32584.234174189689</v>
      </c>
      <c r="D60" s="348">
        <v>35611</v>
      </c>
      <c r="E60" s="348">
        <v>41800.56410214067</v>
      </c>
      <c r="F60" s="348">
        <v>36644.5605767374</v>
      </c>
    </row>
    <row r="61" spans="1:6" x14ac:dyDescent="0.25">
      <c r="A61" s="347" t="s">
        <v>172</v>
      </c>
      <c r="B61" s="348">
        <v>1905.6719229400001</v>
      </c>
      <c r="C61" s="348">
        <v>1579.4019550400001</v>
      </c>
      <c r="D61" s="348">
        <v>1744</v>
      </c>
      <c r="E61" s="348">
        <v>2044.6613588299999</v>
      </c>
      <c r="F61" s="348">
        <v>1975.7969909799999</v>
      </c>
    </row>
    <row r="62" spans="1:6" x14ac:dyDescent="0.25">
      <c r="A62" s="347" t="s">
        <v>173</v>
      </c>
      <c r="B62" s="348">
        <v>60866.787951944571</v>
      </c>
      <c r="C62" s="348">
        <v>62183.129839164903</v>
      </c>
      <c r="D62" s="348">
        <v>61845</v>
      </c>
      <c r="E62" s="348">
        <v>73850.693986147991</v>
      </c>
      <c r="F62" s="348">
        <v>76258.862457832947</v>
      </c>
    </row>
    <row r="63" spans="1:6" x14ac:dyDescent="0.25">
      <c r="A63" s="347" t="s">
        <v>174</v>
      </c>
      <c r="B63" s="348">
        <v>64043.176084356885</v>
      </c>
      <c r="C63" s="348">
        <v>66808.177427764909</v>
      </c>
      <c r="D63" s="348">
        <v>72004</v>
      </c>
      <c r="E63" s="348">
        <v>76735.609126880125</v>
      </c>
      <c r="F63" s="348">
        <v>80661.822509710313</v>
      </c>
    </row>
    <row r="64" spans="1:6" x14ac:dyDescent="0.25">
      <c r="A64" s="347" t="s">
        <v>175</v>
      </c>
      <c r="B64" s="348">
        <v>24085.798404749698</v>
      </c>
      <c r="C64" s="348">
        <v>22469.0393151969</v>
      </c>
      <c r="D64" s="348">
        <v>23115</v>
      </c>
      <c r="E64" s="348">
        <v>26587.688852447347</v>
      </c>
      <c r="F64" s="348">
        <v>27002.042092150805</v>
      </c>
    </row>
    <row r="65" spans="1:11" x14ac:dyDescent="0.25">
      <c r="A65" s="347" t="s">
        <v>176</v>
      </c>
      <c r="B65" s="348">
        <v>5385.1837022600012</v>
      </c>
      <c r="C65" s="348">
        <v>5927.6946888800003</v>
      </c>
      <c r="D65" s="348">
        <v>6912</v>
      </c>
      <c r="E65" s="348">
        <v>7175.3531299099996</v>
      </c>
      <c r="F65" s="348">
        <v>6689.3603373199994</v>
      </c>
    </row>
    <row r="66" spans="1:11" x14ac:dyDescent="0.25">
      <c r="A66" s="347" t="s">
        <v>177</v>
      </c>
      <c r="B66" s="348">
        <v>3192.5352757999999</v>
      </c>
      <c r="C66" s="348">
        <v>3373.9571519199999</v>
      </c>
      <c r="D66" s="348">
        <v>3611</v>
      </c>
      <c r="E66" s="348">
        <v>4219.2479542000001</v>
      </c>
      <c r="F66" s="348">
        <v>4782.7972422700004</v>
      </c>
    </row>
    <row r="67" spans="1:11" x14ac:dyDescent="0.25">
      <c r="A67" s="347" t="s">
        <v>178</v>
      </c>
      <c r="B67" s="348">
        <v>15508.079426689699</v>
      </c>
      <c r="C67" s="348">
        <v>13167.387474396901</v>
      </c>
      <c r="D67" s="348">
        <v>12592</v>
      </c>
      <c r="E67" s="348">
        <v>15193.087768337351</v>
      </c>
      <c r="F67" s="348">
        <v>15529.8845125608</v>
      </c>
    </row>
    <row r="68" spans="1:11" x14ac:dyDescent="0.25">
      <c r="A68" s="347" t="s">
        <v>179</v>
      </c>
      <c r="B68" s="348">
        <v>12643.7086928138</v>
      </c>
      <c r="C68" s="348">
        <v>10510.962717524801</v>
      </c>
      <c r="D68" s="348">
        <v>10406</v>
      </c>
      <c r="E68" s="348">
        <v>10547.828513482949</v>
      </c>
      <c r="F68" s="348">
        <v>12349.933785942998</v>
      </c>
    </row>
    <row r="69" spans="1:11" x14ac:dyDescent="0.25">
      <c r="A69" s="347" t="s">
        <v>180</v>
      </c>
      <c r="B69" s="348">
        <v>2864.3707338759</v>
      </c>
      <c r="C69" s="348">
        <v>2656.4247568720998</v>
      </c>
      <c r="D69" s="348">
        <v>2186</v>
      </c>
      <c r="E69" s="348">
        <v>4645.2592548543998</v>
      </c>
      <c r="F69" s="348">
        <v>3179.9507266178002</v>
      </c>
    </row>
    <row r="70" spans="1:11" ht="15.75" thickBot="1" x14ac:dyDescent="0.3">
      <c r="A70" s="349"/>
      <c r="B70" s="350"/>
      <c r="C70" s="350"/>
      <c r="D70" s="350"/>
      <c r="E70" s="729"/>
      <c r="F70" s="729"/>
      <c r="G70" s="351"/>
      <c r="H70" s="351"/>
      <c r="I70" s="351"/>
      <c r="J70" s="351"/>
      <c r="K70" s="351"/>
    </row>
    <row r="71" spans="1:11" ht="15.75" thickTop="1" x14ac:dyDescent="0.25"/>
  </sheetData>
  <mergeCells count="6">
    <mergeCell ref="A1:F1"/>
    <mergeCell ref="A2:F2"/>
    <mergeCell ref="B6:D6"/>
    <mergeCell ref="A4:A5"/>
    <mergeCell ref="A3:F3"/>
    <mergeCell ref="B4:E4"/>
  </mergeCells>
  <pageMargins left="0.7" right="0.7" top="0.75" bottom="0.75" header="0.3" footer="0.3"/>
  <pageSetup paperSize="9" scale="70" orientation="portrait" verticalDpi="1200" r:id="rId1"/>
  <headerFooter>
    <oddFooter>&amp;C&amp;A</oddFooter>
  </headerFooter>
  <rowBreaks count="1" manualBreakCount="1">
    <brk id="70" max="5"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FD6F-AE49-4B82-B8A7-49531AF54F9B}">
  <sheetPr>
    <pageSetUpPr fitToPage="1"/>
  </sheetPr>
  <dimension ref="A1:AG71"/>
  <sheetViews>
    <sheetView topLeftCell="A30" zoomScaleNormal="100" zoomScaleSheetLayoutView="100" workbookViewId="0">
      <selection activeCell="B40" sqref="B40:Q47"/>
    </sheetView>
  </sheetViews>
  <sheetFormatPr defaultColWidth="9.140625" defaultRowHeight="15" x14ac:dyDescent="0.25"/>
  <cols>
    <col min="1" max="1" width="24.140625" style="24" bestFit="1" customWidth="1"/>
    <col min="2" max="2" width="8.28515625" style="24" bestFit="1" customWidth="1"/>
    <col min="3" max="3" width="8.42578125" style="24" bestFit="1" customWidth="1"/>
    <col min="4" max="4" width="8.28515625" style="24" bestFit="1" customWidth="1"/>
    <col min="5" max="5" width="8.42578125" style="24" bestFit="1" customWidth="1"/>
    <col min="6" max="6" width="8.28515625" style="24" bestFit="1" customWidth="1"/>
    <col min="7" max="7" width="8.42578125" style="24" bestFit="1" customWidth="1"/>
    <col min="8" max="8" width="8.28515625" style="24" bestFit="1" customWidth="1"/>
    <col min="9" max="9" width="8.42578125" style="24" bestFit="1" customWidth="1"/>
    <col min="10" max="10" width="8.28515625" style="24" bestFit="1" customWidth="1"/>
    <col min="11" max="11" width="8.42578125" style="24" bestFit="1" customWidth="1"/>
    <col min="12" max="12" width="8.28515625" style="24" bestFit="1" customWidth="1"/>
    <col min="13" max="13" width="8.42578125" style="24" bestFit="1" customWidth="1"/>
    <col min="14" max="14" width="8.28515625" style="24" bestFit="1" customWidth="1"/>
    <col min="15" max="15" width="8.42578125" style="24" bestFit="1" customWidth="1"/>
    <col min="16" max="16" width="8.28515625" style="24" bestFit="1" customWidth="1"/>
    <col min="17" max="17" width="8.42578125" style="24" bestFit="1" customWidth="1"/>
    <col min="18" max="16384" width="9.140625" style="24"/>
  </cols>
  <sheetData>
    <row r="1" spans="1:17" ht="22.5" x14ac:dyDescent="0.25">
      <c r="A1" s="887" t="s">
        <v>773</v>
      </c>
      <c r="B1" s="887"/>
      <c r="C1" s="887"/>
      <c r="D1" s="887"/>
      <c r="E1" s="887"/>
      <c r="F1" s="887"/>
      <c r="G1" s="887"/>
      <c r="H1" s="887"/>
      <c r="I1" s="887"/>
      <c r="J1" s="887"/>
      <c r="K1" s="887"/>
      <c r="L1" s="887"/>
      <c r="M1" s="887"/>
      <c r="N1" s="887"/>
      <c r="O1" s="887"/>
      <c r="P1" s="887"/>
      <c r="Q1" s="887"/>
    </row>
    <row r="2" spans="1:17" ht="15.75" thickBot="1" x14ac:dyDescent="0.3">
      <c r="A2" s="1039" t="s">
        <v>1291</v>
      </c>
      <c r="B2" s="1039"/>
      <c r="C2" s="1039"/>
      <c r="D2" s="1039"/>
      <c r="E2" s="1039"/>
      <c r="F2" s="1039"/>
      <c r="G2" s="1039"/>
      <c r="H2" s="1039"/>
      <c r="I2" s="1039"/>
      <c r="J2" s="1039"/>
      <c r="K2" s="1039"/>
      <c r="L2" s="1039"/>
      <c r="M2" s="1039"/>
      <c r="N2" s="1039"/>
      <c r="O2" s="1039"/>
      <c r="P2" s="1039"/>
      <c r="Q2" s="1039"/>
    </row>
    <row r="3" spans="1:17" ht="16.5" thickTop="1" thickBot="1" x14ac:dyDescent="0.3">
      <c r="A3" s="1275" t="s">
        <v>774</v>
      </c>
      <c r="B3" s="1278" t="s">
        <v>775</v>
      </c>
      <c r="C3" s="1279"/>
      <c r="D3" s="1279"/>
      <c r="E3" s="1280"/>
      <c r="F3" s="1278" t="s">
        <v>776</v>
      </c>
      <c r="G3" s="1279"/>
      <c r="H3" s="1279"/>
      <c r="I3" s="1279"/>
      <c r="J3" s="1278" t="s">
        <v>777</v>
      </c>
      <c r="K3" s="1279"/>
      <c r="L3" s="1279"/>
      <c r="M3" s="1280"/>
      <c r="N3" s="1278" t="s">
        <v>778</v>
      </c>
      <c r="O3" s="1279"/>
      <c r="P3" s="1279"/>
      <c r="Q3" s="1279"/>
    </row>
    <row r="4" spans="1:17" x14ac:dyDescent="0.25">
      <c r="A4" s="1276"/>
      <c r="B4" s="1267" t="s">
        <v>779</v>
      </c>
      <c r="C4" s="1268"/>
      <c r="D4" s="1267" t="s">
        <v>781</v>
      </c>
      <c r="E4" s="1268"/>
      <c r="F4" s="1267" t="s">
        <v>779</v>
      </c>
      <c r="G4" s="1268"/>
      <c r="H4" s="1267" t="s">
        <v>781</v>
      </c>
      <c r="I4" s="1269"/>
      <c r="J4" s="1267" t="s">
        <v>779</v>
      </c>
      <c r="K4" s="1268"/>
      <c r="L4" s="1267" t="s">
        <v>781</v>
      </c>
      <c r="M4" s="1268"/>
      <c r="N4" s="1267" t="s">
        <v>779</v>
      </c>
      <c r="O4" s="1268"/>
      <c r="P4" s="1267" t="s">
        <v>781</v>
      </c>
      <c r="Q4" s="1269"/>
    </row>
    <row r="5" spans="1:17" ht="15.75" thickBot="1" x14ac:dyDescent="0.3">
      <c r="A5" s="1276"/>
      <c r="B5" s="1271" t="s">
        <v>780</v>
      </c>
      <c r="C5" s="1272"/>
      <c r="D5" s="1271" t="s">
        <v>780</v>
      </c>
      <c r="E5" s="1272"/>
      <c r="F5" s="1271" t="s">
        <v>780</v>
      </c>
      <c r="G5" s="1272"/>
      <c r="H5" s="1271" t="s">
        <v>780</v>
      </c>
      <c r="I5" s="1273"/>
      <c r="J5" s="1271" t="s">
        <v>780</v>
      </c>
      <c r="K5" s="1272"/>
      <c r="L5" s="1271" t="s">
        <v>780</v>
      </c>
      <c r="M5" s="1272"/>
      <c r="N5" s="1271" t="s">
        <v>780</v>
      </c>
      <c r="O5" s="1272"/>
      <c r="P5" s="1271" t="s">
        <v>780</v>
      </c>
      <c r="Q5" s="1273"/>
    </row>
    <row r="6" spans="1:17" x14ac:dyDescent="0.25">
      <c r="A6" s="1276"/>
      <c r="B6" s="239" t="s">
        <v>779</v>
      </c>
      <c r="C6" s="240" t="s">
        <v>781</v>
      </c>
      <c r="D6" s="240" t="s">
        <v>779</v>
      </c>
      <c r="E6" s="239" t="s">
        <v>781</v>
      </c>
      <c r="F6" s="239" t="s">
        <v>779</v>
      </c>
      <c r="G6" s="239" t="s">
        <v>781</v>
      </c>
      <c r="H6" s="239" t="s">
        <v>779</v>
      </c>
      <c r="I6" s="241" t="s">
        <v>781</v>
      </c>
      <c r="J6" s="242" t="s">
        <v>779</v>
      </c>
      <c r="K6" s="239" t="s">
        <v>781</v>
      </c>
      <c r="L6" s="239" t="s">
        <v>779</v>
      </c>
      <c r="M6" s="239" t="s">
        <v>781</v>
      </c>
      <c r="N6" s="239" t="s">
        <v>779</v>
      </c>
      <c r="O6" s="239" t="s">
        <v>781</v>
      </c>
      <c r="P6" s="239" t="s">
        <v>779</v>
      </c>
      <c r="Q6" s="243" t="s">
        <v>781</v>
      </c>
    </row>
    <row r="7" spans="1:17" ht="15.75" thickBot="1" x14ac:dyDescent="0.3">
      <c r="A7" s="1277"/>
      <c r="B7" s="244" t="s">
        <v>782</v>
      </c>
      <c r="C7" s="245" t="s">
        <v>782</v>
      </c>
      <c r="D7" s="245" t="s">
        <v>782</v>
      </c>
      <c r="E7" s="244" t="s">
        <v>782</v>
      </c>
      <c r="F7" s="244" t="s">
        <v>782</v>
      </c>
      <c r="G7" s="244" t="s">
        <v>782</v>
      </c>
      <c r="H7" s="244" t="s">
        <v>782</v>
      </c>
      <c r="I7" s="246" t="s">
        <v>782</v>
      </c>
      <c r="J7" s="247" t="s">
        <v>782</v>
      </c>
      <c r="K7" s="244" t="s">
        <v>782</v>
      </c>
      <c r="L7" s="244" t="s">
        <v>782</v>
      </c>
      <c r="M7" s="244" t="s">
        <v>782</v>
      </c>
      <c r="N7" s="244" t="s">
        <v>782</v>
      </c>
      <c r="O7" s="244" t="s">
        <v>782</v>
      </c>
      <c r="P7" s="244" t="s">
        <v>782</v>
      </c>
      <c r="Q7" s="248" t="s">
        <v>782</v>
      </c>
    </row>
    <row r="8" spans="1:17" ht="15.75" thickTop="1" x14ac:dyDescent="0.25">
      <c r="A8" s="23"/>
      <c r="B8" s="1"/>
      <c r="C8" s="1"/>
      <c r="D8" s="1"/>
      <c r="E8" s="1"/>
      <c r="F8" s="1"/>
      <c r="G8" s="1"/>
      <c r="H8" s="1"/>
      <c r="I8" s="289"/>
      <c r="J8" s="1"/>
      <c r="K8" s="1"/>
      <c r="L8" s="1"/>
      <c r="M8" s="1"/>
      <c r="N8" s="1"/>
      <c r="O8" s="1"/>
      <c r="P8" s="1"/>
      <c r="Q8" s="1"/>
    </row>
    <row r="9" spans="1:17" ht="16.5" customHeight="1" x14ac:dyDescent="0.25">
      <c r="A9" s="249" t="s">
        <v>1616</v>
      </c>
    </row>
    <row r="10" spans="1:17" ht="16.5" customHeight="1" x14ac:dyDescent="0.25">
      <c r="A10" s="150" t="s">
        <v>783</v>
      </c>
      <c r="B10" s="223">
        <v>11.4445840258059</v>
      </c>
      <c r="C10" s="223">
        <v>11.564447388698101</v>
      </c>
      <c r="D10" s="223">
        <v>11.7571290925429</v>
      </c>
      <c r="E10" s="223">
        <v>11.917863912616999</v>
      </c>
      <c r="F10" s="223">
        <v>10.4502448219444</v>
      </c>
      <c r="G10" s="223">
        <v>10.4382300952105</v>
      </c>
      <c r="H10" s="223">
        <v>11.5217653259753</v>
      </c>
      <c r="I10" s="250">
        <v>11.5359458303019</v>
      </c>
      <c r="J10" s="223">
        <v>4.6065992107921101</v>
      </c>
      <c r="K10" s="223">
        <v>4.1600941072218802</v>
      </c>
      <c r="L10" s="223">
        <v>8.1206246695924893</v>
      </c>
      <c r="M10" s="223">
        <v>8.0069352395042603</v>
      </c>
      <c r="N10" s="223">
        <v>4.9355171825841904</v>
      </c>
      <c r="O10" s="223">
        <v>4.7950955435665703</v>
      </c>
      <c r="P10" s="223">
        <v>8.1556910692737894</v>
      </c>
      <c r="Q10" s="223">
        <v>8.0513374977126801</v>
      </c>
    </row>
    <row r="11" spans="1:17" ht="16.5" customHeight="1" x14ac:dyDescent="0.25">
      <c r="A11" s="1" t="s">
        <v>784</v>
      </c>
      <c r="B11" s="251">
        <v>11.5574474514738</v>
      </c>
      <c r="C11" s="251">
        <v>11.6480174002212</v>
      </c>
      <c r="D11" s="251">
        <v>11.825597788074401</v>
      </c>
      <c r="E11" s="251">
        <v>11.950161421459599</v>
      </c>
      <c r="F11" s="251">
        <v>11.0574011230245</v>
      </c>
      <c r="G11" s="251">
        <v>11.0412589327718</v>
      </c>
      <c r="H11" s="251">
        <v>13.2232862593529</v>
      </c>
      <c r="I11" s="252">
        <v>13.249731087964401</v>
      </c>
      <c r="J11" s="251">
        <v>2.8483048034923502</v>
      </c>
      <c r="K11" s="251">
        <v>3.08394411698875</v>
      </c>
      <c r="L11" s="251">
        <v>7.19045582761514</v>
      </c>
      <c r="M11" s="251">
        <v>7.2082601864934004</v>
      </c>
      <c r="N11" s="251">
        <v>6.0663707661923798</v>
      </c>
      <c r="O11" s="251">
        <v>6.3853434640279403</v>
      </c>
      <c r="P11" s="251">
        <v>8.1331807043978799</v>
      </c>
      <c r="Q11" s="251">
        <v>8.1581905984261898</v>
      </c>
    </row>
    <row r="12" spans="1:17" ht="16.5" customHeight="1" x14ac:dyDescent="0.25">
      <c r="A12" s="1" t="s">
        <v>785</v>
      </c>
      <c r="B12" s="251">
        <v>11.423044973471701</v>
      </c>
      <c r="C12" s="251">
        <v>11.5438809045848</v>
      </c>
      <c r="D12" s="251">
        <v>11.7406958546047</v>
      </c>
      <c r="E12" s="251">
        <v>11.903514086038999</v>
      </c>
      <c r="F12" s="251">
        <v>10.571439248464999</v>
      </c>
      <c r="G12" s="251">
        <v>10.5674583975019</v>
      </c>
      <c r="H12" s="251">
        <v>11.471849058450101</v>
      </c>
      <c r="I12" s="252">
        <v>11.490445058103701</v>
      </c>
      <c r="J12" s="251">
        <v>5.1631676178783001</v>
      </c>
      <c r="K12" s="251">
        <v>4.5543274177606001</v>
      </c>
      <c r="L12" s="251">
        <v>8.3256501661990896</v>
      </c>
      <c r="M12" s="251">
        <v>8.2535745036965498</v>
      </c>
      <c r="N12" s="251">
        <v>4.6984887540902296</v>
      </c>
      <c r="O12" s="251">
        <v>4.4472134611949903</v>
      </c>
      <c r="P12" s="251">
        <v>8.2754331233524994</v>
      </c>
      <c r="Q12" s="251">
        <v>8.1373984625044304</v>
      </c>
    </row>
    <row r="13" spans="1:17" ht="16.5" customHeight="1" x14ac:dyDescent="0.25">
      <c r="A13" s="1" t="s">
        <v>786</v>
      </c>
      <c r="B13" s="251">
        <v>11.3521411024052</v>
      </c>
      <c r="C13" s="251">
        <v>11.374218870617501</v>
      </c>
      <c r="D13" s="251">
        <v>11.355698166281099</v>
      </c>
      <c r="E13" s="251">
        <v>11.377861394104199</v>
      </c>
      <c r="F13" s="251">
        <v>5.4480592919247597</v>
      </c>
      <c r="G13" s="251">
        <v>5.3614539798367504</v>
      </c>
      <c r="H13" s="251">
        <v>5.45253610050964</v>
      </c>
      <c r="I13" s="252">
        <v>5.3659316473458398</v>
      </c>
      <c r="J13" s="251">
        <v>2.8622211898373502</v>
      </c>
      <c r="K13" s="251">
        <v>2.87776586239253</v>
      </c>
      <c r="L13" s="251">
        <v>5.8846137747625598</v>
      </c>
      <c r="M13" s="251">
        <v>5.8844683404770102</v>
      </c>
      <c r="N13" s="251">
        <v>4.1752948156898304</v>
      </c>
      <c r="O13" s="251">
        <v>4.3307724081932504</v>
      </c>
      <c r="P13" s="251">
        <v>5.2764626986325496</v>
      </c>
      <c r="Q13" s="251">
        <v>5.2755494101876002</v>
      </c>
    </row>
    <row r="14" spans="1:17" ht="16.5" customHeight="1" x14ac:dyDescent="0.25">
      <c r="A14" s="1" t="s">
        <v>787</v>
      </c>
      <c r="B14" s="251">
        <v>18.516074877862199</v>
      </c>
      <c r="C14" s="251">
        <v>18.516074877862199</v>
      </c>
      <c r="D14" s="251">
        <v>18.546691515721101</v>
      </c>
      <c r="E14" s="251">
        <v>18.546691515721101</v>
      </c>
      <c r="F14" s="251">
        <v>15.148977596990401</v>
      </c>
      <c r="G14" s="251">
        <v>15.148977596990401</v>
      </c>
      <c r="H14" s="251">
        <v>17.749934338441001</v>
      </c>
      <c r="I14" s="252">
        <v>17.749934338441001</v>
      </c>
      <c r="J14" s="251">
        <v>4.4520597823001804</v>
      </c>
      <c r="K14" s="251">
        <v>2.53568103764708</v>
      </c>
      <c r="L14" s="251">
        <v>8.1688653481907991</v>
      </c>
      <c r="M14" s="251">
        <v>9.0396076906295697</v>
      </c>
      <c r="N14" s="251">
        <v>6.7641572648704402</v>
      </c>
      <c r="O14" s="251">
        <v>6.7610403816742197</v>
      </c>
      <c r="P14" s="251">
        <v>7.9851428486200096</v>
      </c>
      <c r="Q14" s="251">
        <v>7.9781718364710601</v>
      </c>
    </row>
    <row r="15" spans="1:17" ht="16.5" customHeight="1" x14ac:dyDescent="0.25">
      <c r="A15" s="150" t="s">
        <v>788</v>
      </c>
      <c r="B15" s="223">
        <v>12.070467037167299</v>
      </c>
      <c r="C15" s="223">
        <v>12.1370681256931</v>
      </c>
      <c r="D15" s="223">
        <v>12.1015082574731</v>
      </c>
      <c r="E15" s="223">
        <v>12.1709379947626</v>
      </c>
      <c r="F15" s="223">
        <v>10.7170417899159</v>
      </c>
      <c r="G15" s="223">
        <v>10.7578142554542</v>
      </c>
      <c r="H15" s="223">
        <v>11.3994257595302</v>
      </c>
      <c r="I15" s="250">
        <v>11.608957052764399</v>
      </c>
      <c r="J15" s="223">
        <v>10.284385606587101</v>
      </c>
      <c r="K15" s="223">
        <v>10.302863235921</v>
      </c>
      <c r="L15" s="223">
        <v>10.284385606587101</v>
      </c>
      <c r="M15" s="223">
        <v>10.302863235921</v>
      </c>
      <c r="N15" s="223">
        <v>10.4018533795624</v>
      </c>
      <c r="O15" s="223">
        <v>10.4052507910154</v>
      </c>
      <c r="P15" s="223">
        <v>10.401885998109099</v>
      </c>
      <c r="Q15" s="223">
        <v>10.4052928024824</v>
      </c>
    </row>
    <row r="16" spans="1:17" ht="16.5" customHeight="1" x14ac:dyDescent="0.25">
      <c r="A16" s="150" t="s">
        <v>789</v>
      </c>
      <c r="B16" s="223">
        <v>34.415463167865802</v>
      </c>
      <c r="C16" s="223">
        <v>34.415463167865802</v>
      </c>
      <c r="D16" s="223">
        <v>35.788465854872399</v>
      </c>
      <c r="E16" s="223">
        <v>35.788465854872399</v>
      </c>
      <c r="F16" s="223">
        <v>34.743963718859398</v>
      </c>
      <c r="G16" s="223">
        <v>34.743963718859398</v>
      </c>
      <c r="H16" s="223">
        <v>35.799428713767902</v>
      </c>
      <c r="I16" s="250">
        <v>35.799428713767902</v>
      </c>
      <c r="J16" s="223">
        <v>6.2377443075013499</v>
      </c>
      <c r="K16" s="223">
        <v>4.9782767372798897</v>
      </c>
      <c r="L16" s="223">
        <v>10.6941201676593</v>
      </c>
      <c r="M16" s="223">
        <v>10.163384601131799</v>
      </c>
      <c r="N16" s="223">
        <v>9.7001917662085209</v>
      </c>
      <c r="O16" s="223">
        <v>9.1546563848678701</v>
      </c>
      <c r="P16" s="223">
        <v>12.342817078110601</v>
      </c>
      <c r="Q16" s="223">
        <v>12.526807965255101</v>
      </c>
    </row>
    <row r="17" spans="1:33" ht="16.5" customHeight="1" x14ac:dyDescent="0.25">
      <c r="A17" s="150" t="s">
        <v>1546</v>
      </c>
      <c r="B17" s="223">
        <v>11.630094244833201</v>
      </c>
      <c r="C17" s="223">
        <v>11.7716396290829</v>
      </c>
      <c r="D17" s="223">
        <v>11.9476369724041</v>
      </c>
      <c r="E17" s="223">
        <v>12.1309219125804</v>
      </c>
      <c r="F17" s="223">
        <v>11.2306018554389</v>
      </c>
      <c r="G17" s="223">
        <v>11.245783966493301</v>
      </c>
      <c r="H17" s="223">
        <v>12.3468515624575</v>
      </c>
      <c r="I17" s="250">
        <v>12.394429455452499</v>
      </c>
      <c r="J17" s="223">
        <v>4.6177230263523201</v>
      </c>
      <c r="K17" s="223">
        <v>4.1660923896723396</v>
      </c>
      <c r="L17" s="223">
        <v>8.1361891359713905</v>
      </c>
      <c r="M17" s="223">
        <v>8.0182393461875598</v>
      </c>
      <c r="N17" s="223">
        <v>5.0533060214171899</v>
      </c>
      <c r="O17" s="223">
        <v>4.8868907583434398</v>
      </c>
      <c r="P17" s="223">
        <v>8.2852826666635693</v>
      </c>
      <c r="Q17" s="223">
        <v>8.1624770963096207</v>
      </c>
    </row>
    <row r="18" spans="1:33" ht="16.5" customHeight="1" x14ac:dyDescent="0.25"/>
    <row r="19" spans="1:33" ht="16.5" customHeight="1" x14ac:dyDescent="0.25">
      <c r="A19" s="249" t="s">
        <v>1617</v>
      </c>
      <c r="R19" s="648"/>
      <c r="S19" s="648"/>
      <c r="T19" s="648"/>
      <c r="U19" s="648"/>
      <c r="V19" s="648"/>
      <c r="W19" s="648"/>
      <c r="X19" s="648"/>
      <c r="Y19" s="648"/>
      <c r="Z19" s="648"/>
      <c r="AA19" s="648"/>
      <c r="AB19" s="648"/>
      <c r="AC19" s="648"/>
      <c r="AD19" s="648"/>
      <c r="AE19" s="648"/>
      <c r="AF19" s="648"/>
      <c r="AG19" s="648"/>
    </row>
    <row r="20" spans="1:33" ht="16.5" customHeight="1" x14ac:dyDescent="0.25">
      <c r="A20" s="150" t="s">
        <v>783</v>
      </c>
      <c r="B20" s="223">
        <v>11.746749483916</v>
      </c>
      <c r="C20" s="223">
        <v>11.8140697775024</v>
      </c>
      <c r="D20" s="223">
        <v>12.130362540391699</v>
      </c>
      <c r="E20" s="223">
        <v>12.233543798904201</v>
      </c>
      <c r="F20" s="223">
        <v>10.787046350314199</v>
      </c>
      <c r="G20" s="223">
        <v>10.7825955102635</v>
      </c>
      <c r="H20" s="223">
        <v>11.668559414119001</v>
      </c>
      <c r="I20" s="250">
        <v>11.6777608840952</v>
      </c>
      <c r="J20" s="223">
        <v>4.84972409444691</v>
      </c>
      <c r="K20" s="223">
        <v>4.6024374346782997</v>
      </c>
      <c r="L20" s="223">
        <v>7.8498224803192196</v>
      </c>
      <c r="M20" s="223">
        <v>7.8321585068738004</v>
      </c>
      <c r="N20" s="223">
        <v>5.1804086592889798</v>
      </c>
      <c r="O20" s="223">
        <v>5.0314685801976804</v>
      </c>
      <c r="P20" s="223">
        <v>8.3975634020377594</v>
      </c>
      <c r="Q20" s="223">
        <v>8.2972707562528605</v>
      </c>
      <c r="R20" s="648"/>
      <c r="S20" s="648"/>
      <c r="T20" s="648"/>
      <c r="U20" s="648"/>
      <c r="V20" s="648"/>
      <c r="W20" s="648"/>
      <c r="X20" s="648"/>
      <c r="Y20" s="648"/>
      <c r="Z20" s="648"/>
      <c r="AA20" s="648"/>
      <c r="AB20" s="648"/>
      <c r="AC20" s="648"/>
      <c r="AD20" s="648"/>
      <c r="AE20" s="648"/>
      <c r="AF20" s="648"/>
      <c r="AG20" s="648"/>
    </row>
    <row r="21" spans="1:33" ht="16.5" customHeight="1" x14ac:dyDescent="0.25">
      <c r="A21" s="1" t="s">
        <v>784</v>
      </c>
      <c r="B21" s="251">
        <v>11.467812704772101</v>
      </c>
      <c r="C21" s="251">
        <v>11.5640492946713</v>
      </c>
      <c r="D21" s="251">
        <v>11.5830482632112</v>
      </c>
      <c r="E21" s="251">
        <v>11.692472054893299</v>
      </c>
      <c r="F21" s="251">
        <v>11.1986946898821</v>
      </c>
      <c r="G21" s="251">
        <v>11.184420477351001</v>
      </c>
      <c r="H21" s="251">
        <v>13.294356310259801</v>
      </c>
      <c r="I21" s="252">
        <v>13.308424357864199</v>
      </c>
      <c r="J21" s="251">
        <v>3.1079109220290899</v>
      </c>
      <c r="K21" s="251">
        <v>3.2789958149823502</v>
      </c>
      <c r="L21" s="251">
        <v>7.0681189229139898</v>
      </c>
      <c r="M21" s="251">
        <v>7.6835064424092998</v>
      </c>
      <c r="N21" s="251">
        <v>6.16793954327885</v>
      </c>
      <c r="O21" s="251">
        <v>6.39390563528681</v>
      </c>
      <c r="P21" s="251">
        <v>8.2289052047352396</v>
      </c>
      <c r="Q21" s="251">
        <v>8.2549486579633999</v>
      </c>
      <c r="R21" s="648"/>
      <c r="S21" s="648"/>
      <c r="T21" s="648"/>
      <c r="U21" s="648"/>
      <c r="V21" s="648"/>
      <c r="W21" s="648"/>
      <c r="X21" s="648"/>
      <c r="Y21" s="648"/>
      <c r="Z21" s="648"/>
      <c r="AA21" s="648"/>
      <c r="AB21" s="648"/>
      <c r="AC21" s="648"/>
      <c r="AD21" s="648"/>
      <c r="AE21" s="648"/>
      <c r="AF21" s="648"/>
      <c r="AG21" s="648"/>
    </row>
    <row r="22" spans="1:33" ht="16.5" customHeight="1" x14ac:dyDescent="0.25">
      <c r="A22" s="1" t="s">
        <v>785</v>
      </c>
      <c r="B22" s="251">
        <v>11.774813648491101</v>
      </c>
      <c r="C22" s="251">
        <v>11.8357602377951</v>
      </c>
      <c r="D22" s="251">
        <v>12.202870090795599</v>
      </c>
      <c r="E22" s="251">
        <v>12.3031850870361</v>
      </c>
      <c r="F22" s="251">
        <v>10.974357163216601</v>
      </c>
      <c r="G22" s="251">
        <v>10.9796034679421</v>
      </c>
      <c r="H22" s="251">
        <v>11.6477073917473</v>
      </c>
      <c r="I22" s="252">
        <v>11.6610661329404</v>
      </c>
      <c r="J22" s="251">
        <v>5.3843288058273702</v>
      </c>
      <c r="K22" s="251">
        <v>5.04549665146296</v>
      </c>
      <c r="L22" s="251">
        <v>8.0180892192034996</v>
      </c>
      <c r="M22" s="251">
        <v>7.8858066378234399</v>
      </c>
      <c r="N22" s="251">
        <v>4.9799525087761296</v>
      </c>
      <c r="O22" s="251">
        <v>4.7377000215128398</v>
      </c>
      <c r="P22" s="251">
        <v>8.56651666332918</v>
      </c>
      <c r="Q22" s="251">
        <v>8.4382141401319597</v>
      </c>
      <c r="R22" s="648"/>
      <c r="S22" s="648"/>
      <c r="T22" s="648"/>
      <c r="U22" s="648"/>
      <c r="V22" s="648"/>
      <c r="W22" s="648"/>
      <c r="X22" s="648"/>
      <c r="Y22" s="648"/>
      <c r="Z22" s="648"/>
      <c r="AA22" s="648"/>
      <c r="AB22" s="648"/>
      <c r="AC22" s="648"/>
      <c r="AD22" s="648"/>
      <c r="AE22" s="648"/>
      <c r="AF22" s="648"/>
      <c r="AG22" s="648"/>
    </row>
    <row r="23" spans="1:33" ht="16.5" customHeight="1" x14ac:dyDescent="0.25">
      <c r="A23" s="1" t="s">
        <v>786</v>
      </c>
      <c r="B23" s="251">
        <v>11.4921268925457</v>
      </c>
      <c r="C23" s="251">
        <v>11.653750345226699</v>
      </c>
      <c r="D23" s="251">
        <v>11.494515837287</v>
      </c>
      <c r="E23" s="251">
        <v>11.656700612557801</v>
      </c>
      <c r="F23" s="251">
        <v>5.5701020211371199</v>
      </c>
      <c r="G23" s="251">
        <v>5.4314540424755302</v>
      </c>
      <c r="H23" s="251">
        <v>5.5745964063891602</v>
      </c>
      <c r="I23" s="252">
        <v>5.4359475304815899</v>
      </c>
      <c r="J23" s="251">
        <v>3.1935032644722199</v>
      </c>
      <c r="K23" s="251">
        <v>3.2000177032695798</v>
      </c>
      <c r="L23" s="251">
        <v>6.06595860881942</v>
      </c>
      <c r="M23" s="251">
        <v>6.0656889728583403</v>
      </c>
      <c r="N23" s="251">
        <v>4.3031571877089796</v>
      </c>
      <c r="O23" s="251">
        <v>4.3807347282253897</v>
      </c>
      <c r="P23" s="251">
        <v>5.34667191126014</v>
      </c>
      <c r="Q23" s="251">
        <v>5.3452625331446297</v>
      </c>
      <c r="R23" s="648"/>
      <c r="S23" s="648"/>
      <c r="T23" s="648"/>
      <c r="U23" s="648"/>
      <c r="V23" s="648"/>
      <c r="W23" s="648"/>
      <c r="X23" s="648"/>
      <c r="Y23" s="648"/>
      <c r="Z23" s="648"/>
      <c r="AA23" s="648"/>
      <c r="AB23" s="648"/>
      <c r="AC23" s="648"/>
      <c r="AD23" s="648"/>
      <c r="AE23" s="648"/>
      <c r="AF23" s="648"/>
      <c r="AG23" s="648"/>
    </row>
    <row r="24" spans="1:33" ht="16.5" customHeight="1" x14ac:dyDescent="0.25">
      <c r="A24" s="1" t="s">
        <v>787</v>
      </c>
      <c r="B24" s="251">
        <v>19.219985380237201</v>
      </c>
      <c r="C24" s="251">
        <v>19.219985380237201</v>
      </c>
      <c r="D24" s="251">
        <v>19.219985380237201</v>
      </c>
      <c r="E24" s="251">
        <v>19.219985380237201</v>
      </c>
      <c r="F24" s="251">
        <v>15.3423859381139</v>
      </c>
      <c r="G24" s="251">
        <v>15.3423859381139</v>
      </c>
      <c r="H24" s="251">
        <v>17.851854487822798</v>
      </c>
      <c r="I24" s="252">
        <v>17.851854487822798</v>
      </c>
      <c r="J24" s="251">
        <v>3.2420058536091898</v>
      </c>
      <c r="K24" s="251">
        <v>1.68870394462784</v>
      </c>
      <c r="L24" s="251">
        <v>8.5876533490261</v>
      </c>
      <c r="M24" s="251">
        <v>9.0096546628270993</v>
      </c>
      <c r="N24" s="251">
        <v>6.8695935772930596</v>
      </c>
      <c r="O24" s="251">
        <v>6.8761672338964397</v>
      </c>
      <c r="P24" s="251">
        <v>8.0198518653974098</v>
      </c>
      <c r="Q24" s="251">
        <v>8.0136612980589099</v>
      </c>
      <c r="R24" s="648"/>
      <c r="S24" s="648"/>
      <c r="T24" s="648"/>
      <c r="U24" s="648"/>
      <c r="V24" s="648"/>
      <c r="W24" s="648"/>
      <c r="X24" s="648"/>
      <c r="Y24" s="648"/>
      <c r="Z24" s="648"/>
      <c r="AA24" s="648"/>
      <c r="AB24" s="648"/>
      <c r="AC24" s="648"/>
      <c r="AD24" s="648"/>
      <c r="AE24" s="648"/>
      <c r="AF24" s="648"/>
      <c r="AG24" s="648"/>
    </row>
    <row r="25" spans="1:33" ht="16.5" customHeight="1" x14ac:dyDescent="0.25">
      <c r="A25" s="150" t="s">
        <v>788</v>
      </c>
      <c r="B25" s="223">
        <v>12.415532122041499</v>
      </c>
      <c r="C25" s="223">
        <v>12.4072831595329</v>
      </c>
      <c r="D25" s="223">
        <v>12.433027903493899</v>
      </c>
      <c r="E25" s="223">
        <v>12.424965753258199</v>
      </c>
      <c r="F25" s="223">
        <v>10.731202812272899</v>
      </c>
      <c r="G25" s="223">
        <v>10.791085030587199</v>
      </c>
      <c r="H25" s="223">
        <v>11.375440494069201</v>
      </c>
      <c r="I25" s="250">
        <v>11.603332815752999</v>
      </c>
      <c r="J25" s="223">
        <v>10.7041560140134</v>
      </c>
      <c r="K25" s="223">
        <v>10.6487802185775</v>
      </c>
      <c r="L25" s="223">
        <v>10.7041560140134</v>
      </c>
      <c r="M25" s="223">
        <v>10.6487802185775</v>
      </c>
      <c r="N25" s="223">
        <v>10.473240495451799</v>
      </c>
      <c r="O25" s="223">
        <v>10.4680796115923</v>
      </c>
      <c r="P25" s="223">
        <v>10.473272562310299</v>
      </c>
      <c r="Q25" s="223">
        <v>10.468121351555199</v>
      </c>
      <c r="R25" s="648"/>
      <c r="S25" s="648"/>
      <c r="T25" s="648"/>
      <c r="U25" s="648"/>
      <c r="V25" s="648"/>
      <c r="W25" s="648"/>
      <c r="X25" s="648"/>
      <c r="Y25" s="648"/>
      <c r="Z25" s="648"/>
      <c r="AA25" s="648"/>
      <c r="AB25" s="648"/>
      <c r="AC25" s="648"/>
      <c r="AD25" s="648"/>
      <c r="AE25" s="648"/>
      <c r="AF25" s="648"/>
      <c r="AG25" s="648"/>
    </row>
    <row r="26" spans="1:33" ht="16.5" customHeight="1" x14ac:dyDescent="0.25">
      <c r="A26" s="150" t="s">
        <v>789</v>
      </c>
      <c r="B26" s="223">
        <v>33.792139277855703</v>
      </c>
      <c r="C26" s="223">
        <v>33.792139277855703</v>
      </c>
      <c r="D26" s="223">
        <v>35.1413087181649</v>
      </c>
      <c r="E26" s="223">
        <v>35.1413087181649</v>
      </c>
      <c r="F26" s="223">
        <v>33.017760566112997</v>
      </c>
      <c r="G26" s="223">
        <v>33.017760566112997</v>
      </c>
      <c r="H26" s="223">
        <v>35.321246490561897</v>
      </c>
      <c r="I26" s="250">
        <v>35.321246490561897</v>
      </c>
      <c r="J26" s="223">
        <v>4.1148050964752096</v>
      </c>
      <c r="K26" s="223">
        <v>2.80661218757123</v>
      </c>
      <c r="L26" s="223">
        <v>11.0657888802402</v>
      </c>
      <c r="M26" s="223">
        <v>10.3028514420905</v>
      </c>
      <c r="N26" s="223">
        <v>9.7772611494883304</v>
      </c>
      <c r="O26" s="223">
        <v>9.2939456209805105</v>
      </c>
      <c r="P26" s="223">
        <v>12.467945751978499</v>
      </c>
      <c r="Q26" s="223">
        <v>12.671480411911601</v>
      </c>
      <c r="R26" s="648"/>
      <c r="S26" s="648"/>
      <c r="T26" s="648"/>
      <c r="U26" s="648"/>
      <c r="V26" s="648"/>
      <c r="W26" s="648"/>
      <c r="X26" s="648"/>
      <c r="Y26" s="648"/>
      <c r="Z26" s="648"/>
      <c r="AA26" s="648"/>
      <c r="AB26" s="648"/>
      <c r="AC26" s="648"/>
      <c r="AD26" s="648"/>
      <c r="AE26" s="648"/>
      <c r="AF26" s="648"/>
      <c r="AG26" s="648"/>
    </row>
    <row r="27" spans="1:33" ht="16.5" customHeight="1" x14ac:dyDescent="0.25">
      <c r="A27" s="150" t="s">
        <v>1546</v>
      </c>
      <c r="B27" s="223">
        <v>11.9106932750563</v>
      </c>
      <c r="C27" s="223">
        <v>11.9943520310726</v>
      </c>
      <c r="D27" s="223">
        <v>12.2992815882684</v>
      </c>
      <c r="E27" s="223">
        <v>12.4194399926389</v>
      </c>
      <c r="F27" s="223">
        <v>11.491777948469</v>
      </c>
      <c r="G27" s="223">
        <v>11.5094913655147</v>
      </c>
      <c r="H27" s="223">
        <v>12.422143174473399</v>
      </c>
      <c r="I27" s="250">
        <v>12.4586895662727</v>
      </c>
      <c r="J27" s="223">
        <v>4.8470340356896804</v>
      </c>
      <c r="K27" s="223">
        <v>4.59157552039348</v>
      </c>
      <c r="L27" s="223">
        <v>7.8653659445607502</v>
      </c>
      <c r="M27" s="223">
        <v>7.84145058789451</v>
      </c>
      <c r="N27" s="223">
        <v>5.2928139393485401</v>
      </c>
      <c r="O27" s="223">
        <v>5.1211430487400298</v>
      </c>
      <c r="P27" s="223">
        <v>8.5192485676582308</v>
      </c>
      <c r="Q27" s="223">
        <v>8.4040861858788407</v>
      </c>
    </row>
    <row r="28" spans="1:33" ht="16.5" customHeight="1" x14ac:dyDescent="0.25"/>
    <row r="29" spans="1:33" ht="16.5" customHeight="1" x14ac:dyDescent="0.25">
      <c r="A29" s="249" t="s">
        <v>1695</v>
      </c>
    </row>
    <row r="30" spans="1:33" ht="16.5" customHeight="1" x14ac:dyDescent="0.25">
      <c r="A30" s="150" t="s">
        <v>783</v>
      </c>
      <c r="B30" s="223">
        <v>12.1830694374683</v>
      </c>
      <c r="C30" s="223">
        <v>12.302678256763301</v>
      </c>
      <c r="D30" s="223">
        <v>12.5835430204123</v>
      </c>
      <c r="E30" s="223">
        <v>12.816193015130899</v>
      </c>
      <c r="F30" s="223">
        <v>11.0522192674952</v>
      </c>
      <c r="G30" s="223">
        <v>11.0434255967353</v>
      </c>
      <c r="H30" s="223">
        <v>11.8980178268594</v>
      </c>
      <c r="I30" s="250">
        <v>11.9025593556341</v>
      </c>
      <c r="J30" s="223">
        <v>4.3371147513646502</v>
      </c>
      <c r="K30" s="223">
        <v>4.1846388125323397</v>
      </c>
      <c r="L30" s="223">
        <v>8.8519975107305093</v>
      </c>
      <c r="M30" s="223">
        <v>8.8026930552535791</v>
      </c>
      <c r="N30" s="223">
        <v>5.4891802392339102</v>
      </c>
      <c r="O30" s="223">
        <v>5.3116505638293798</v>
      </c>
      <c r="P30" s="223">
        <v>8.9804399815143796</v>
      </c>
      <c r="Q30" s="223">
        <v>8.8672257766978095</v>
      </c>
    </row>
    <row r="31" spans="1:33" ht="16.5" customHeight="1" x14ac:dyDescent="0.25">
      <c r="A31" s="1" t="s">
        <v>784</v>
      </c>
      <c r="B31" s="251">
        <v>11.7715695851881</v>
      </c>
      <c r="C31" s="251">
        <v>11.802841293097901</v>
      </c>
      <c r="D31" s="251">
        <v>12.930138309579601</v>
      </c>
      <c r="E31" s="251">
        <v>13.198526628852701</v>
      </c>
      <c r="F31" s="251">
        <v>11.4156517867786</v>
      </c>
      <c r="G31" s="251">
        <v>11.413146737839501</v>
      </c>
      <c r="H31" s="251">
        <v>13.357957320064401</v>
      </c>
      <c r="I31" s="252">
        <v>13.376621962049599</v>
      </c>
      <c r="J31" s="251">
        <v>3.13889738638641</v>
      </c>
      <c r="K31" s="251">
        <v>3.31287987470076</v>
      </c>
      <c r="L31" s="251">
        <v>8.6120909473592295</v>
      </c>
      <c r="M31" s="251">
        <v>8.6972816094872201</v>
      </c>
      <c r="N31" s="251">
        <v>6.5380393029295201</v>
      </c>
      <c r="O31" s="251">
        <v>6.7101856903908299</v>
      </c>
      <c r="P31" s="251">
        <v>8.6602989763096598</v>
      </c>
      <c r="Q31" s="251">
        <v>8.6861004717023196</v>
      </c>
    </row>
    <row r="32" spans="1:33" ht="16.5" customHeight="1" x14ac:dyDescent="0.25">
      <c r="A32" s="1" t="s">
        <v>785</v>
      </c>
      <c r="B32" s="251">
        <v>12.195687567365001</v>
      </c>
      <c r="C32" s="251">
        <v>12.3175463201827</v>
      </c>
      <c r="D32" s="251">
        <v>12.555500855489299</v>
      </c>
      <c r="E32" s="251">
        <v>12.7794332793781</v>
      </c>
      <c r="F32" s="251">
        <v>11.2611434296195</v>
      </c>
      <c r="G32" s="251">
        <v>11.25892580228</v>
      </c>
      <c r="H32" s="251">
        <v>11.9174574056441</v>
      </c>
      <c r="I32" s="252">
        <v>11.925911460537099</v>
      </c>
      <c r="J32" s="251">
        <v>4.8589687933222798</v>
      </c>
      <c r="K32" s="251">
        <v>4.59666453287522</v>
      </c>
      <c r="L32" s="251">
        <v>8.9222529254446599</v>
      </c>
      <c r="M32" s="251">
        <v>8.8589668340936303</v>
      </c>
      <c r="N32" s="251">
        <v>5.1581979220242999</v>
      </c>
      <c r="O32" s="251">
        <v>4.9264111868479699</v>
      </c>
      <c r="P32" s="251">
        <v>9.0447643120901695</v>
      </c>
      <c r="Q32" s="251">
        <v>8.9243254507703593</v>
      </c>
    </row>
    <row r="33" spans="1:18" ht="16.5" customHeight="1" x14ac:dyDescent="0.25">
      <c r="A33" s="1" t="s">
        <v>786</v>
      </c>
      <c r="B33" s="251">
        <v>11.890516367891999</v>
      </c>
      <c r="C33" s="251">
        <v>12.3016323782448</v>
      </c>
      <c r="D33" s="251">
        <v>11.893287862940101</v>
      </c>
      <c r="E33" s="251">
        <v>12.3059026573944</v>
      </c>
      <c r="F33" s="251">
        <v>5.4678107413074404</v>
      </c>
      <c r="G33" s="251">
        <v>5.44740462281439</v>
      </c>
      <c r="H33" s="251">
        <v>5.4723770336401101</v>
      </c>
      <c r="I33" s="252">
        <v>5.4519695356028004</v>
      </c>
      <c r="J33" s="251">
        <v>3.81789819631733</v>
      </c>
      <c r="K33" s="251">
        <v>3.83154805825315</v>
      </c>
      <c r="L33" s="251">
        <v>7.0284747163724397</v>
      </c>
      <c r="M33" s="251">
        <v>7.0250050226282896</v>
      </c>
      <c r="N33" s="251">
        <v>4.18360201544884</v>
      </c>
      <c r="O33" s="251">
        <v>4.2426733834898904</v>
      </c>
      <c r="P33" s="251">
        <v>5.5739610945187099</v>
      </c>
      <c r="Q33" s="251">
        <v>5.5721007327888596</v>
      </c>
    </row>
    <row r="34" spans="1:18" ht="16.5" customHeight="1" x14ac:dyDescent="0.25">
      <c r="A34" s="1" t="s">
        <v>787</v>
      </c>
      <c r="B34" s="251">
        <v>19.4304825339037</v>
      </c>
      <c r="C34" s="251">
        <v>19.4304825339037</v>
      </c>
      <c r="D34" s="251">
        <v>19.4304825339037</v>
      </c>
      <c r="E34" s="251">
        <v>19.4304825339037</v>
      </c>
      <c r="F34" s="251">
        <v>15.5912835433667</v>
      </c>
      <c r="G34" s="251">
        <v>15.5912835433667</v>
      </c>
      <c r="H34" s="251">
        <v>18.019542056909</v>
      </c>
      <c r="I34" s="252">
        <v>18.019542056909</v>
      </c>
      <c r="J34" s="251">
        <v>5.13923905944963</v>
      </c>
      <c r="K34" s="251">
        <v>4.7826023339420303</v>
      </c>
      <c r="L34" s="251">
        <v>8.7117585228292693</v>
      </c>
      <c r="M34" s="251">
        <v>8.9482015529620007</v>
      </c>
      <c r="N34" s="251">
        <v>7.0786213224661196</v>
      </c>
      <c r="O34" s="251">
        <v>7.0853561710681898</v>
      </c>
      <c r="P34" s="251">
        <v>8.2299772674362206</v>
      </c>
      <c r="Q34" s="251">
        <v>8.2273041931763107</v>
      </c>
    </row>
    <row r="35" spans="1:18" ht="16.5" customHeight="1" x14ac:dyDescent="0.25">
      <c r="A35" s="150" t="s">
        <v>788</v>
      </c>
      <c r="B35" s="223">
        <v>12.910510227504</v>
      </c>
      <c r="C35" s="223">
        <v>12.903370176232499</v>
      </c>
      <c r="D35" s="223">
        <v>12.9356529042117</v>
      </c>
      <c r="E35" s="223">
        <v>12.9292105131856</v>
      </c>
      <c r="F35" s="223">
        <v>10.892041022259599</v>
      </c>
      <c r="G35" s="223">
        <v>10.991702059699</v>
      </c>
      <c r="H35" s="223">
        <v>11.5386105304616</v>
      </c>
      <c r="I35" s="250">
        <v>11.805076502196099</v>
      </c>
      <c r="J35" s="223">
        <v>11.4627524490681</v>
      </c>
      <c r="K35" s="223">
        <v>11.447537366722001</v>
      </c>
      <c r="L35" s="223">
        <v>11.4627524490681</v>
      </c>
      <c r="M35" s="223">
        <v>11.447537366722001</v>
      </c>
      <c r="N35" s="223">
        <v>10.748557749478</v>
      </c>
      <c r="O35" s="223">
        <v>10.7524443961833</v>
      </c>
      <c r="P35" s="223">
        <v>10.748590673822401</v>
      </c>
      <c r="Q35" s="223">
        <v>10.752485280424599</v>
      </c>
    </row>
    <row r="36" spans="1:18" ht="16.5" customHeight="1" x14ac:dyDescent="0.25">
      <c r="A36" s="150" t="s">
        <v>789</v>
      </c>
      <c r="B36" s="223">
        <v>34.741523146903397</v>
      </c>
      <c r="C36" s="223">
        <v>34.741523146903397</v>
      </c>
      <c r="D36" s="223">
        <v>36.054468305198</v>
      </c>
      <c r="E36" s="223">
        <v>36.054468305198</v>
      </c>
      <c r="F36" s="223">
        <v>34.645472520697403</v>
      </c>
      <c r="G36" s="223">
        <v>34.645472520697403</v>
      </c>
      <c r="H36" s="223">
        <v>35.625021152445299</v>
      </c>
      <c r="I36" s="250">
        <v>35.625021152445299</v>
      </c>
      <c r="J36" s="223">
        <v>4.8866005653371003</v>
      </c>
      <c r="K36" s="223">
        <v>3.373628849408</v>
      </c>
      <c r="L36" s="223">
        <v>11.400510657497</v>
      </c>
      <c r="M36" s="223">
        <v>10.549715565299699</v>
      </c>
      <c r="N36" s="223">
        <v>9.77926526472889</v>
      </c>
      <c r="O36" s="223">
        <v>9.1389077938430301</v>
      </c>
      <c r="P36" s="223">
        <v>12.6039360751678</v>
      </c>
      <c r="Q36" s="223">
        <v>12.5919918035572</v>
      </c>
    </row>
    <row r="37" spans="1:18" ht="16.5" customHeight="1" x14ac:dyDescent="0.25">
      <c r="A37" s="150" t="s">
        <v>1546</v>
      </c>
      <c r="B37" s="223">
        <v>12.3709573469276</v>
      </c>
      <c r="C37" s="223">
        <v>12.540261972246199</v>
      </c>
      <c r="D37" s="223">
        <v>12.7770442743139</v>
      </c>
      <c r="E37" s="223">
        <v>13.061443567970599</v>
      </c>
      <c r="F37" s="223">
        <v>11.8204248250966</v>
      </c>
      <c r="G37" s="223">
        <v>11.8379280843677</v>
      </c>
      <c r="H37" s="223">
        <v>12.701991736163601</v>
      </c>
      <c r="I37" s="250">
        <v>12.737554840586</v>
      </c>
      <c r="J37" s="223">
        <v>4.3467052263589103</v>
      </c>
      <c r="K37" s="223">
        <v>4.1795718400994097</v>
      </c>
      <c r="L37" s="223">
        <v>8.8789113341975696</v>
      </c>
      <c r="M37" s="223">
        <v>8.8168378119095898</v>
      </c>
      <c r="N37" s="223">
        <v>5.5945166067995897</v>
      </c>
      <c r="O37" s="223">
        <v>5.39359343990672</v>
      </c>
      <c r="P37" s="223">
        <v>9.0884894209960692</v>
      </c>
      <c r="Q37" s="223">
        <v>8.9591924198654507</v>
      </c>
    </row>
    <row r="38" spans="1:18" ht="16.5" customHeight="1" x14ac:dyDescent="0.25"/>
    <row r="39" spans="1:18" ht="16.5" customHeight="1" x14ac:dyDescent="0.25">
      <c r="A39" s="249" t="s">
        <v>1696</v>
      </c>
    </row>
    <row r="40" spans="1:18" ht="16.5" customHeight="1" x14ac:dyDescent="0.25">
      <c r="A40" s="150" t="s">
        <v>783</v>
      </c>
      <c r="B40" s="223">
        <v>12.0342698576098</v>
      </c>
      <c r="C40" s="223">
        <v>12.144236440195799</v>
      </c>
      <c r="D40" s="223">
        <v>12.359275933355899</v>
      </c>
      <c r="E40" s="223">
        <v>12.5445281844554</v>
      </c>
      <c r="F40" s="223">
        <v>11.2267095382318</v>
      </c>
      <c r="G40" s="223">
        <v>11.2158805322841</v>
      </c>
      <c r="H40" s="223">
        <v>12.0618791031816</v>
      </c>
      <c r="I40" s="250">
        <v>12.065645140627501</v>
      </c>
      <c r="J40" s="223">
        <v>4.0465965581124603</v>
      </c>
      <c r="K40" s="223">
        <v>3.5980923076316702</v>
      </c>
      <c r="L40" s="223">
        <v>8.5728086925884401</v>
      </c>
      <c r="M40" s="223">
        <v>8.3321603861191704</v>
      </c>
      <c r="N40" s="223">
        <v>5.4731822748883499</v>
      </c>
      <c r="O40" s="223">
        <v>5.1983044270360201</v>
      </c>
      <c r="P40" s="223">
        <v>9.1506971972557398</v>
      </c>
      <c r="Q40" s="223">
        <v>8.9667964299062906</v>
      </c>
      <c r="R40" s="22"/>
    </row>
    <row r="41" spans="1:18" ht="16.5" customHeight="1" x14ac:dyDescent="0.25">
      <c r="A41" s="1" t="s">
        <v>784</v>
      </c>
      <c r="B41" s="251">
        <v>11.4930360927744</v>
      </c>
      <c r="C41" s="251">
        <v>11.434435982956099</v>
      </c>
      <c r="D41" s="251">
        <v>11.972288649308499</v>
      </c>
      <c r="E41" s="251">
        <v>12.097552258058499</v>
      </c>
      <c r="F41" s="251">
        <v>11.4639414438115</v>
      </c>
      <c r="G41" s="251">
        <v>11.451847675569899</v>
      </c>
      <c r="H41" s="251">
        <v>13.3842605852739</v>
      </c>
      <c r="I41" s="252">
        <v>13.398656612813401</v>
      </c>
      <c r="J41" s="251">
        <v>2.9464180100391499</v>
      </c>
      <c r="K41" s="251">
        <v>3.1219702059933199</v>
      </c>
      <c r="L41" s="251">
        <v>8.1659311471613005</v>
      </c>
      <c r="M41" s="251">
        <v>8.2557857392973695</v>
      </c>
      <c r="N41" s="251">
        <v>6.1757823220095398</v>
      </c>
      <c r="O41" s="251">
        <v>6.4953203049532</v>
      </c>
      <c r="P41" s="251">
        <v>8.7240947805145996</v>
      </c>
      <c r="Q41" s="251">
        <v>8.73482074004081</v>
      </c>
      <c r="R41" s="21"/>
    </row>
    <row r="42" spans="1:18" ht="16.5" customHeight="1" x14ac:dyDescent="0.25">
      <c r="A42" s="1" t="s">
        <v>785</v>
      </c>
      <c r="B42" s="251">
        <v>12.058603216575399</v>
      </c>
      <c r="C42" s="251">
        <v>12.1727148573062</v>
      </c>
      <c r="D42" s="251">
        <v>12.372956635755401</v>
      </c>
      <c r="E42" s="251">
        <v>12.5564727192242</v>
      </c>
      <c r="F42" s="251">
        <v>11.4529224701117</v>
      </c>
      <c r="G42" s="251">
        <v>11.4502955682311</v>
      </c>
      <c r="H42" s="251">
        <v>12.0956199695135</v>
      </c>
      <c r="I42" s="252">
        <v>12.1042578782855</v>
      </c>
      <c r="J42" s="251">
        <v>4.5886365715160702</v>
      </c>
      <c r="K42" s="251">
        <v>3.85907695361862</v>
      </c>
      <c r="L42" s="251">
        <v>8.7343860026815499</v>
      </c>
      <c r="M42" s="251">
        <v>8.4115710219249795</v>
      </c>
      <c r="N42" s="251">
        <v>5.2173110806404503</v>
      </c>
      <c r="O42" s="251">
        <v>4.8240620677389598</v>
      </c>
      <c r="P42" s="251">
        <v>9.2804492780522807</v>
      </c>
      <c r="Q42" s="251">
        <v>9.0755104157747208</v>
      </c>
      <c r="R42" s="21"/>
    </row>
    <row r="43" spans="1:18" ht="16.5" customHeight="1" x14ac:dyDescent="0.25">
      <c r="A43" s="1" t="s">
        <v>786</v>
      </c>
      <c r="B43" s="251">
        <v>12.492945857606401</v>
      </c>
      <c r="C43" s="251">
        <v>12.557478519636</v>
      </c>
      <c r="D43" s="251">
        <v>12.492945857606401</v>
      </c>
      <c r="E43" s="251">
        <v>12.557478519636</v>
      </c>
      <c r="F43" s="251">
        <v>5.4121312041617102</v>
      </c>
      <c r="G43" s="251">
        <v>5.4005281894488597</v>
      </c>
      <c r="H43" s="251">
        <v>5.4166965434966698</v>
      </c>
      <c r="I43" s="252">
        <v>5.40509275777878</v>
      </c>
      <c r="J43" s="251">
        <v>3.3821165701584701</v>
      </c>
      <c r="K43" s="251">
        <v>3.4000923521550002</v>
      </c>
      <c r="L43" s="251">
        <v>5.4425093195238397</v>
      </c>
      <c r="M43" s="251">
        <v>5.4421066093709696</v>
      </c>
      <c r="N43" s="251">
        <v>4.4307079322624201</v>
      </c>
      <c r="O43" s="251">
        <v>4.5295726776307603</v>
      </c>
      <c r="P43" s="251">
        <v>5.50380813057465</v>
      </c>
      <c r="Q43" s="251">
        <v>5.5022017585732801</v>
      </c>
      <c r="R43" s="21"/>
    </row>
    <row r="44" spans="1:18" ht="16.5" customHeight="1" x14ac:dyDescent="0.25">
      <c r="A44" s="1" t="s">
        <v>787</v>
      </c>
      <c r="B44" s="251">
        <v>19.374409977318599</v>
      </c>
      <c r="C44" s="251">
        <v>19.374409977318599</v>
      </c>
      <c r="D44" s="251">
        <v>19.374409977318599</v>
      </c>
      <c r="E44" s="251">
        <v>19.374409977318599</v>
      </c>
      <c r="F44" s="251">
        <v>16.001498283100499</v>
      </c>
      <c r="G44" s="251">
        <v>16.001498283100499</v>
      </c>
      <c r="H44" s="251">
        <v>18.296875552294299</v>
      </c>
      <c r="I44" s="252">
        <v>18.296875552294299</v>
      </c>
      <c r="J44" s="251">
        <v>6.0589593234841796</v>
      </c>
      <c r="K44" s="251">
        <v>5.9053747733087603</v>
      </c>
      <c r="L44" s="251">
        <v>10.8314506738764</v>
      </c>
      <c r="M44" s="251">
        <v>11.2390355397247</v>
      </c>
      <c r="N44" s="251">
        <v>7.8645456668118596</v>
      </c>
      <c r="O44" s="251">
        <v>7.8741651320572101</v>
      </c>
      <c r="P44" s="251">
        <v>9.3138391366727191</v>
      </c>
      <c r="Q44" s="251">
        <v>9.3164459108891897</v>
      </c>
      <c r="R44" s="21"/>
    </row>
    <row r="45" spans="1:18" ht="16.5" customHeight="1" x14ac:dyDescent="0.25">
      <c r="A45" s="150" t="s">
        <v>788</v>
      </c>
      <c r="B45" s="223">
        <v>12.1110396395412</v>
      </c>
      <c r="C45" s="223">
        <v>12.925300559733699</v>
      </c>
      <c r="D45" s="223">
        <v>12.9835968854643</v>
      </c>
      <c r="E45" s="223">
        <v>12.951946316141401</v>
      </c>
      <c r="F45" s="223">
        <v>11.097326169149101</v>
      </c>
      <c r="G45" s="223">
        <v>11.290010743236101</v>
      </c>
      <c r="H45" s="223">
        <v>11.7888928203857</v>
      </c>
      <c r="I45" s="250">
        <v>12.0890567910002</v>
      </c>
      <c r="J45" s="223">
        <v>11.5334604764356</v>
      </c>
      <c r="K45" s="223">
        <v>11.483897786238201</v>
      </c>
      <c r="L45" s="223">
        <v>11.5334604764356</v>
      </c>
      <c r="M45" s="223">
        <v>11.483897786238201</v>
      </c>
      <c r="N45" s="223">
        <v>11.066389086241299</v>
      </c>
      <c r="O45" s="223">
        <v>10.8964833731458</v>
      </c>
      <c r="P45" s="223">
        <v>11.066420868274699</v>
      </c>
      <c r="Q45" s="223">
        <v>10.896526718367801</v>
      </c>
      <c r="R45" s="22"/>
    </row>
    <row r="46" spans="1:18" ht="16.5" customHeight="1" x14ac:dyDescent="0.25">
      <c r="A46" s="150" t="s">
        <v>789</v>
      </c>
      <c r="B46" s="223">
        <v>35.307783335411898</v>
      </c>
      <c r="C46" s="223">
        <v>35.307783335411898</v>
      </c>
      <c r="D46" s="223">
        <v>36.436200472429398</v>
      </c>
      <c r="E46" s="223">
        <v>36.436200472429398</v>
      </c>
      <c r="F46" s="223">
        <v>34.552771578254998</v>
      </c>
      <c r="G46" s="223">
        <v>34.552771578254998</v>
      </c>
      <c r="H46" s="223">
        <v>35.540204350621003</v>
      </c>
      <c r="I46" s="250">
        <v>35.540204350621003</v>
      </c>
      <c r="J46" s="223">
        <v>4.4095435757540402</v>
      </c>
      <c r="K46" s="223">
        <v>3.2892302697925802</v>
      </c>
      <c r="L46" s="223">
        <v>11.558054994622999</v>
      </c>
      <c r="M46" s="223">
        <v>10.9986435939258</v>
      </c>
      <c r="N46" s="223">
        <v>9.3564392683408801</v>
      </c>
      <c r="O46" s="223">
        <v>8.6739675472132198</v>
      </c>
      <c r="P46" s="223">
        <v>12.584993559980299</v>
      </c>
      <c r="Q46" s="223">
        <v>12.6314985012416</v>
      </c>
      <c r="R46" s="22"/>
    </row>
    <row r="47" spans="1:18" ht="16.5" customHeight="1" x14ac:dyDescent="0.25">
      <c r="A47" s="150" t="s">
        <v>1546</v>
      </c>
      <c r="B47" s="223">
        <v>12.190470527337199</v>
      </c>
      <c r="C47" s="223">
        <v>12.339381198271701</v>
      </c>
      <c r="D47" s="223">
        <v>12.522048316828601</v>
      </c>
      <c r="E47" s="223">
        <v>12.7444745502156</v>
      </c>
      <c r="F47" s="223">
        <v>11.9707132797569</v>
      </c>
      <c r="G47" s="223">
        <v>11.9866523114587</v>
      </c>
      <c r="H47" s="223">
        <v>12.8404421065559</v>
      </c>
      <c r="I47" s="250">
        <v>12.8744941822576</v>
      </c>
      <c r="J47" s="223">
        <v>4.0550691328599999</v>
      </c>
      <c r="K47" s="223">
        <v>3.5983819201027698</v>
      </c>
      <c r="L47" s="223">
        <v>8.5983893090125605</v>
      </c>
      <c r="M47" s="223">
        <v>8.3517013284122008</v>
      </c>
      <c r="N47" s="223">
        <v>5.5676360206936604</v>
      </c>
      <c r="O47" s="223">
        <v>5.27289291097199</v>
      </c>
      <c r="P47" s="223">
        <v>9.24953164894678</v>
      </c>
      <c r="Q47" s="223">
        <v>9.0551370668937494</v>
      </c>
      <c r="R47" s="22"/>
    </row>
    <row r="48" spans="1:18" ht="15.75" thickBot="1" x14ac:dyDescent="0.3">
      <c r="A48" s="14"/>
      <c r="B48" s="6"/>
      <c r="C48" s="6"/>
      <c r="D48" s="6"/>
      <c r="E48" s="6"/>
      <c r="F48" s="6"/>
      <c r="G48" s="6"/>
      <c r="H48" s="6"/>
      <c r="I48" s="20"/>
      <c r="J48" s="6"/>
      <c r="K48" s="6"/>
      <c r="L48" s="6"/>
      <c r="M48" s="6"/>
      <c r="N48" s="6"/>
      <c r="O48" s="6"/>
      <c r="P48" s="6"/>
      <c r="Q48" s="6"/>
    </row>
    <row r="49" spans="1:18" ht="15.75" thickTop="1" x14ac:dyDescent="0.25">
      <c r="A49" s="1274" t="s">
        <v>1273</v>
      </c>
      <c r="B49" s="1274"/>
      <c r="C49" s="1274"/>
      <c r="D49" s="1274"/>
      <c r="E49" s="1274"/>
      <c r="F49" s="1274"/>
      <c r="G49" s="1274"/>
      <c r="H49" s="1274"/>
      <c r="I49" s="1274"/>
      <c r="J49" s="1274"/>
      <c r="K49" s="1274"/>
      <c r="L49" s="1274"/>
      <c r="M49" s="1274"/>
      <c r="N49" s="1274"/>
      <c r="O49" s="1274"/>
      <c r="P49" s="1274"/>
      <c r="Q49" s="1274"/>
      <c r="R49" s="312"/>
    </row>
    <row r="50" spans="1:18" s="318" customFormat="1" ht="11.25" x14ac:dyDescent="0.2">
      <c r="A50" s="591" t="s">
        <v>99</v>
      </c>
      <c r="B50" s="649"/>
      <c r="C50" s="649"/>
      <c r="D50" s="649"/>
      <c r="E50" s="649"/>
      <c r="F50" s="649"/>
      <c r="G50" s="649"/>
      <c r="H50" s="649"/>
      <c r="I50" s="649"/>
      <c r="J50" s="649"/>
      <c r="K50" s="649"/>
      <c r="L50" s="649"/>
      <c r="M50" s="649"/>
      <c r="N50" s="649"/>
      <c r="O50" s="649"/>
      <c r="P50" s="649"/>
      <c r="Q50" s="649"/>
      <c r="R50" s="310"/>
    </row>
    <row r="51" spans="1:18" s="318" customFormat="1" ht="27" customHeight="1" x14ac:dyDescent="0.2">
      <c r="A51" s="1270" t="s">
        <v>1467</v>
      </c>
      <c r="B51" s="1270"/>
      <c r="C51" s="1270"/>
      <c r="D51" s="1270"/>
      <c r="E51" s="1270"/>
      <c r="F51" s="1270"/>
      <c r="G51" s="1270"/>
      <c r="H51" s="1270"/>
      <c r="I51" s="1270"/>
      <c r="J51" s="1270"/>
      <c r="K51" s="1270"/>
      <c r="L51" s="1270"/>
      <c r="M51" s="1270"/>
      <c r="N51" s="1270"/>
      <c r="O51" s="1270"/>
      <c r="P51" s="1270"/>
      <c r="Q51" s="1270"/>
      <c r="R51" s="1270"/>
    </row>
    <row r="52" spans="1:18" s="318" customFormat="1" ht="11.25" x14ac:dyDescent="0.2">
      <c r="A52" s="1270" t="s">
        <v>1458</v>
      </c>
      <c r="B52" s="1270"/>
      <c r="C52" s="1270"/>
      <c r="D52" s="1270"/>
      <c r="E52" s="1270"/>
      <c r="F52" s="1270"/>
      <c r="G52" s="1270"/>
      <c r="H52" s="1270"/>
      <c r="I52" s="1270"/>
      <c r="J52" s="1270"/>
      <c r="K52" s="1270"/>
      <c r="L52" s="1270"/>
      <c r="M52" s="1270"/>
      <c r="N52" s="1270"/>
      <c r="O52" s="1270"/>
      <c r="P52" s="1270"/>
      <c r="Q52" s="1270"/>
      <c r="R52" s="1270"/>
    </row>
    <row r="53" spans="1:18" s="318" customFormat="1" ht="31.5" customHeight="1" x14ac:dyDescent="0.2">
      <c r="A53" s="1270" t="s">
        <v>1468</v>
      </c>
      <c r="B53" s="1270"/>
      <c r="C53" s="1270"/>
      <c r="D53" s="1270"/>
      <c r="E53" s="1270"/>
      <c r="F53" s="1270"/>
      <c r="G53" s="1270"/>
      <c r="H53" s="1270"/>
      <c r="I53" s="1270"/>
      <c r="J53" s="1270"/>
      <c r="K53" s="1270"/>
      <c r="L53" s="1270"/>
      <c r="M53" s="1270"/>
      <c r="N53" s="1270"/>
      <c r="O53" s="1270"/>
      <c r="P53" s="1270"/>
      <c r="Q53" s="1270"/>
      <c r="R53" s="1270"/>
    </row>
    <row r="54" spans="1:18" s="318" customFormat="1" ht="11.25" x14ac:dyDescent="0.2">
      <c r="A54" s="1270" t="s">
        <v>790</v>
      </c>
      <c r="B54" s="1270"/>
      <c r="C54" s="1270"/>
      <c r="D54" s="1270"/>
      <c r="E54" s="1270"/>
      <c r="F54" s="1270"/>
      <c r="G54" s="1270"/>
      <c r="H54" s="1270"/>
      <c r="I54" s="1270"/>
      <c r="J54" s="1270"/>
      <c r="K54" s="1270"/>
      <c r="L54" s="1270"/>
      <c r="M54" s="1270"/>
      <c r="N54" s="1270"/>
      <c r="O54" s="1270"/>
      <c r="P54" s="1270"/>
      <c r="Q54" s="1270"/>
      <c r="R54" s="1270"/>
    </row>
    <row r="55" spans="1:18" s="318" customFormat="1" ht="11.25" x14ac:dyDescent="0.2">
      <c r="A55" s="1270" t="s">
        <v>791</v>
      </c>
      <c r="B55" s="1270"/>
      <c r="C55" s="1270"/>
      <c r="D55" s="1270"/>
      <c r="E55" s="1270"/>
      <c r="F55" s="1270"/>
      <c r="G55" s="1270"/>
      <c r="H55" s="1270"/>
      <c r="I55" s="1270"/>
      <c r="J55" s="1270"/>
      <c r="K55" s="1270"/>
      <c r="L55" s="1270"/>
      <c r="M55" s="1270"/>
      <c r="N55" s="1270"/>
      <c r="O55" s="1270"/>
      <c r="P55" s="1270"/>
      <c r="Q55" s="1270"/>
      <c r="R55" s="1270"/>
    </row>
    <row r="56" spans="1:18" s="318" customFormat="1" ht="11.25" x14ac:dyDescent="0.2">
      <c r="A56" s="1270" t="s">
        <v>792</v>
      </c>
      <c r="B56" s="1270"/>
      <c r="C56" s="1270"/>
      <c r="D56" s="1270"/>
      <c r="E56" s="1270"/>
      <c r="F56" s="1270"/>
      <c r="G56" s="1270"/>
      <c r="H56" s="1270"/>
      <c r="I56" s="1270"/>
      <c r="J56" s="1270"/>
      <c r="K56" s="1270"/>
      <c r="L56" s="1270"/>
      <c r="M56" s="1270"/>
      <c r="N56" s="1270"/>
      <c r="O56" s="1270"/>
      <c r="P56" s="1270"/>
      <c r="Q56" s="1270"/>
      <c r="R56" s="1270"/>
    </row>
    <row r="57" spans="1:18" s="318" customFormat="1" ht="11.25" x14ac:dyDescent="0.2">
      <c r="A57" s="1281" t="s">
        <v>1459</v>
      </c>
      <c r="B57" s="1281"/>
      <c r="C57" s="1281"/>
      <c r="D57" s="1281"/>
      <c r="E57" s="1281"/>
      <c r="F57" s="1281"/>
      <c r="G57" s="1281"/>
      <c r="H57" s="1281"/>
      <c r="I57" s="1281"/>
      <c r="J57" s="1281"/>
      <c r="K57" s="1281"/>
      <c r="L57" s="1281"/>
      <c r="M57" s="1281"/>
      <c r="N57" s="1281"/>
      <c r="O57" s="1281"/>
      <c r="P57" s="1281"/>
      <c r="Q57" s="1281"/>
      <c r="R57" s="1281"/>
    </row>
    <row r="58" spans="1:18" s="318" customFormat="1" ht="11.25" x14ac:dyDescent="0.2">
      <c r="A58" s="1281" t="s">
        <v>1460</v>
      </c>
      <c r="B58" s="1281"/>
      <c r="C58" s="1281"/>
      <c r="D58" s="1281"/>
      <c r="E58" s="1281"/>
      <c r="F58" s="1281"/>
      <c r="G58" s="1281"/>
      <c r="H58" s="1281"/>
      <c r="I58" s="1281"/>
      <c r="J58" s="1281"/>
      <c r="K58" s="1281"/>
      <c r="L58" s="1281"/>
      <c r="M58" s="1281"/>
      <c r="N58" s="1281"/>
      <c r="O58" s="1281"/>
      <c r="P58" s="1281"/>
      <c r="Q58" s="1281"/>
      <c r="R58" s="1281"/>
    </row>
    <row r="59" spans="1:18" s="318" customFormat="1" ht="19.5" customHeight="1" x14ac:dyDescent="0.2">
      <c r="A59" s="1270" t="s">
        <v>1461</v>
      </c>
      <c r="B59" s="1270"/>
      <c r="C59" s="1270"/>
      <c r="D59" s="1270"/>
      <c r="E59" s="1270"/>
      <c r="F59" s="1270"/>
      <c r="G59" s="1270"/>
      <c r="H59" s="1270"/>
      <c r="I59" s="1270"/>
      <c r="J59" s="1270"/>
      <c r="K59" s="1270"/>
      <c r="L59" s="1270"/>
      <c r="M59" s="1270"/>
      <c r="N59" s="1270"/>
      <c r="O59" s="1270"/>
      <c r="P59" s="1270"/>
      <c r="Q59" s="1270"/>
      <c r="R59" s="1270"/>
    </row>
    <row r="60" spans="1:18" s="318" customFormat="1" ht="11.25" x14ac:dyDescent="0.2">
      <c r="A60" s="1270" t="s">
        <v>1462</v>
      </c>
      <c r="B60" s="1270"/>
      <c r="C60" s="1270"/>
      <c r="D60" s="1270"/>
      <c r="E60" s="1270"/>
      <c r="F60" s="1270"/>
      <c r="G60" s="1270"/>
      <c r="H60" s="1270"/>
      <c r="I60" s="1270"/>
      <c r="J60" s="1270"/>
      <c r="K60" s="1270"/>
      <c r="L60" s="1270"/>
      <c r="M60" s="1270"/>
      <c r="N60" s="1270"/>
      <c r="O60" s="1270"/>
      <c r="P60" s="1270"/>
      <c r="Q60" s="1270"/>
      <c r="R60" s="1270"/>
    </row>
    <row r="61" spans="1:18" s="318" customFormat="1" ht="11.25" x14ac:dyDescent="0.2">
      <c r="A61" s="1270" t="s">
        <v>1463</v>
      </c>
      <c r="B61" s="1270"/>
      <c r="C61" s="1270"/>
      <c r="D61" s="1270"/>
      <c r="E61" s="1270"/>
      <c r="F61" s="1270"/>
      <c r="G61" s="1270"/>
      <c r="H61" s="1270"/>
      <c r="I61" s="1270"/>
      <c r="J61" s="1270"/>
      <c r="K61" s="1270"/>
      <c r="L61" s="1270"/>
      <c r="M61" s="1270"/>
      <c r="N61" s="1270"/>
      <c r="O61" s="1270"/>
      <c r="P61" s="1270"/>
      <c r="Q61" s="1270"/>
      <c r="R61" s="1270"/>
    </row>
    <row r="62" spans="1:18" s="318" customFormat="1" ht="42" customHeight="1" x14ac:dyDescent="0.2">
      <c r="A62" s="1270" t="s">
        <v>1469</v>
      </c>
      <c r="B62" s="1270"/>
      <c r="C62" s="1270"/>
      <c r="D62" s="1270"/>
      <c r="E62" s="1270"/>
      <c r="F62" s="1270"/>
      <c r="G62" s="1270"/>
      <c r="H62" s="1270"/>
      <c r="I62" s="1270"/>
      <c r="J62" s="1270"/>
      <c r="K62" s="1270"/>
      <c r="L62" s="1270"/>
      <c r="M62" s="1270"/>
      <c r="N62" s="1270"/>
      <c r="O62" s="1270"/>
      <c r="P62" s="1270"/>
      <c r="Q62" s="1270"/>
      <c r="R62" s="1270"/>
    </row>
    <row r="63" spans="1:18" s="318" customFormat="1" ht="11.25" x14ac:dyDescent="0.2">
      <c r="A63" s="1270" t="s">
        <v>1464</v>
      </c>
      <c r="B63" s="1270"/>
      <c r="C63" s="1270"/>
      <c r="D63" s="1270"/>
      <c r="E63" s="1270"/>
      <c r="F63" s="1270"/>
      <c r="G63" s="1270"/>
      <c r="H63" s="1270"/>
      <c r="I63" s="1270"/>
      <c r="J63" s="1270"/>
      <c r="K63" s="1270"/>
      <c r="L63" s="1270"/>
      <c r="M63" s="1270"/>
      <c r="N63" s="1270"/>
      <c r="O63" s="1270"/>
      <c r="P63" s="1270"/>
      <c r="Q63" s="1270"/>
      <c r="R63" s="1270"/>
    </row>
    <row r="64" spans="1:18" s="318" customFormat="1" ht="11.25" x14ac:dyDescent="0.2">
      <c r="A64" s="1270" t="s">
        <v>1465</v>
      </c>
      <c r="B64" s="1270"/>
      <c r="C64" s="1270"/>
      <c r="D64" s="1270"/>
      <c r="E64" s="1270"/>
      <c r="F64" s="1270"/>
      <c r="G64" s="1270"/>
      <c r="H64" s="1270"/>
      <c r="I64" s="1270"/>
      <c r="J64" s="1270"/>
      <c r="K64" s="1270"/>
      <c r="L64" s="1270"/>
      <c r="M64" s="1270"/>
      <c r="N64" s="1270"/>
      <c r="O64" s="1270"/>
      <c r="P64" s="1270"/>
      <c r="Q64" s="1270"/>
      <c r="R64" s="1270"/>
    </row>
    <row r="65" spans="1:18" s="318" customFormat="1" ht="11.25" x14ac:dyDescent="0.2">
      <c r="A65" s="1270" t="s">
        <v>1466</v>
      </c>
      <c r="B65" s="1270"/>
      <c r="C65" s="1270"/>
      <c r="D65" s="1270"/>
      <c r="E65" s="1270"/>
      <c r="F65" s="1270"/>
      <c r="G65" s="1270"/>
      <c r="H65" s="1270"/>
      <c r="I65" s="1270"/>
      <c r="J65" s="1270"/>
      <c r="K65" s="1270"/>
      <c r="L65" s="1270"/>
      <c r="M65" s="1270"/>
      <c r="N65" s="1270"/>
      <c r="O65" s="1270"/>
      <c r="P65" s="1270"/>
      <c r="Q65" s="1270"/>
      <c r="R65" s="1270"/>
    </row>
    <row r="66" spans="1:18" s="592" customFormat="1" ht="11.25" x14ac:dyDescent="0.2">
      <c r="A66" s="785" t="s">
        <v>793</v>
      </c>
      <c r="B66" s="785"/>
      <c r="C66" s="785"/>
      <c r="D66" s="785"/>
      <c r="E66" s="785"/>
      <c r="F66" s="785"/>
      <c r="G66" s="785"/>
      <c r="H66" s="785"/>
      <c r="I66" s="785"/>
      <c r="J66" s="785"/>
      <c r="K66" s="785"/>
      <c r="L66" s="785"/>
      <c r="M66" s="785"/>
      <c r="N66" s="785"/>
      <c r="O66" s="785"/>
      <c r="P66" s="785"/>
      <c r="Q66" s="785"/>
      <c r="R66" s="311"/>
    </row>
    <row r="67" spans="1:18" s="592" customFormat="1" ht="11.25" x14ac:dyDescent="0.2">
      <c r="A67" s="319" t="s">
        <v>1277</v>
      </c>
      <c r="B67" s="319"/>
      <c r="C67" s="319"/>
      <c r="D67" s="319"/>
      <c r="E67" s="319"/>
      <c r="F67" s="319"/>
      <c r="G67" s="319"/>
      <c r="H67" s="319"/>
      <c r="I67" s="319"/>
      <c r="J67" s="319"/>
      <c r="K67" s="319"/>
      <c r="L67" s="319"/>
      <c r="M67" s="319"/>
      <c r="N67" s="319"/>
      <c r="O67" s="319"/>
      <c r="P67" s="319"/>
      <c r="Q67" s="319"/>
      <c r="R67" s="311"/>
    </row>
    <row r="68" spans="1:18" s="592" customFormat="1" ht="11.25" x14ac:dyDescent="0.2">
      <c r="A68" s="1282" t="s">
        <v>1278</v>
      </c>
      <c r="B68" s="785"/>
      <c r="C68" s="785"/>
      <c r="D68" s="785"/>
      <c r="E68" s="785"/>
      <c r="F68" s="785"/>
      <c r="G68" s="785"/>
      <c r="H68" s="785"/>
      <c r="I68" s="785"/>
      <c r="J68" s="785"/>
      <c r="K68" s="785"/>
      <c r="L68" s="785"/>
      <c r="M68" s="785"/>
      <c r="N68" s="785"/>
      <c r="O68" s="785"/>
      <c r="P68" s="785"/>
      <c r="Q68" s="785"/>
      <c r="R68" s="311"/>
    </row>
    <row r="69" spans="1:18" s="385" customFormat="1" x14ac:dyDescent="0.25">
      <c r="A69" s="650"/>
      <c r="B69" s="650"/>
      <c r="C69" s="650"/>
      <c r="D69" s="650"/>
      <c r="E69" s="650"/>
      <c r="F69" s="650"/>
      <c r="G69" s="650"/>
      <c r="H69" s="650"/>
      <c r="I69" s="650"/>
      <c r="J69" s="650"/>
      <c r="K69" s="650"/>
      <c r="L69" s="650"/>
      <c r="M69" s="650"/>
      <c r="N69" s="650"/>
      <c r="O69" s="650"/>
      <c r="P69" s="650"/>
      <c r="Q69" s="650"/>
      <c r="R69" s="650"/>
    </row>
    <row r="70" spans="1:18" s="385" customFormat="1" x14ac:dyDescent="0.25">
      <c r="A70" s="651"/>
      <c r="B70" s="650"/>
      <c r="C70" s="650"/>
      <c r="D70" s="650"/>
      <c r="E70" s="650"/>
      <c r="F70" s="650"/>
      <c r="G70" s="650"/>
      <c r="H70" s="650"/>
      <c r="I70" s="650"/>
      <c r="J70" s="650"/>
      <c r="K70" s="650"/>
      <c r="L70" s="650"/>
      <c r="M70" s="650"/>
      <c r="N70" s="650"/>
      <c r="O70" s="650"/>
      <c r="P70" s="650"/>
      <c r="Q70" s="650"/>
      <c r="R70" s="650"/>
    </row>
    <row r="71" spans="1:18" s="385" customFormat="1" x14ac:dyDescent="0.25"/>
  </sheetData>
  <mergeCells count="41">
    <mergeCell ref="A57:R57"/>
    <mergeCell ref="A65:R65"/>
    <mergeCell ref="A66:Q66"/>
    <mergeCell ref="A68:Q68"/>
    <mergeCell ref="A59:R59"/>
    <mergeCell ref="A60:R60"/>
    <mergeCell ref="A61:R61"/>
    <mergeCell ref="A62:R62"/>
    <mergeCell ref="A63:R63"/>
    <mergeCell ref="A64:R64"/>
    <mergeCell ref="A58:R58"/>
    <mergeCell ref="A55:R55"/>
    <mergeCell ref="A56:R56"/>
    <mergeCell ref="A1:Q1"/>
    <mergeCell ref="A2:Q2"/>
    <mergeCell ref="A3:A7"/>
    <mergeCell ref="B3:E3"/>
    <mergeCell ref="F3:I3"/>
    <mergeCell ref="J3:M3"/>
    <mergeCell ref="N3:Q3"/>
    <mergeCell ref="B4:C4"/>
    <mergeCell ref="D4:E4"/>
    <mergeCell ref="F4:G4"/>
    <mergeCell ref="H4:I4"/>
    <mergeCell ref="J4:K4"/>
    <mergeCell ref="A52:R52"/>
    <mergeCell ref="B5:C5"/>
    <mergeCell ref="L4:M4"/>
    <mergeCell ref="N4:O4"/>
    <mergeCell ref="P4:Q4"/>
    <mergeCell ref="A53:R53"/>
    <mergeCell ref="A54:R54"/>
    <mergeCell ref="D5:E5"/>
    <mergeCell ref="F5:G5"/>
    <mergeCell ref="H5:I5"/>
    <mergeCell ref="J5:K5"/>
    <mergeCell ref="L5:M5"/>
    <mergeCell ref="N5:O5"/>
    <mergeCell ref="P5:Q5"/>
    <mergeCell ref="A49:Q49"/>
    <mergeCell ref="A51:R51"/>
  </mergeCells>
  <hyperlinks>
    <hyperlink ref="A68" r:id="rId1" xr:uid="{852BC617-27D4-4002-990D-213CB8B672F9}"/>
  </hyperlinks>
  <pageMargins left="0.7" right="0.7" top="0.75" bottom="0.75" header="0.3" footer="0.3"/>
  <pageSetup paperSize="9" scale="61" orientation="portrait" verticalDpi="1200" r:id="rId2"/>
  <headerFooter>
    <oddFooter>&amp;C&amp;A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75FF-F2D2-4748-9601-2353199AF625}">
  <sheetPr>
    <pageSetUpPr fitToPage="1"/>
  </sheetPr>
  <dimension ref="A1:G36"/>
  <sheetViews>
    <sheetView topLeftCell="A23" zoomScaleNormal="100" zoomScaleSheetLayoutView="100" zoomScalePageLayoutView="25" workbookViewId="0">
      <selection activeCell="A30" sqref="A30"/>
    </sheetView>
  </sheetViews>
  <sheetFormatPr defaultColWidth="9.140625" defaultRowHeight="15" x14ac:dyDescent="0.25"/>
  <cols>
    <col min="1" max="1" width="18.28515625" style="24" customWidth="1"/>
    <col min="2" max="3" width="16.5703125" style="24" customWidth="1"/>
    <col min="4" max="5" width="17.5703125" style="24" customWidth="1"/>
    <col min="6" max="7" width="16.5703125" style="24" customWidth="1"/>
    <col min="8" max="16384" width="9.140625" style="24"/>
  </cols>
  <sheetData>
    <row r="1" spans="1:7" ht="22.5" x14ac:dyDescent="0.25">
      <c r="A1" s="887" t="s">
        <v>1339</v>
      </c>
      <c r="B1" s="887"/>
      <c r="C1" s="887"/>
      <c r="D1" s="887"/>
      <c r="E1" s="887"/>
      <c r="F1" s="887"/>
      <c r="G1" s="887"/>
    </row>
    <row r="2" spans="1:7" ht="22.5" x14ac:dyDescent="0.25">
      <c r="A2" s="887" t="s">
        <v>1325</v>
      </c>
      <c r="B2" s="887"/>
      <c r="C2" s="887"/>
      <c r="D2" s="887"/>
      <c r="E2" s="887"/>
      <c r="F2" s="887"/>
      <c r="G2" s="887"/>
    </row>
    <row r="3" spans="1:7" x14ac:dyDescent="0.25">
      <c r="A3" s="1139"/>
      <c r="B3" s="1139"/>
      <c r="C3" s="1139"/>
      <c r="D3" s="1139"/>
      <c r="E3" s="1139"/>
      <c r="F3" s="1139"/>
      <c r="G3" s="1139"/>
    </row>
    <row r="4" spans="1:7" ht="15.75" thickBot="1" x14ac:dyDescent="0.3">
      <c r="A4" s="1040" t="s">
        <v>1291</v>
      </c>
      <c r="B4" s="1040"/>
      <c r="C4" s="1040"/>
      <c r="D4" s="1040"/>
      <c r="E4" s="1040"/>
      <c r="F4" s="1040"/>
      <c r="G4" s="1040"/>
    </row>
    <row r="5" spans="1:7" ht="18" thickTop="1" thickBot="1" x14ac:dyDescent="0.3">
      <c r="A5" s="1283" t="s">
        <v>526</v>
      </c>
      <c r="B5" s="1285" t="s">
        <v>794</v>
      </c>
      <c r="C5" s="1286"/>
      <c r="D5" s="1285" t="s">
        <v>795</v>
      </c>
      <c r="E5" s="1286"/>
      <c r="F5" s="1285" t="s">
        <v>1547</v>
      </c>
      <c r="G5" s="1287"/>
    </row>
    <row r="6" spans="1:7" ht="27.75" customHeight="1" thickBot="1" x14ac:dyDescent="0.3">
      <c r="A6" s="1284"/>
      <c r="B6" s="499" t="s">
        <v>580</v>
      </c>
      <c r="C6" s="499" t="s">
        <v>585</v>
      </c>
      <c r="D6" s="499" t="s">
        <v>580</v>
      </c>
      <c r="E6" s="499" t="s">
        <v>585</v>
      </c>
      <c r="F6" s="499" t="s">
        <v>580</v>
      </c>
      <c r="G6" s="500" t="s">
        <v>585</v>
      </c>
    </row>
    <row r="7" spans="1:7" ht="27.75" customHeight="1" thickTop="1" x14ac:dyDescent="0.25">
      <c r="A7" s="28" t="s">
        <v>796</v>
      </c>
      <c r="B7" s="253">
        <v>12</v>
      </c>
      <c r="C7" s="253">
        <v>13.8</v>
      </c>
      <c r="D7" s="253">
        <v>19</v>
      </c>
      <c r="E7" s="254">
        <v>18</v>
      </c>
      <c r="F7" s="254" t="s">
        <v>1598</v>
      </c>
      <c r="G7" s="254" t="s">
        <v>1598</v>
      </c>
    </row>
    <row r="8" spans="1:7" ht="27.75" customHeight="1" x14ac:dyDescent="0.25">
      <c r="A8" s="28"/>
      <c r="B8" s="255"/>
      <c r="C8" s="255"/>
      <c r="D8" s="255"/>
      <c r="E8" s="256"/>
      <c r="F8" s="256"/>
      <c r="G8" s="256"/>
    </row>
    <row r="9" spans="1:7" ht="27.75" customHeight="1" x14ac:dyDescent="0.25">
      <c r="A9" s="28" t="s">
        <v>797</v>
      </c>
      <c r="B9" s="253">
        <v>12</v>
      </c>
      <c r="C9" s="253">
        <v>13.8</v>
      </c>
      <c r="D9" s="253">
        <v>19</v>
      </c>
      <c r="E9" s="254">
        <v>18</v>
      </c>
      <c r="F9" s="254" t="s">
        <v>1598</v>
      </c>
      <c r="G9" s="254" t="s">
        <v>1599</v>
      </c>
    </row>
    <row r="10" spans="1:7" ht="27.75" customHeight="1" x14ac:dyDescent="0.25">
      <c r="A10" s="28"/>
      <c r="B10" s="255"/>
      <c r="C10" s="255"/>
      <c r="D10" s="255"/>
      <c r="E10" s="256"/>
      <c r="F10" s="256"/>
      <c r="G10" s="256"/>
    </row>
    <row r="11" spans="1:7" ht="27.75" customHeight="1" x14ac:dyDescent="0.25">
      <c r="A11" s="28" t="s">
        <v>798</v>
      </c>
      <c r="B11" s="253">
        <v>12.9</v>
      </c>
      <c r="C11" s="253">
        <v>12.9</v>
      </c>
      <c r="D11" s="253">
        <v>17.75</v>
      </c>
      <c r="E11" s="254">
        <v>17.75</v>
      </c>
      <c r="F11" s="254" t="s">
        <v>1600</v>
      </c>
      <c r="G11" s="254" t="s">
        <v>1600</v>
      </c>
    </row>
    <row r="12" spans="1:7" ht="27.75" customHeight="1" x14ac:dyDescent="0.25">
      <c r="A12" s="28"/>
      <c r="B12" s="255"/>
      <c r="C12" s="255"/>
      <c r="D12" s="255"/>
      <c r="E12" s="256"/>
      <c r="F12" s="256"/>
      <c r="G12" s="256"/>
    </row>
    <row r="13" spans="1:7" ht="27.75" customHeight="1" x14ac:dyDescent="0.25">
      <c r="A13" s="28" t="s">
        <v>799</v>
      </c>
      <c r="B13" s="253">
        <v>15.21</v>
      </c>
      <c r="C13" s="253">
        <v>15.21</v>
      </c>
      <c r="D13" s="253">
        <v>17.5</v>
      </c>
      <c r="E13" s="254">
        <v>17.5</v>
      </c>
      <c r="F13" s="254">
        <v>11.6</v>
      </c>
      <c r="G13" s="254">
        <v>12.52</v>
      </c>
    </row>
    <row r="14" spans="1:7" ht="27.75" customHeight="1" x14ac:dyDescent="0.25">
      <c r="A14" s="28"/>
      <c r="B14" s="255"/>
      <c r="C14" s="255"/>
      <c r="D14" s="255"/>
      <c r="E14" s="256"/>
      <c r="F14" s="256"/>
      <c r="G14" s="256"/>
    </row>
    <row r="15" spans="1:7" ht="27.75" customHeight="1" x14ac:dyDescent="0.25">
      <c r="A15" s="28" t="s">
        <v>800</v>
      </c>
      <c r="B15" s="253">
        <v>14.21</v>
      </c>
      <c r="C15" s="253">
        <v>14.21</v>
      </c>
      <c r="D15" s="253">
        <v>15.08</v>
      </c>
      <c r="E15" s="254">
        <v>16.16</v>
      </c>
      <c r="F15" s="254">
        <v>11.6</v>
      </c>
      <c r="G15" s="254">
        <v>11.6</v>
      </c>
    </row>
    <row r="16" spans="1:7" ht="27.75" customHeight="1" x14ac:dyDescent="0.25">
      <c r="A16" s="28"/>
      <c r="B16" s="257"/>
      <c r="C16" s="257"/>
      <c r="D16" s="256"/>
      <c r="E16" s="256"/>
      <c r="F16" s="256"/>
      <c r="G16" s="256"/>
    </row>
    <row r="17" spans="1:7" ht="27.75" customHeight="1" x14ac:dyDescent="0.25">
      <c r="A17" s="28" t="s">
        <v>801</v>
      </c>
      <c r="B17" s="236">
        <v>14.21</v>
      </c>
      <c r="C17" s="236">
        <v>14.21</v>
      </c>
      <c r="D17" s="254">
        <v>14.4</v>
      </c>
      <c r="E17" s="254">
        <v>15.8</v>
      </c>
      <c r="F17" s="254">
        <v>11.52</v>
      </c>
      <c r="G17" s="254">
        <v>11.52</v>
      </c>
    </row>
    <row r="18" spans="1:7" ht="27.75" customHeight="1" x14ac:dyDescent="0.25">
      <c r="A18" s="28"/>
      <c r="B18" s="257"/>
      <c r="C18" s="257"/>
      <c r="D18" s="256"/>
      <c r="E18" s="256"/>
      <c r="F18" s="256"/>
      <c r="G18" s="256"/>
    </row>
    <row r="19" spans="1:7" ht="27.75" customHeight="1" x14ac:dyDescent="0.25">
      <c r="A19" s="28" t="s">
        <v>802</v>
      </c>
      <c r="B19" s="236">
        <v>14.21</v>
      </c>
      <c r="C19" s="236">
        <v>14.21</v>
      </c>
      <c r="D19" s="254">
        <v>14.4</v>
      </c>
      <c r="E19" s="254">
        <v>15.8</v>
      </c>
      <c r="F19" s="254">
        <v>15.3</v>
      </c>
      <c r="G19" s="254">
        <v>15.3</v>
      </c>
    </row>
    <row r="20" spans="1:7" ht="27.75" customHeight="1" x14ac:dyDescent="0.25">
      <c r="A20" s="28"/>
      <c r="B20" s="257"/>
      <c r="C20" s="257"/>
      <c r="D20" s="256"/>
      <c r="E20" s="256"/>
      <c r="F20" s="256"/>
      <c r="G20" s="256"/>
    </row>
    <row r="21" spans="1:7" ht="27.75" customHeight="1" x14ac:dyDescent="0.25">
      <c r="A21" s="28" t="s">
        <v>803</v>
      </c>
      <c r="B21" s="236">
        <v>12.3</v>
      </c>
      <c r="C21" s="236">
        <v>12.24</v>
      </c>
      <c r="D21" s="254">
        <v>16.670000000000002</v>
      </c>
      <c r="E21" s="254">
        <v>17.96</v>
      </c>
      <c r="F21" s="254">
        <v>15.69</v>
      </c>
      <c r="G21" s="254">
        <v>15.69</v>
      </c>
    </row>
    <row r="22" spans="1:7" ht="27.75" customHeight="1" x14ac:dyDescent="0.25">
      <c r="A22" s="28"/>
      <c r="B22" s="257"/>
      <c r="C22" s="257"/>
      <c r="D22" s="256"/>
      <c r="E22" s="256"/>
      <c r="F22" s="256"/>
      <c r="G22" s="256"/>
    </row>
    <row r="23" spans="1:7" ht="27.75" customHeight="1" x14ac:dyDescent="0.25">
      <c r="A23" s="28" t="s">
        <v>804</v>
      </c>
      <c r="B23" s="236">
        <v>12.27</v>
      </c>
      <c r="C23" s="236">
        <v>12.27</v>
      </c>
      <c r="D23" s="254">
        <v>16.670000000000002</v>
      </c>
      <c r="E23" s="254">
        <v>17.96</v>
      </c>
      <c r="F23" s="254">
        <v>12.4</v>
      </c>
      <c r="G23" s="254">
        <v>12.2</v>
      </c>
    </row>
    <row r="24" spans="1:7" ht="27.75" customHeight="1" x14ac:dyDescent="0.25">
      <c r="A24" s="28"/>
      <c r="B24" s="257"/>
      <c r="C24" s="257"/>
      <c r="D24" s="256"/>
      <c r="E24" s="256"/>
      <c r="F24" s="256"/>
      <c r="G24" s="256"/>
    </row>
    <row r="25" spans="1:7" ht="27.75" customHeight="1" x14ac:dyDescent="0.25">
      <c r="A25" s="28" t="s">
        <v>904</v>
      </c>
      <c r="B25" s="254">
        <v>22.7</v>
      </c>
      <c r="C25" s="254">
        <v>22.7</v>
      </c>
      <c r="D25" s="254">
        <v>17.670000000000002</v>
      </c>
      <c r="E25" s="254">
        <v>20.25</v>
      </c>
      <c r="F25" s="254">
        <v>16.71</v>
      </c>
      <c r="G25" s="254">
        <v>16.68</v>
      </c>
    </row>
    <row r="26" spans="1:7" ht="27.75" customHeight="1" x14ac:dyDescent="0.25">
      <c r="A26" s="28"/>
      <c r="B26" s="254"/>
      <c r="C26" s="254"/>
      <c r="D26" s="254"/>
      <c r="E26" s="254"/>
      <c r="F26" s="254"/>
      <c r="G26" s="254"/>
    </row>
    <row r="27" spans="1:7" ht="27.75" customHeight="1" x14ac:dyDescent="0.25">
      <c r="A27" s="28" t="s">
        <v>1436</v>
      </c>
      <c r="B27" s="254">
        <v>30.14</v>
      </c>
      <c r="C27" s="254">
        <v>30.14</v>
      </c>
      <c r="D27" s="254">
        <v>19.829999999999998</v>
      </c>
      <c r="E27" s="254">
        <v>23.13</v>
      </c>
      <c r="F27" s="254">
        <v>24.59</v>
      </c>
      <c r="G27" s="254">
        <v>22.09</v>
      </c>
    </row>
    <row r="28" spans="1:7" ht="27.75" customHeight="1" x14ac:dyDescent="0.25">
      <c r="A28" s="28"/>
      <c r="B28" s="254"/>
      <c r="C28" s="254"/>
      <c r="D28" s="254"/>
      <c r="E28" s="254"/>
      <c r="F28" s="254"/>
      <c r="G28" s="254"/>
    </row>
    <row r="29" spans="1:7" ht="27.75" customHeight="1" x14ac:dyDescent="0.25">
      <c r="A29" s="28" t="s">
        <v>1619</v>
      </c>
      <c r="B29" s="254">
        <v>29.42</v>
      </c>
      <c r="C29" s="254">
        <v>29.42</v>
      </c>
      <c r="D29" s="254">
        <v>20.664999999999999</v>
      </c>
      <c r="E29" s="254">
        <v>22.707000000000001</v>
      </c>
      <c r="F29" s="254">
        <v>22.96</v>
      </c>
      <c r="G29" s="254">
        <v>22.94</v>
      </c>
    </row>
    <row r="30" spans="1:7" ht="27.75" customHeight="1" x14ac:dyDescent="0.25">
      <c r="A30" s="28"/>
      <c r="B30" s="254"/>
      <c r="C30" s="254"/>
      <c r="D30" s="254"/>
      <c r="E30" s="254"/>
      <c r="F30" s="254"/>
      <c r="G30" s="254"/>
    </row>
    <row r="31" spans="1:7" ht="27.75" customHeight="1" thickBot="1" x14ac:dyDescent="0.3">
      <c r="A31" s="28" t="s">
        <v>1618</v>
      </c>
      <c r="B31" s="254">
        <v>19.809999999999999</v>
      </c>
      <c r="C31" s="254">
        <v>19.809999999999999</v>
      </c>
      <c r="D31" s="254">
        <v>15.5</v>
      </c>
      <c r="E31" s="254">
        <v>16.25</v>
      </c>
      <c r="F31" s="254">
        <v>15.94</v>
      </c>
      <c r="G31" s="254">
        <v>15.94</v>
      </c>
    </row>
    <row r="32" spans="1:7" ht="15.75" thickTop="1" x14ac:dyDescent="0.25">
      <c r="A32" s="845" t="s">
        <v>571</v>
      </c>
      <c r="B32" s="845"/>
      <c r="C32" s="845"/>
      <c r="D32" s="845"/>
      <c r="E32" s="845"/>
      <c r="F32" s="845"/>
      <c r="G32" s="845"/>
    </row>
    <row r="33" spans="1:7" s="318" customFormat="1" ht="11.25" x14ac:dyDescent="0.2">
      <c r="A33" s="842" t="s">
        <v>805</v>
      </c>
      <c r="B33" s="842"/>
      <c r="C33" s="842"/>
      <c r="D33" s="842"/>
      <c r="E33" s="842"/>
      <c r="F33" s="842"/>
      <c r="G33" s="842"/>
    </row>
    <row r="34" spans="1:7" s="318" customFormat="1" ht="11.25" x14ac:dyDescent="0.2">
      <c r="A34" s="842" t="s">
        <v>1601</v>
      </c>
      <c r="B34" s="842"/>
      <c r="C34" s="842"/>
      <c r="D34" s="842"/>
      <c r="E34" s="842"/>
      <c r="F34" s="842"/>
      <c r="G34" s="842"/>
    </row>
    <row r="35" spans="1:7" s="318" customFormat="1" ht="11.25" x14ac:dyDescent="0.2">
      <c r="A35" s="842" t="s">
        <v>1573</v>
      </c>
      <c r="B35" s="842"/>
      <c r="C35" s="842"/>
      <c r="D35" s="842"/>
      <c r="E35" s="842"/>
      <c r="F35" s="842"/>
      <c r="G35" s="842"/>
    </row>
    <row r="36" spans="1:7" x14ac:dyDescent="0.25">
      <c r="A36" s="317"/>
      <c r="B36" s="317"/>
      <c r="C36" s="317"/>
      <c r="D36" s="317"/>
      <c r="E36" s="317"/>
      <c r="F36" s="317"/>
      <c r="G36" s="317"/>
    </row>
  </sheetData>
  <mergeCells count="12">
    <mergeCell ref="A32:G32"/>
    <mergeCell ref="A33:G33"/>
    <mergeCell ref="A34:G34"/>
    <mergeCell ref="A35:G35"/>
    <mergeCell ref="A1:G1"/>
    <mergeCell ref="A2:G2"/>
    <mergeCell ref="A3:G3"/>
    <mergeCell ref="A4:G4"/>
    <mergeCell ref="A5:A6"/>
    <mergeCell ref="B5:C5"/>
    <mergeCell ref="D5:E5"/>
    <mergeCell ref="F5:G5"/>
  </mergeCells>
  <pageMargins left="0.7" right="0.7" top="0.75" bottom="0.75" header="0.3" footer="0.3"/>
  <pageSetup paperSize="9" scale="73" orientation="portrait" r:id="rId1"/>
  <headerFooter>
    <oddFooter>&amp;C&amp;A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AF7F8-6F55-4B21-9799-D0C122851B22}">
  <sheetPr>
    <pageSetUpPr fitToPage="1"/>
  </sheetPr>
  <dimension ref="A1:L60"/>
  <sheetViews>
    <sheetView topLeftCell="A31" zoomScaleNormal="100" zoomScaleSheetLayoutView="115" workbookViewId="0">
      <selection activeCell="L48" sqref="L48"/>
    </sheetView>
  </sheetViews>
  <sheetFormatPr defaultColWidth="9.140625" defaultRowHeight="15" x14ac:dyDescent="0.25"/>
  <cols>
    <col min="1" max="1" width="1.85546875" style="24" bestFit="1" customWidth="1"/>
    <col min="2" max="2" width="38.5703125" style="24" customWidth="1"/>
    <col min="3" max="12" width="8.7109375" style="24" customWidth="1"/>
    <col min="13" max="16384" width="9.140625" style="24"/>
  </cols>
  <sheetData>
    <row r="1" spans="1:12" ht="22.5" x14ac:dyDescent="0.25">
      <c r="A1" s="887" t="s">
        <v>806</v>
      </c>
      <c r="B1" s="887"/>
      <c r="C1" s="887"/>
      <c r="D1" s="887"/>
      <c r="E1" s="887"/>
      <c r="F1" s="887"/>
      <c r="G1" s="887"/>
      <c r="H1" s="887"/>
      <c r="I1" s="887"/>
      <c r="J1" s="887"/>
      <c r="K1" s="887"/>
      <c r="L1" s="887"/>
    </row>
    <row r="2" spans="1:12" ht="15.75" thickBot="1" x14ac:dyDescent="0.3">
      <c r="A2" s="1039" t="s">
        <v>1326</v>
      </c>
      <c r="B2" s="1039"/>
      <c r="C2" s="1039"/>
      <c r="D2" s="1039"/>
      <c r="E2" s="1039"/>
      <c r="F2" s="1039"/>
      <c r="G2" s="1039"/>
      <c r="H2" s="1039"/>
      <c r="I2" s="1039"/>
      <c r="J2" s="1039"/>
      <c r="K2" s="1039"/>
      <c r="L2" s="1039"/>
    </row>
    <row r="3" spans="1:12" ht="16.5" thickTop="1" thickBot="1" x14ac:dyDescent="0.3">
      <c r="A3" s="1289" t="s">
        <v>807</v>
      </c>
      <c r="B3" s="1290"/>
      <c r="C3" s="1293">
        <v>2025</v>
      </c>
      <c r="D3" s="1294"/>
      <c r="E3" s="1294"/>
      <c r="F3" s="1294"/>
      <c r="G3" s="1294"/>
      <c r="H3" s="1294"/>
      <c r="I3" s="1294"/>
      <c r="J3" s="1295">
        <v>2026</v>
      </c>
      <c r="K3" s="1294"/>
      <c r="L3" s="1294"/>
    </row>
    <row r="4" spans="1:12" ht="16.5" thickBot="1" x14ac:dyDescent="0.3">
      <c r="A4" s="1291"/>
      <c r="B4" s="1292"/>
      <c r="C4" s="632" t="s">
        <v>1524</v>
      </c>
      <c r="D4" s="632" t="s">
        <v>1525</v>
      </c>
      <c r="E4" s="632" t="s">
        <v>1526</v>
      </c>
      <c r="F4" s="632" t="s">
        <v>1527</v>
      </c>
      <c r="G4" s="632" t="s">
        <v>1528</v>
      </c>
      <c r="H4" s="632" t="s">
        <v>1529</v>
      </c>
      <c r="I4" s="731" t="s">
        <v>1530</v>
      </c>
      <c r="J4" s="632" t="s">
        <v>1590</v>
      </c>
      <c r="K4" s="632" t="s">
        <v>1620</v>
      </c>
      <c r="L4" s="632" t="s">
        <v>1670</v>
      </c>
    </row>
    <row r="5" spans="1:12" ht="15.75" thickTop="1" x14ac:dyDescent="0.25">
      <c r="A5" s="1296"/>
      <c r="B5" s="1296"/>
      <c r="C5" s="23"/>
      <c r="D5" s="23"/>
      <c r="E5" s="23"/>
      <c r="F5" s="23"/>
      <c r="G5" s="23"/>
      <c r="H5" s="23"/>
      <c r="I5" s="23"/>
      <c r="J5" s="23"/>
    </row>
    <row r="6" spans="1:12" ht="19.5" customHeight="1" x14ac:dyDescent="0.25">
      <c r="A6" s="884" t="s">
        <v>808</v>
      </c>
      <c r="B6" s="884"/>
      <c r="C6" s="23"/>
      <c r="D6" s="23"/>
      <c r="E6" s="23"/>
      <c r="F6" s="23"/>
      <c r="G6" s="23"/>
      <c r="H6" s="23"/>
      <c r="I6" s="23"/>
      <c r="J6" s="23"/>
    </row>
    <row r="7" spans="1:12" ht="19.5" customHeight="1" x14ac:dyDescent="0.25">
      <c r="A7" s="1288" t="s">
        <v>809</v>
      </c>
      <c r="B7" s="1288"/>
      <c r="C7" s="501">
        <v>11.5</v>
      </c>
      <c r="D7" s="501">
        <v>10.5</v>
      </c>
      <c r="E7" s="501">
        <v>9.5</v>
      </c>
      <c r="F7" s="501">
        <v>9.5</v>
      </c>
      <c r="G7" s="501">
        <v>9.5</v>
      </c>
      <c r="H7" s="501">
        <v>9.5</v>
      </c>
      <c r="I7" s="501">
        <v>9.5</v>
      </c>
      <c r="J7" s="501">
        <v>9</v>
      </c>
      <c r="K7" s="501">
        <v>9</v>
      </c>
      <c r="L7" s="501">
        <v>10</v>
      </c>
    </row>
    <row r="8" spans="1:12" ht="19.5" customHeight="1" x14ac:dyDescent="0.25">
      <c r="A8" s="1288" t="s">
        <v>1258</v>
      </c>
      <c r="B8" s="1288"/>
      <c r="C8" s="501">
        <v>11.5</v>
      </c>
      <c r="D8" s="501">
        <v>10.5</v>
      </c>
      <c r="E8" s="501">
        <v>9.5</v>
      </c>
      <c r="F8" s="501">
        <v>9.5</v>
      </c>
      <c r="G8" s="501">
        <v>9.5</v>
      </c>
      <c r="H8" s="501">
        <v>9.5</v>
      </c>
      <c r="I8" s="501">
        <v>9.5</v>
      </c>
      <c r="J8" s="501">
        <v>9</v>
      </c>
      <c r="K8" s="501">
        <v>9</v>
      </c>
      <c r="L8" s="501">
        <v>10</v>
      </c>
    </row>
    <row r="9" spans="1:12" ht="19.5" customHeight="1" x14ac:dyDescent="0.25">
      <c r="A9" s="884" t="s">
        <v>1426</v>
      </c>
      <c r="B9" s="884"/>
      <c r="C9" s="23"/>
      <c r="D9" s="23"/>
      <c r="E9" s="23"/>
      <c r="F9" s="23"/>
      <c r="G9" s="23"/>
      <c r="H9" s="23"/>
      <c r="I9" s="23"/>
      <c r="J9" s="23"/>
      <c r="K9" s="23"/>
      <c r="L9" s="23"/>
    </row>
    <row r="10" spans="1:12" ht="19.5" customHeight="1" x14ac:dyDescent="0.25">
      <c r="A10" s="840" t="s">
        <v>810</v>
      </c>
      <c r="B10" s="840"/>
      <c r="C10" s="23"/>
      <c r="D10" s="23"/>
      <c r="E10" s="23"/>
      <c r="F10" s="23"/>
      <c r="G10" s="23"/>
      <c r="H10" s="23"/>
      <c r="I10" s="23"/>
      <c r="J10" s="23"/>
      <c r="K10" s="23"/>
      <c r="L10" s="23"/>
    </row>
    <row r="11" spans="1:12" ht="19.5" customHeight="1" x14ac:dyDescent="0.25">
      <c r="A11" s="1288" t="s">
        <v>811</v>
      </c>
      <c r="B11" s="1288"/>
      <c r="C11" s="501">
        <v>13</v>
      </c>
      <c r="D11" s="501">
        <v>13</v>
      </c>
      <c r="E11" s="501">
        <v>13</v>
      </c>
      <c r="F11" s="501">
        <v>13</v>
      </c>
      <c r="G11" s="501">
        <v>13</v>
      </c>
      <c r="H11" s="501">
        <v>13</v>
      </c>
      <c r="I11" s="501">
        <v>13</v>
      </c>
      <c r="J11" s="501">
        <v>13</v>
      </c>
      <c r="K11" s="501">
        <v>13</v>
      </c>
      <c r="L11" s="501">
        <v>13</v>
      </c>
    </row>
    <row r="12" spans="1:12" ht="19.5" customHeight="1" x14ac:dyDescent="0.25">
      <c r="A12" s="1288" t="s">
        <v>812</v>
      </c>
      <c r="B12" s="1288"/>
      <c r="C12" s="501">
        <v>13</v>
      </c>
      <c r="D12" s="501">
        <v>13</v>
      </c>
      <c r="E12" s="501">
        <v>13</v>
      </c>
      <c r="F12" s="501">
        <v>13</v>
      </c>
      <c r="G12" s="501">
        <v>13</v>
      </c>
      <c r="H12" s="501">
        <v>13</v>
      </c>
      <c r="I12" s="501">
        <v>13</v>
      </c>
      <c r="J12" s="501">
        <v>13</v>
      </c>
      <c r="K12" s="501">
        <v>13</v>
      </c>
      <c r="L12" s="501">
        <v>13</v>
      </c>
    </row>
    <row r="13" spans="1:12" ht="19.5" customHeight="1" x14ac:dyDescent="0.25">
      <c r="A13" s="1288" t="s">
        <v>813</v>
      </c>
      <c r="B13" s="1288"/>
      <c r="C13" s="501">
        <v>13.42</v>
      </c>
      <c r="D13" s="501">
        <v>13.42</v>
      </c>
      <c r="E13" s="502">
        <v>13.42</v>
      </c>
      <c r="F13" s="501">
        <v>13.42</v>
      </c>
      <c r="G13" s="501">
        <v>13.42</v>
      </c>
      <c r="H13" s="501">
        <v>13.42</v>
      </c>
      <c r="I13" s="501">
        <v>13.42</v>
      </c>
      <c r="J13" s="501">
        <v>13.42</v>
      </c>
      <c r="K13" s="501">
        <v>13.42</v>
      </c>
      <c r="L13" s="501">
        <v>13.42</v>
      </c>
    </row>
    <row r="14" spans="1:12" ht="19.5" customHeight="1" x14ac:dyDescent="0.25">
      <c r="A14" s="884" t="s">
        <v>1429</v>
      </c>
      <c r="B14" s="884"/>
      <c r="C14" s="501"/>
      <c r="D14" s="501"/>
      <c r="E14" s="501"/>
      <c r="F14" s="501"/>
      <c r="G14" s="501"/>
      <c r="H14" s="501"/>
      <c r="I14" s="501"/>
      <c r="J14" s="501"/>
      <c r="K14" s="501"/>
      <c r="L14" s="501"/>
    </row>
    <row r="15" spans="1:12" ht="19.5" customHeight="1" x14ac:dyDescent="0.25">
      <c r="A15" s="1288" t="s">
        <v>1574</v>
      </c>
      <c r="B15" s="1288"/>
      <c r="C15" s="501">
        <v>7</v>
      </c>
      <c r="D15" s="501">
        <v>7</v>
      </c>
      <c r="E15" s="501">
        <v>7</v>
      </c>
      <c r="F15" s="501">
        <v>7</v>
      </c>
      <c r="G15" s="501">
        <v>7</v>
      </c>
      <c r="H15" s="501">
        <v>7</v>
      </c>
      <c r="I15" s="501">
        <v>7</v>
      </c>
      <c r="J15" s="501">
        <v>7</v>
      </c>
      <c r="K15" s="501">
        <v>7</v>
      </c>
      <c r="L15" s="501">
        <v>7</v>
      </c>
    </row>
    <row r="16" spans="1:12" ht="19.5" customHeight="1" x14ac:dyDescent="0.25">
      <c r="A16" s="1288" t="s">
        <v>1575</v>
      </c>
      <c r="B16" s="1288"/>
      <c r="C16" s="501">
        <v>7.24</v>
      </c>
      <c r="D16" s="501">
        <v>7.24</v>
      </c>
      <c r="E16" s="501">
        <v>7.24</v>
      </c>
      <c r="F16" s="501">
        <v>7.24</v>
      </c>
      <c r="G16" s="501">
        <v>7.24</v>
      </c>
      <c r="H16" s="501">
        <v>7.24</v>
      </c>
      <c r="I16" s="501">
        <v>7.24</v>
      </c>
      <c r="J16" s="501">
        <v>7.24</v>
      </c>
      <c r="K16" s="501">
        <v>7.24</v>
      </c>
      <c r="L16" s="501">
        <v>7.24</v>
      </c>
    </row>
    <row r="17" spans="1:12" ht="19.5" customHeight="1" x14ac:dyDescent="0.25">
      <c r="A17" s="1288" t="s">
        <v>1576</v>
      </c>
      <c r="B17" s="1288"/>
      <c r="C17" s="501">
        <v>7.43</v>
      </c>
      <c r="D17" s="501">
        <v>7.43</v>
      </c>
      <c r="E17" s="501">
        <v>7.43</v>
      </c>
      <c r="F17" s="501">
        <v>7.43</v>
      </c>
      <c r="G17" s="501">
        <v>7.43</v>
      </c>
      <c r="H17" s="501">
        <v>7.43</v>
      </c>
      <c r="I17" s="501">
        <v>7.43</v>
      </c>
      <c r="J17" s="501">
        <v>7.43</v>
      </c>
      <c r="K17" s="501">
        <v>7.43</v>
      </c>
      <c r="L17" s="501">
        <v>7.43</v>
      </c>
    </row>
    <row r="18" spans="1:12" ht="19.5" customHeight="1" x14ac:dyDescent="0.25">
      <c r="A18" s="1288" t="s">
        <v>1577</v>
      </c>
      <c r="B18" s="1288"/>
      <c r="C18" s="501">
        <v>7.79</v>
      </c>
      <c r="D18" s="501">
        <v>7.79</v>
      </c>
      <c r="E18" s="501">
        <v>7.79</v>
      </c>
      <c r="F18" s="501">
        <v>7.79</v>
      </c>
      <c r="G18" s="501">
        <v>7.79</v>
      </c>
      <c r="H18" s="501">
        <v>7.79</v>
      </c>
      <c r="I18" s="501">
        <v>7.79</v>
      </c>
      <c r="J18" s="501">
        <v>7.79</v>
      </c>
      <c r="K18" s="501">
        <v>7.79</v>
      </c>
      <c r="L18" s="501">
        <v>7.79</v>
      </c>
    </row>
    <row r="19" spans="1:12" ht="19.5" customHeight="1" x14ac:dyDescent="0.25">
      <c r="A19" s="1288" t="s">
        <v>1578</v>
      </c>
      <c r="B19" s="1288"/>
      <c r="C19" s="501">
        <v>8.4499999999999993</v>
      </c>
      <c r="D19" s="501">
        <v>8.4499999999999993</v>
      </c>
      <c r="E19" s="501">
        <v>8.4499999999999993</v>
      </c>
      <c r="F19" s="501">
        <v>8.4499999999999993</v>
      </c>
      <c r="G19" s="501">
        <v>8.4499999999999993</v>
      </c>
      <c r="H19" s="501">
        <v>8.4499999999999993</v>
      </c>
      <c r="I19" s="501">
        <v>8.4499999999999993</v>
      </c>
      <c r="J19" s="501">
        <v>8.4499999999999993</v>
      </c>
      <c r="K19" s="501">
        <v>8.4499999999999993</v>
      </c>
      <c r="L19" s="501">
        <v>8.4499999999999993</v>
      </c>
    </row>
    <row r="20" spans="1:12" ht="19.5" customHeight="1" x14ac:dyDescent="0.25">
      <c r="A20" s="1288" t="s">
        <v>1579</v>
      </c>
      <c r="B20" s="1288"/>
      <c r="C20" s="501">
        <v>9.25</v>
      </c>
      <c r="D20" s="501">
        <v>9.25</v>
      </c>
      <c r="E20" s="501">
        <v>9.25</v>
      </c>
      <c r="F20" s="501">
        <v>9.25</v>
      </c>
      <c r="G20" s="501">
        <v>9.25</v>
      </c>
      <c r="H20" s="501">
        <v>9.25</v>
      </c>
      <c r="I20" s="501">
        <v>9.25</v>
      </c>
      <c r="J20" s="501">
        <v>9.25</v>
      </c>
      <c r="K20" s="501">
        <v>9.25</v>
      </c>
      <c r="L20" s="501">
        <v>9.25</v>
      </c>
    </row>
    <row r="21" spans="1:12" ht="19.5" customHeight="1" x14ac:dyDescent="0.25">
      <c r="A21" s="1288" t="s">
        <v>1580</v>
      </c>
      <c r="B21" s="1288"/>
      <c r="C21" s="501">
        <v>10.41</v>
      </c>
      <c r="D21" s="501">
        <v>10.41</v>
      </c>
      <c r="E21" s="501">
        <v>10.41</v>
      </c>
      <c r="F21" s="501">
        <v>10.41</v>
      </c>
      <c r="G21" s="501">
        <v>10.41</v>
      </c>
      <c r="H21" s="501">
        <v>10.41</v>
      </c>
      <c r="I21" s="501">
        <v>10.41</v>
      </c>
      <c r="J21" s="501">
        <v>10.41</v>
      </c>
      <c r="K21" s="501">
        <v>10.41</v>
      </c>
      <c r="L21" s="501">
        <v>10.41</v>
      </c>
    </row>
    <row r="22" spans="1:12" ht="19.5" customHeight="1" x14ac:dyDescent="0.25">
      <c r="A22" s="1288" t="s">
        <v>814</v>
      </c>
      <c r="B22" s="1288"/>
      <c r="C22" s="501">
        <v>10.41</v>
      </c>
      <c r="D22" s="501">
        <v>10.41</v>
      </c>
      <c r="E22" s="501">
        <v>10.41</v>
      </c>
      <c r="F22" s="501">
        <v>10.41</v>
      </c>
      <c r="G22" s="501">
        <v>10.41</v>
      </c>
      <c r="H22" s="501">
        <v>10.41</v>
      </c>
      <c r="I22" s="501">
        <v>10.41</v>
      </c>
      <c r="J22" s="501">
        <v>10.41</v>
      </c>
      <c r="K22" s="501">
        <v>10.41</v>
      </c>
      <c r="L22" s="501">
        <v>10.41</v>
      </c>
    </row>
    <row r="23" spans="1:12" ht="19.5" customHeight="1" x14ac:dyDescent="0.25">
      <c r="A23" s="884" t="s">
        <v>1428</v>
      </c>
      <c r="B23" s="884"/>
      <c r="C23" s="23"/>
      <c r="D23" s="23"/>
      <c r="E23" s="23"/>
      <c r="F23" s="23"/>
      <c r="G23" s="23"/>
      <c r="H23" s="23"/>
      <c r="I23" s="23"/>
      <c r="J23" s="23"/>
      <c r="K23" s="23"/>
      <c r="L23" s="23"/>
    </row>
    <row r="24" spans="1:12" ht="19.5" customHeight="1" x14ac:dyDescent="0.25">
      <c r="A24" s="1288" t="s">
        <v>1581</v>
      </c>
      <c r="B24" s="1288"/>
      <c r="C24" s="501">
        <v>4</v>
      </c>
      <c r="D24" s="501">
        <v>4</v>
      </c>
      <c r="E24" s="501">
        <v>4</v>
      </c>
      <c r="F24" s="501">
        <v>4</v>
      </c>
      <c r="G24" s="501">
        <v>4</v>
      </c>
      <c r="H24" s="501">
        <v>4</v>
      </c>
      <c r="I24" s="501">
        <v>4</v>
      </c>
      <c r="J24" s="501">
        <v>4</v>
      </c>
      <c r="K24" s="501">
        <v>4</v>
      </c>
      <c r="L24" s="501">
        <v>4</v>
      </c>
    </row>
    <row r="25" spans="1:12" ht="19.5" customHeight="1" x14ac:dyDescent="0.25">
      <c r="A25" s="1288" t="s">
        <v>815</v>
      </c>
      <c r="B25" s="1288"/>
      <c r="C25" s="501">
        <v>12.01</v>
      </c>
      <c r="D25" s="501">
        <v>12.12</v>
      </c>
      <c r="E25" s="501">
        <v>11.91</v>
      </c>
      <c r="F25" s="501">
        <v>11.76</v>
      </c>
      <c r="G25" s="501">
        <v>11.76</v>
      </c>
      <c r="H25" s="501">
        <v>11.42</v>
      </c>
      <c r="I25" s="501">
        <v>11.31</v>
      </c>
      <c r="J25" s="501">
        <v>11.08</v>
      </c>
      <c r="K25" s="501">
        <v>10.44</v>
      </c>
      <c r="L25" s="501">
        <v>10.44</v>
      </c>
    </row>
    <row r="26" spans="1:12" ht="19.5" customHeight="1" x14ac:dyDescent="0.25">
      <c r="A26" s="884" t="s">
        <v>1427</v>
      </c>
      <c r="B26" s="884"/>
      <c r="C26" s="23"/>
      <c r="D26" s="23"/>
      <c r="E26" s="23"/>
      <c r="F26" s="23"/>
      <c r="G26" s="23"/>
      <c r="H26" s="23"/>
      <c r="I26" s="23"/>
      <c r="J26" s="23"/>
      <c r="K26" s="23"/>
      <c r="L26" s="23"/>
    </row>
    <row r="27" spans="1:12" ht="19.5" customHeight="1" x14ac:dyDescent="0.25">
      <c r="A27" s="1288" t="s">
        <v>816</v>
      </c>
      <c r="B27" s="1288"/>
      <c r="C27" s="501">
        <v>13</v>
      </c>
      <c r="D27" s="501">
        <v>13</v>
      </c>
      <c r="E27" s="501">
        <v>13</v>
      </c>
      <c r="F27" s="501">
        <v>13</v>
      </c>
      <c r="G27" s="501">
        <v>13</v>
      </c>
      <c r="H27" s="501">
        <v>13</v>
      </c>
      <c r="I27" s="501">
        <v>13</v>
      </c>
      <c r="J27" s="501">
        <v>13</v>
      </c>
      <c r="K27" s="501">
        <v>13</v>
      </c>
      <c r="L27" s="501">
        <v>13</v>
      </c>
    </row>
    <row r="28" spans="1:12" ht="19.5" customHeight="1" x14ac:dyDescent="0.25">
      <c r="A28" s="884" t="s">
        <v>1582</v>
      </c>
      <c r="B28" s="884"/>
      <c r="C28" s="23"/>
      <c r="D28" s="23"/>
      <c r="E28" s="23"/>
      <c r="F28" s="23"/>
      <c r="G28" s="23"/>
      <c r="H28" s="23"/>
      <c r="I28" s="23"/>
      <c r="J28" s="23"/>
      <c r="K28" s="23"/>
      <c r="L28" s="23"/>
    </row>
    <row r="29" spans="1:12" ht="19.5" customHeight="1" x14ac:dyDescent="0.25">
      <c r="A29" s="1297" t="s">
        <v>1259</v>
      </c>
      <c r="B29" s="1297"/>
      <c r="C29" s="23"/>
      <c r="D29" s="23"/>
      <c r="E29" s="23"/>
      <c r="F29" s="23"/>
      <c r="G29" s="23"/>
      <c r="H29" s="23"/>
      <c r="I29" s="23"/>
      <c r="J29" s="23"/>
      <c r="K29" s="23"/>
      <c r="L29" s="23"/>
    </row>
    <row r="30" spans="1:12" ht="19.5" customHeight="1" x14ac:dyDescent="0.25">
      <c r="A30" s="1288" t="s">
        <v>817</v>
      </c>
      <c r="B30" s="1288"/>
      <c r="C30" s="501">
        <v>11</v>
      </c>
      <c r="D30" s="501">
        <v>11</v>
      </c>
      <c r="E30" s="501">
        <v>10.9</v>
      </c>
      <c r="F30" s="501">
        <v>10.6</v>
      </c>
      <c r="G30" s="501">
        <v>10.4</v>
      </c>
      <c r="H30" s="501">
        <v>10.4</v>
      </c>
      <c r="I30" s="501">
        <v>10.6</v>
      </c>
      <c r="J30" s="501">
        <v>10.199999999999999</v>
      </c>
      <c r="K30" s="501">
        <v>9.4</v>
      </c>
      <c r="L30" s="501">
        <v>12.4</v>
      </c>
    </row>
    <row r="31" spans="1:12" ht="19.5" customHeight="1" x14ac:dyDescent="0.25">
      <c r="A31" s="1288" t="s">
        <v>818</v>
      </c>
      <c r="B31" s="1288"/>
      <c r="C31" s="501">
        <v>11.8</v>
      </c>
      <c r="D31" s="501">
        <v>11.8</v>
      </c>
      <c r="E31" s="501">
        <v>11.9</v>
      </c>
      <c r="F31" s="501">
        <v>11.6</v>
      </c>
      <c r="G31" s="501">
        <v>11</v>
      </c>
      <c r="H31" s="501">
        <v>11.2</v>
      </c>
      <c r="I31" s="501">
        <v>11.6</v>
      </c>
      <c r="J31" s="501">
        <v>11</v>
      </c>
      <c r="K31" s="501">
        <v>10.4</v>
      </c>
      <c r="L31" s="501">
        <v>13.6</v>
      </c>
    </row>
    <row r="32" spans="1:12" ht="19.5" customHeight="1" x14ac:dyDescent="0.25">
      <c r="A32" s="884" t="s">
        <v>819</v>
      </c>
      <c r="B32" s="884"/>
      <c r="C32" s="23"/>
      <c r="D32" s="23"/>
      <c r="E32" s="23"/>
      <c r="F32" s="23"/>
      <c r="G32" s="23"/>
      <c r="H32" s="23"/>
      <c r="I32" s="23"/>
      <c r="J32" s="23"/>
      <c r="K32" s="23"/>
      <c r="L32" s="23"/>
    </row>
    <row r="33" spans="1:12" ht="19.5" customHeight="1" x14ac:dyDescent="0.25">
      <c r="A33" s="1288" t="s">
        <v>820</v>
      </c>
      <c r="B33" s="1288"/>
      <c r="C33" s="501">
        <v>12</v>
      </c>
      <c r="D33" s="501">
        <v>12</v>
      </c>
      <c r="E33" s="501">
        <v>12</v>
      </c>
      <c r="F33" s="501">
        <v>12</v>
      </c>
      <c r="G33" s="501">
        <v>12</v>
      </c>
      <c r="H33" s="501">
        <v>12</v>
      </c>
      <c r="I33" s="501">
        <v>12</v>
      </c>
      <c r="J33" s="501">
        <v>12</v>
      </c>
      <c r="K33" s="501">
        <v>12</v>
      </c>
      <c r="L33" s="501">
        <v>12</v>
      </c>
    </row>
    <row r="34" spans="1:12" ht="19.5" customHeight="1" x14ac:dyDescent="0.25">
      <c r="A34" s="1288" t="s">
        <v>821</v>
      </c>
      <c r="B34" s="1288"/>
      <c r="C34" s="501">
        <v>14</v>
      </c>
      <c r="D34" s="501">
        <v>14</v>
      </c>
      <c r="E34" s="501">
        <v>14</v>
      </c>
      <c r="F34" s="501">
        <v>14</v>
      </c>
      <c r="G34" s="501">
        <v>14</v>
      </c>
      <c r="H34" s="501">
        <v>14</v>
      </c>
      <c r="I34" s="501">
        <v>14</v>
      </c>
      <c r="J34" s="501">
        <v>14</v>
      </c>
      <c r="K34" s="501">
        <v>14</v>
      </c>
      <c r="L34" s="501">
        <v>14</v>
      </c>
    </row>
    <row r="35" spans="1:12" ht="19.5" customHeight="1" x14ac:dyDescent="0.25">
      <c r="A35" s="884" t="s">
        <v>822</v>
      </c>
      <c r="B35" s="884"/>
      <c r="C35" s="501">
        <v>11.74</v>
      </c>
      <c r="D35" s="501">
        <v>11.74</v>
      </c>
      <c r="E35" s="501">
        <v>11.52</v>
      </c>
      <c r="F35" s="501">
        <v>11.16</v>
      </c>
      <c r="G35" s="501">
        <v>10.68</v>
      </c>
      <c r="H35" s="501">
        <v>10.8</v>
      </c>
      <c r="I35" s="501">
        <v>10.92</v>
      </c>
      <c r="J35" s="501">
        <v>10.56</v>
      </c>
      <c r="K35" s="501">
        <v>9.9600000000000009</v>
      </c>
      <c r="L35" s="501">
        <v>12.24</v>
      </c>
    </row>
    <row r="36" spans="1:12" ht="19.5" customHeight="1" x14ac:dyDescent="0.25">
      <c r="A36" s="884" t="s">
        <v>823</v>
      </c>
      <c r="B36" s="884"/>
      <c r="C36" s="501">
        <v>13.58</v>
      </c>
      <c r="D36" s="501">
        <v>13.68</v>
      </c>
      <c r="E36" s="501">
        <v>13.44</v>
      </c>
      <c r="F36" s="501">
        <v>13.2</v>
      </c>
      <c r="G36" s="501">
        <v>12.96</v>
      </c>
      <c r="H36" s="501">
        <v>12.96</v>
      </c>
      <c r="I36" s="501">
        <v>12.72</v>
      </c>
      <c r="J36" s="501">
        <v>12.48</v>
      </c>
      <c r="K36" s="501">
        <v>12</v>
      </c>
      <c r="L36" s="501">
        <v>13.2</v>
      </c>
    </row>
    <row r="37" spans="1:12" ht="19.5" customHeight="1" x14ac:dyDescent="0.25">
      <c r="A37" s="884" t="s">
        <v>824</v>
      </c>
      <c r="B37" s="884"/>
      <c r="C37" s="501">
        <v>13.58</v>
      </c>
      <c r="D37" s="501">
        <v>13.68</v>
      </c>
      <c r="E37" s="501">
        <v>13.44</v>
      </c>
      <c r="F37" s="501">
        <v>13.2</v>
      </c>
      <c r="G37" s="501">
        <v>12.96</v>
      </c>
      <c r="H37" s="501">
        <v>12.96</v>
      </c>
      <c r="I37" s="501">
        <v>12.72</v>
      </c>
      <c r="J37" s="501">
        <v>12.48</v>
      </c>
      <c r="K37" s="501">
        <v>12</v>
      </c>
      <c r="L37" s="501">
        <v>13.2</v>
      </c>
    </row>
    <row r="38" spans="1:12" ht="19.5" customHeight="1" x14ac:dyDescent="0.25">
      <c r="A38" s="884" t="s">
        <v>825</v>
      </c>
      <c r="B38" s="884"/>
      <c r="C38" s="23"/>
      <c r="D38" s="23"/>
      <c r="E38" s="23"/>
      <c r="F38" s="23"/>
      <c r="G38" s="23"/>
      <c r="H38" s="23"/>
      <c r="I38" s="23"/>
      <c r="J38" s="23"/>
      <c r="K38" s="23"/>
      <c r="L38" s="23"/>
    </row>
    <row r="39" spans="1:12" ht="19.5" customHeight="1" x14ac:dyDescent="0.25">
      <c r="A39" s="1298" t="s">
        <v>1260</v>
      </c>
      <c r="B39" s="1298"/>
      <c r="C39" s="501">
        <v>11.08</v>
      </c>
      <c r="D39" s="501">
        <v>11.12</v>
      </c>
      <c r="E39" s="501">
        <v>11.36</v>
      </c>
      <c r="F39" s="501">
        <v>10.36</v>
      </c>
      <c r="G39" s="501">
        <v>10.32</v>
      </c>
      <c r="H39" s="501">
        <v>10.28</v>
      </c>
      <c r="I39" s="501">
        <v>10.44</v>
      </c>
      <c r="J39" s="501">
        <v>10.32</v>
      </c>
      <c r="K39" s="501">
        <v>9.64</v>
      </c>
      <c r="L39" s="501">
        <v>11.4</v>
      </c>
    </row>
    <row r="40" spans="1:12" ht="19.5" customHeight="1" x14ac:dyDescent="0.25">
      <c r="A40" s="1298" t="s">
        <v>1262</v>
      </c>
      <c r="B40" s="1298"/>
      <c r="C40" s="501">
        <v>10.84</v>
      </c>
      <c r="D40" s="501">
        <v>11.08</v>
      </c>
      <c r="E40" s="501">
        <v>11.36</v>
      </c>
      <c r="F40" s="501">
        <v>10.38</v>
      </c>
      <c r="G40" s="501">
        <v>10.199999999999999</v>
      </c>
      <c r="H40" s="501">
        <v>10.3</v>
      </c>
      <c r="I40" s="501">
        <v>10.3</v>
      </c>
      <c r="J40" s="501">
        <v>10.36</v>
      </c>
      <c r="K40" s="501">
        <v>9.58</v>
      </c>
      <c r="L40" s="501">
        <v>11.66</v>
      </c>
    </row>
    <row r="41" spans="1:12" ht="19.5" customHeight="1" x14ac:dyDescent="0.25">
      <c r="A41" s="1298" t="s">
        <v>1261</v>
      </c>
      <c r="B41" s="1298"/>
      <c r="C41" s="501">
        <v>10.81</v>
      </c>
      <c r="D41" s="501">
        <v>10.96</v>
      </c>
      <c r="E41" s="501">
        <v>11.38</v>
      </c>
      <c r="F41" s="501">
        <v>10.4</v>
      </c>
      <c r="G41" s="501">
        <v>10.14</v>
      </c>
      <c r="H41" s="501">
        <v>10.42</v>
      </c>
      <c r="I41" s="501">
        <v>10.64</v>
      </c>
      <c r="J41" s="501">
        <v>10.68</v>
      </c>
      <c r="K41" s="501">
        <v>9.58</v>
      </c>
      <c r="L41" s="501">
        <v>11.77</v>
      </c>
    </row>
    <row r="42" spans="1:12" ht="19.5" customHeight="1" x14ac:dyDescent="0.25">
      <c r="A42" s="884" t="s">
        <v>826</v>
      </c>
      <c r="B42" s="884"/>
      <c r="C42" s="501">
        <v>13.58</v>
      </c>
      <c r="D42" s="501">
        <v>13.68</v>
      </c>
      <c r="E42" s="501">
        <v>13.44</v>
      </c>
      <c r="F42" s="501">
        <v>13.2</v>
      </c>
      <c r="G42" s="501">
        <v>12.96</v>
      </c>
      <c r="H42" s="501">
        <v>12.96</v>
      </c>
      <c r="I42" s="501">
        <v>12.72</v>
      </c>
      <c r="J42" s="501">
        <v>12.48</v>
      </c>
      <c r="K42" s="501">
        <v>12</v>
      </c>
      <c r="L42" s="501">
        <v>13.2</v>
      </c>
    </row>
    <row r="43" spans="1:12" ht="19.5" customHeight="1" x14ac:dyDescent="0.25">
      <c r="A43" s="884" t="s">
        <v>827</v>
      </c>
      <c r="B43" s="884"/>
      <c r="C43" s="23"/>
      <c r="D43" s="23"/>
      <c r="E43" s="23"/>
      <c r="F43" s="23"/>
      <c r="G43" s="23"/>
      <c r="H43" s="23"/>
      <c r="I43" s="23"/>
      <c r="J43" s="23"/>
      <c r="K43" s="23"/>
      <c r="L43" s="23"/>
    </row>
    <row r="44" spans="1:12" ht="19.5" customHeight="1" x14ac:dyDescent="0.25">
      <c r="A44" s="840" t="s">
        <v>828</v>
      </c>
      <c r="B44" s="840"/>
      <c r="C44" s="501">
        <v>9.74</v>
      </c>
      <c r="D44" s="501">
        <v>10.44</v>
      </c>
      <c r="E44" s="501">
        <v>10.34</v>
      </c>
      <c r="F44" s="501">
        <v>9.75</v>
      </c>
      <c r="G44" s="501">
        <v>9.94</v>
      </c>
      <c r="H44" s="501">
        <v>9.92</v>
      </c>
      <c r="I44" s="501">
        <v>9.92</v>
      </c>
      <c r="J44" s="501">
        <v>9.9600000000000009</v>
      </c>
      <c r="K44" s="501">
        <v>9</v>
      </c>
      <c r="L44" s="501">
        <v>11.88</v>
      </c>
    </row>
    <row r="45" spans="1:12" ht="19.5" customHeight="1" x14ac:dyDescent="0.25">
      <c r="A45" s="840" t="s">
        <v>829</v>
      </c>
      <c r="B45" s="840"/>
      <c r="C45" s="501">
        <v>10.92</v>
      </c>
      <c r="D45" s="501">
        <v>10.92</v>
      </c>
      <c r="E45" s="501">
        <v>10.92</v>
      </c>
      <c r="F45" s="501">
        <v>10.3</v>
      </c>
      <c r="G45" s="501">
        <v>10.3</v>
      </c>
      <c r="H45" s="501">
        <v>9.9600000000000009</v>
      </c>
      <c r="I45" s="501">
        <v>10.3</v>
      </c>
      <c r="J45" s="501">
        <v>10.199999999999999</v>
      </c>
      <c r="K45" s="501">
        <v>9.16</v>
      </c>
      <c r="L45" s="501">
        <v>9.16</v>
      </c>
    </row>
    <row r="46" spans="1:12" ht="19.5" customHeight="1" x14ac:dyDescent="0.25">
      <c r="A46" s="840" t="s">
        <v>830</v>
      </c>
      <c r="B46" s="840"/>
      <c r="C46" s="501">
        <v>11.39</v>
      </c>
      <c r="D46" s="501">
        <v>11.39</v>
      </c>
      <c r="E46" s="501">
        <v>11.39</v>
      </c>
      <c r="F46" s="501">
        <v>10.32</v>
      </c>
      <c r="G46" s="501">
        <v>10.8</v>
      </c>
      <c r="H46" s="501">
        <v>10.32</v>
      </c>
      <c r="I46" s="501">
        <v>10.56</v>
      </c>
      <c r="J46" s="501">
        <v>10.44</v>
      </c>
      <c r="K46" s="501">
        <v>9.36</v>
      </c>
      <c r="L46" s="501">
        <v>11.16</v>
      </c>
    </row>
    <row r="47" spans="1:12" ht="19.5" customHeight="1" x14ac:dyDescent="0.25">
      <c r="A47" s="884" t="s">
        <v>831</v>
      </c>
      <c r="B47" s="884"/>
      <c r="C47" s="501">
        <v>9.74</v>
      </c>
      <c r="D47" s="501">
        <v>10.44</v>
      </c>
      <c r="E47" s="501">
        <v>10.34</v>
      </c>
      <c r="F47" s="501">
        <v>9.75</v>
      </c>
      <c r="G47" s="501">
        <v>9.94</v>
      </c>
      <c r="H47" s="501">
        <v>9.92</v>
      </c>
      <c r="I47" s="501">
        <v>9.92</v>
      </c>
      <c r="J47" s="501">
        <v>9.9600000000000009</v>
      </c>
      <c r="K47" s="501">
        <v>9</v>
      </c>
      <c r="L47" s="501">
        <v>11.88</v>
      </c>
    </row>
    <row r="48" spans="1:12" ht="19.5" customHeight="1" thickBot="1" x14ac:dyDescent="0.3">
      <c r="A48" s="1301" t="s">
        <v>1611</v>
      </c>
      <c r="B48" s="1301"/>
      <c r="C48" s="23"/>
      <c r="D48" s="23"/>
      <c r="E48" s="23"/>
      <c r="F48" s="23"/>
      <c r="G48" s="23"/>
      <c r="H48" s="23"/>
      <c r="I48" s="23">
        <v>2.92</v>
      </c>
      <c r="J48" s="23">
        <v>2.92</v>
      </c>
      <c r="K48" s="23">
        <v>2.92</v>
      </c>
      <c r="L48" s="23">
        <v>2.92</v>
      </c>
    </row>
    <row r="49" spans="1:12" ht="15.75" thickTop="1" x14ac:dyDescent="0.25">
      <c r="A49" s="845" t="s">
        <v>1274</v>
      </c>
      <c r="B49" s="845"/>
      <c r="C49" s="845"/>
      <c r="D49" s="845"/>
      <c r="E49" s="845"/>
      <c r="F49" s="845"/>
      <c r="G49" s="845"/>
      <c r="H49" s="845"/>
      <c r="I49" s="845"/>
      <c r="J49" s="845"/>
      <c r="K49" s="845"/>
      <c r="L49" s="845"/>
    </row>
    <row r="50" spans="1:12" s="318" customFormat="1" ht="11.25" x14ac:dyDescent="0.2">
      <c r="A50" s="1302" t="s">
        <v>692</v>
      </c>
      <c r="B50" s="1302"/>
      <c r="C50" s="1302"/>
      <c r="D50" s="1302"/>
      <c r="E50" s="1302"/>
      <c r="F50" s="1302"/>
      <c r="G50" s="1302"/>
      <c r="H50" s="1302"/>
      <c r="I50" s="1302"/>
      <c r="J50" s="1302"/>
      <c r="K50" s="1302"/>
      <c r="L50" s="1302"/>
    </row>
    <row r="51" spans="1:12" s="318" customFormat="1" ht="11.25" hidden="1" x14ac:dyDescent="0.2">
      <c r="A51" s="633">
        <v>1</v>
      </c>
      <c r="B51" s="842" t="s">
        <v>832</v>
      </c>
      <c r="C51" s="842"/>
      <c r="D51" s="842"/>
      <c r="E51" s="842"/>
      <c r="F51" s="842"/>
      <c r="G51" s="842"/>
      <c r="H51" s="842"/>
      <c r="I51" s="842"/>
      <c r="J51" s="842"/>
      <c r="K51" s="842"/>
      <c r="L51" s="842"/>
    </row>
    <row r="52" spans="1:12" s="318" customFormat="1" ht="23.25" customHeight="1" x14ac:dyDescent="0.2">
      <c r="A52" s="633">
        <v>1</v>
      </c>
      <c r="B52" s="1299" t="s">
        <v>833</v>
      </c>
      <c r="C52" s="1299"/>
      <c r="D52" s="1299"/>
      <c r="E52" s="1299"/>
      <c r="F52" s="1299"/>
      <c r="G52" s="1299"/>
      <c r="H52" s="1299"/>
      <c r="I52" s="1299"/>
      <c r="J52" s="1299"/>
      <c r="K52" s="1299"/>
      <c r="L52" s="1299"/>
    </row>
    <row r="53" spans="1:12" s="318" customFormat="1" ht="21.75" customHeight="1" x14ac:dyDescent="0.2">
      <c r="A53" s="633">
        <v>2</v>
      </c>
      <c r="B53" s="1299" t="s">
        <v>1430</v>
      </c>
      <c r="C53" s="1299"/>
      <c r="D53" s="1299"/>
      <c r="E53" s="1299"/>
      <c r="F53" s="1299"/>
      <c r="G53" s="1299"/>
      <c r="H53" s="1299"/>
      <c r="I53" s="1299"/>
      <c r="J53" s="1299"/>
      <c r="K53" s="1299"/>
      <c r="L53" s="1299"/>
    </row>
    <row r="54" spans="1:12" s="318" customFormat="1" ht="23.25" customHeight="1" x14ac:dyDescent="0.2">
      <c r="A54" s="633">
        <v>3</v>
      </c>
      <c r="B54" s="1299" t="s">
        <v>834</v>
      </c>
      <c r="C54" s="1299"/>
      <c r="D54" s="1299"/>
      <c r="E54" s="1299"/>
      <c r="F54" s="1299"/>
      <c r="G54" s="1299"/>
      <c r="H54" s="1299"/>
      <c r="I54" s="1299"/>
      <c r="J54" s="1299"/>
      <c r="K54" s="1299"/>
      <c r="L54" s="1299"/>
    </row>
    <row r="55" spans="1:12" s="318" customFormat="1" ht="24" customHeight="1" x14ac:dyDescent="0.2">
      <c r="A55" s="633" t="s">
        <v>835</v>
      </c>
      <c r="B55" s="1300" t="s">
        <v>1583</v>
      </c>
      <c r="C55" s="1300"/>
      <c r="D55" s="1300"/>
      <c r="E55" s="1300"/>
      <c r="F55" s="1300"/>
      <c r="G55" s="1300"/>
      <c r="H55" s="1300"/>
      <c r="I55" s="1300"/>
      <c r="J55" s="1300"/>
      <c r="K55" s="1300"/>
      <c r="L55" s="1300"/>
    </row>
    <row r="56" spans="1:12" s="318" customFormat="1" ht="11.25" x14ac:dyDescent="0.2">
      <c r="A56" s="633"/>
      <c r="B56" s="842"/>
      <c r="C56" s="842"/>
      <c r="D56" s="842"/>
      <c r="E56" s="842"/>
      <c r="F56" s="842"/>
      <c r="G56" s="842"/>
      <c r="H56" s="842"/>
      <c r="I56" s="842"/>
      <c r="J56" s="842"/>
      <c r="K56" s="842"/>
      <c r="L56" s="842"/>
    </row>
    <row r="57" spans="1:12" s="318" customFormat="1" ht="11.25" x14ac:dyDescent="0.2">
      <c r="A57" s="2"/>
      <c r="B57" s="2"/>
      <c r="C57" s="2"/>
      <c r="D57" s="2"/>
      <c r="E57" s="2"/>
      <c r="F57" s="2"/>
      <c r="G57" s="2"/>
      <c r="H57" s="2"/>
      <c r="I57" s="2"/>
      <c r="J57" s="2"/>
      <c r="K57" s="2"/>
      <c r="L57" s="2"/>
    </row>
    <row r="58" spans="1:12" x14ac:dyDescent="0.25">
      <c r="A58" s="3"/>
      <c r="B58" s="317"/>
      <c r="C58" s="317"/>
      <c r="D58" s="317"/>
      <c r="E58" s="317"/>
      <c r="F58" s="317"/>
      <c r="G58" s="317"/>
      <c r="H58" s="317"/>
      <c r="I58" s="317"/>
      <c r="J58" s="317"/>
      <c r="K58" s="317"/>
      <c r="L58" s="317"/>
    </row>
    <row r="59" spans="1:12" x14ac:dyDescent="0.25">
      <c r="A59" s="3"/>
      <c r="B59" s="317"/>
      <c r="C59" s="317"/>
      <c r="D59" s="317"/>
      <c r="E59" s="317"/>
      <c r="F59" s="317"/>
      <c r="G59" s="317"/>
      <c r="H59" s="317"/>
      <c r="I59" s="317"/>
      <c r="J59" s="317"/>
      <c r="K59" s="317"/>
      <c r="L59" s="317"/>
    </row>
    <row r="60" spans="1:12" x14ac:dyDescent="0.25">
      <c r="A60" s="3"/>
      <c r="B60" s="317"/>
      <c r="C60" s="317"/>
      <c r="D60" s="317"/>
      <c r="E60" s="317"/>
      <c r="F60" s="317"/>
      <c r="G60" s="317"/>
      <c r="H60" s="317"/>
      <c r="I60" s="317"/>
      <c r="J60" s="317"/>
      <c r="K60" s="317"/>
      <c r="L60" s="317"/>
    </row>
  </sheetData>
  <mergeCells count="57">
    <mergeCell ref="B54:L54"/>
    <mergeCell ref="B55:L55"/>
    <mergeCell ref="B56:L56"/>
    <mergeCell ref="A48:B48"/>
    <mergeCell ref="A49:L49"/>
    <mergeCell ref="A50:L50"/>
    <mergeCell ref="B51:L51"/>
    <mergeCell ref="B52:L52"/>
    <mergeCell ref="B53:L53"/>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A1:L1"/>
    <mergeCell ref="A2:L2"/>
    <mergeCell ref="A3:B4"/>
    <mergeCell ref="C3:I3"/>
    <mergeCell ref="J3:L3"/>
    <mergeCell ref="A5:B5"/>
    <mergeCell ref="A6:B6"/>
    <mergeCell ref="A7:B7"/>
    <mergeCell ref="A8:B8"/>
    <mergeCell ref="A9:B9"/>
    <mergeCell ref="A10:B10"/>
  </mergeCells>
  <pageMargins left="0.7" right="0.7" top="0.75" bottom="0.75" header="0.3" footer="0.3"/>
  <pageSetup paperSize="9" scale="68" orientation="portrait" verticalDpi="1200" r:id="rId1"/>
  <headerFooter>
    <oddFooter>&amp;C&amp;A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5501E-CC6A-4451-AE22-B0E02AC614DE}">
  <sheetPr>
    <pageSetUpPr fitToPage="1"/>
  </sheetPr>
  <dimension ref="A1:H46"/>
  <sheetViews>
    <sheetView zoomScaleNormal="100" zoomScaleSheetLayoutView="100" workbookViewId="0">
      <selection activeCell="M38" sqref="M38"/>
    </sheetView>
  </sheetViews>
  <sheetFormatPr defaultColWidth="9.140625" defaultRowHeight="15" x14ac:dyDescent="0.25"/>
  <cols>
    <col min="1" max="1" width="21.85546875" style="24" customWidth="1"/>
    <col min="2" max="8" width="13" style="24" customWidth="1"/>
    <col min="9" max="16384" width="9.140625" style="24"/>
  </cols>
  <sheetData>
    <row r="1" spans="1:8" ht="22.5" x14ac:dyDescent="0.25">
      <c r="A1" s="776" t="s">
        <v>836</v>
      </c>
      <c r="B1" s="776"/>
      <c r="C1" s="776"/>
      <c r="D1" s="776"/>
      <c r="E1" s="776"/>
      <c r="F1" s="776"/>
      <c r="G1" s="776"/>
      <c r="H1" s="776"/>
    </row>
    <row r="2" spans="1:8" ht="15.75" thickBot="1" x14ac:dyDescent="0.3">
      <c r="A2" s="1304"/>
      <c r="B2" s="1304"/>
      <c r="C2" s="1304"/>
      <c r="D2" s="1304"/>
      <c r="E2" s="1304"/>
      <c r="F2" s="1304"/>
      <c r="G2" s="1304"/>
      <c r="H2" s="1304"/>
    </row>
    <row r="3" spans="1:8" ht="51.75" thickTop="1" x14ac:dyDescent="0.25">
      <c r="A3" s="873" t="s">
        <v>526</v>
      </c>
      <c r="B3" s="1305" t="s">
        <v>837</v>
      </c>
      <c r="C3" s="1305" t="s">
        <v>838</v>
      </c>
      <c r="D3" s="1305" t="s">
        <v>839</v>
      </c>
      <c r="E3" s="1305" t="s">
        <v>840</v>
      </c>
      <c r="F3" s="272" t="s">
        <v>841</v>
      </c>
      <c r="G3" s="1305" t="s">
        <v>843</v>
      </c>
      <c r="H3" s="1307" t="s">
        <v>844</v>
      </c>
    </row>
    <row r="4" spans="1:8" ht="29.25" customHeight="1" thickBot="1" x14ac:dyDescent="0.3">
      <c r="A4" s="810"/>
      <c r="B4" s="1306"/>
      <c r="C4" s="1306"/>
      <c r="D4" s="1306"/>
      <c r="E4" s="1306"/>
      <c r="F4" s="237" t="s">
        <v>842</v>
      </c>
      <c r="G4" s="1306"/>
      <c r="H4" s="1308"/>
    </row>
    <row r="5" spans="1:8" ht="15.75" thickTop="1" x14ac:dyDescent="0.25">
      <c r="A5" s="23"/>
      <c r="B5" s="19"/>
      <c r="C5" s="19"/>
      <c r="D5" s="19"/>
      <c r="E5" s="19"/>
      <c r="F5" s="19"/>
      <c r="G5" s="19"/>
      <c r="H5" s="19"/>
    </row>
    <row r="6" spans="1:8" ht="27" hidden="1" customHeight="1" x14ac:dyDescent="0.25">
      <c r="A6" s="110">
        <v>2020</v>
      </c>
      <c r="B6" s="100"/>
      <c r="C6" s="100"/>
      <c r="D6" s="100"/>
      <c r="E6" s="100"/>
      <c r="F6" s="100"/>
      <c r="G6" s="100"/>
      <c r="H6" s="100"/>
    </row>
    <row r="7" spans="1:8" ht="27" hidden="1" customHeight="1" x14ac:dyDescent="0.25">
      <c r="A7" s="224" t="s">
        <v>845</v>
      </c>
      <c r="B7" s="258">
        <v>434192</v>
      </c>
      <c r="C7" s="258">
        <v>48345517</v>
      </c>
      <c r="D7" s="258">
        <v>31935</v>
      </c>
      <c r="E7" s="258">
        <v>407258</v>
      </c>
      <c r="F7" s="258">
        <v>1292313</v>
      </c>
      <c r="G7" s="258">
        <v>3173</v>
      </c>
      <c r="H7" s="258">
        <v>4525085</v>
      </c>
    </row>
    <row r="8" spans="1:8" ht="27" hidden="1" customHeight="1" x14ac:dyDescent="0.25">
      <c r="A8" s="224" t="s">
        <v>846</v>
      </c>
      <c r="B8" s="258">
        <v>445181</v>
      </c>
      <c r="C8" s="258">
        <v>52522222</v>
      </c>
      <c r="D8" s="258">
        <v>36660</v>
      </c>
      <c r="E8" s="258">
        <v>396687</v>
      </c>
      <c r="F8" s="258">
        <v>1504934</v>
      </c>
      <c r="G8" s="258">
        <v>3794</v>
      </c>
      <c r="H8" s="258">
        <v>4407635</v>
      </c>
    </row>
    <row r="9" spans="1:8" ht="27" hidden="1" customHeight="1" x14ac:dyDescent="0.25">
      <c r="A9" s="224" t="s">
        <v>847</v>
      </c>
      <c r="B9" s="258">
        <v>461953</v>
      </c>
      <c r="C9" s="258">
        <v>58137695</v>
      </c>
      <c r="D9" s="258">
        <v>41870</v>
      </c>
      <c r="E9" s="258">
        <v>461960</v>
      </c>
      <c r="F9" s="258">
        <v>1919210</v>
      </c>
      <c r="G9" s="258">
        <v>4154</v>
      </c>
      <c r="H9" s="258">
        <v>5132891</v>
      </c>
    </row>
    <row r="10" spans="1:8" ht="27" hidden="1" customHeight="1" x14ac:dyDescent="0.25">
      <c r="A10" s="224" t="s">
        <v>848</v>
      </c>
      <c r="B10" s="258">
        <v>481837</v>
      </c>
      <c r="C10" s="258">
        <v>62755479</v>
      </c>
      <c r="D10" s="258">
        <v>51671</v>
      </c>
      <c r="E10" s="258">
        <v>553279</v>
      </c>
      <c r="F10" s="258">
        <v>2069307</v>
      </c>
      <c r="G10" s="258">
        <v>3740</v>
      </c>
      <c r="H10" s="258">
        <v>6147543</v>
      </c>
    </row>
    <row r="11" spans="1:8" ht="27" customHeight="1" x14ac:dyDescent="0.25">
      <c r="A11" s="110">
        <v>2021</v>
      </c>
      <c r="B11" s="100"/>
      <c r="C11" s="100"/>
      <c r="D11" s="100"/>
      <c r="E11" s="100"/>
      <c r="F11" s="100"/>
      <c r="G11" s="100"/>
      <c r="H11" s="100"/>
    </row>
    <row r="12" spans="1:8" ht="27" customHeight="1" x14ac:dyDescent="0.25">
      <c r="A12" s="224" t="s">
        <v>845</v>
      </c>
      <c r="B12" s="258">
        <v>509720</v>
      </c>
      <c r="C12" s="258">
        <v>66542098</v>
      </c>
      <c r="D12" s="258">
        <v>56442</v>
      </c>
      <c r="E12" s="258">
        <v>594373</v>
      </c>
      <c r="F12" s="258">
        <v>1862144</v>
      </c>
      <c r="G12" s="258">
        <v>3133</v>
      </c>
      <c r="H12" s="258">
        <v>6604143</v>
      </c>
    </row>
    <row r="13" spans="1:8" ht="27" customHeight="1" x14ac:dyDescent="0.25">
      <c r="A13" s="224" t="s">
        <v>846</v>
      </c>
      <c r="B13" s="258">
        <v>534460</v>
      </c>
      <c r="C13" s="258">
        <v>74620637</v>
      </c>
      <c r="D13" s="258">
        <v>55259</v>
      </c>
      <c r="E13" s="258">
        <v>623505</v>
      </c>
      <c r="F13" s="258">
        <v>2235488</v>
      </c>
      <c r="G13" s="258">
        <v>3585</v>
      </c>
      <c r="H13" s="258">
        <v>6927833</v>
      </c>
    </row>
    <row r="14" spans="1:8" ht="27" customHeight="1" x14ac:dyDescent="0.25">
      <c r="A14" s="224" t="s">
        <v>847</v>
      </c>
      <c r="B14" s="258">
        <v>560556</v>
      </c>
      <c r="C14" s="258">
        <v>72406011</v>
      </c>
      <c r="D14" s="258">
        <v>56042</v>
      </c>
      <c r="E14" s="258">
        <v>616972</v>
      </c>
      <c r="F14" s="258">
        <v>2291329</v>
      </c>
      <c r="G14" s="258">
        <v>3714</v>
      </c>
      <c r="H14" s="258">
        <v>6855240</v>
      </c>
    </row>
    <row r="15" spans="1:8" ht="27" customHeight="1" x14ac:dyDescent="0.25">
      <c r="A15" s="224" t="s">
        <v>848</v>
      </c>
      <c r="B15" s="258">
        <v>587547</v>
      </c>
      <c r="C15" s="258">
        <v>78809751</v>
      </c>
      <c r="D15" s="258">
        <v>65579</v>
      </c>
      <c r="E15" s="258">
        <v>666444</v>
      </c>
      <c r="F15" s="258">
        <v>2582391</v>
      </c>
      <c r="G15" s="258">
        <v>3875</v>
      </c>
      <c r="H15" s="258">
        <v>7404932</v>
      </c>
    </row>
    <row r="16" spans="1:8" ht="27" customHeight="1" x14ac:dyDescent="0.25">
      <c r="A16" s="110">
        <v>2022</v>
      </c>
      <c r="B16" s="100"/>
      <c r="C16" s="100"/>
      <c r="D16" s="100"/>
      <c r="E16" s="100"/>
      <c r="F16" s="100"/>
      <c r="G16" s="100"/>
      <c r="H16" s="100"/>
    </row>
    <row r="17" spans="1:8" ht="27" customHeight="1" x14ac:dyDescent="0.25">
      <c r="A17" s="224" t="s">
        <v>845</v>
      </c>
      <c r="B17" s="258">
        <v>612901</v>
      </c>
      <c r="C17" s="258">
        <v>85064531</v>
      </c>
      <c r="D17" s="258">
        <v>70527</v>
      </c>
      <c r="E17" s="258">
        <v>713246</v>
      </c>
      <c r="F17" s="258">
        <v>2817329</v>
      </c>
      <c r="G17" s="258">
        <v>3950</v>
      </c>
      <c r="H17" s="258">
        <v>7924956</v>
      </c>
    </row>
    <row r="18" spans="1:8" ht="27" customHeight="1" x14ac:dyDescent="0.25">
      <c r="A18" s="224" t="s">
        <v>846</v>
      </c>
      <c r="B18" s="258">
        <v>637231</v>
      </c>
      <c r="C18" s="258">
        <v>88549274</v>
      </c>
      <c r="D18" s="258">
        <v>78272</v>
      </c>
      <c r="E18" s="258">
        <v>728625</v>
      </c>
      <c r="F18" s="258">
        <v>2946271</v>
      </c>
      <c r="G18" s="258">
        <v>4044</v>
      </c>
      <c r="H18" s="258">
        <v>8095830</v>
      </c>
    </row>
    <row r="19" spans="1:8" ht="27" customHeight="1" x14ac:dyDescent="0.25">
      <c r="A19" s="224" t="s">
        <v>847</v>
      </c>
      <c r="B19" s="258">
        <v>629266</v>
      </c>
      <c r="C19" s="258">
        <v>90302812</v>
      </c>
      <c r="D19" s="258">
        <v>81299</v>
      </c>
      <c r="E19" s="258">
        <v>733052</v>
      </c>
      <c r="F19" s="258">
        <v>3177184</v>
      </c>
      <c r="G19" s="258">
        <v>4334</v>
      </c>
      <c r="H19" s="258">
        <v>8145022</v>
      </c>
    </row>
    <row r="20" spans="1:8" ht="27" customHeight="1" x14ac:dyDescent="0.25">
      <c r="A20" s="224" t="s">
        <v>848</v>
      </c>
      <c r="B20" s="258">
        <v>622884</v>
      </c>
      <c r="C20" s="258">
        <v>97096597</v>
      </c>
      <c r="D20" s="258">
        <v>88488</v>
      </c>
      <c r="E20" s="258">
        <v>874560</v>
      </c>
      <c r="F20" s="258">
        <v>3660955</v>
      </c>
      <c r="G20" s="258">
        <v>4186</v>
      </c>
      <c r="H20" s="258">
        <v>9717337</v>
      </c>
    </row>
    <row r="21" spans="1:8" ht="27" customHeight="1" x14ac:dyDescent="0.25">
      <c r="A21" s="110">
        <v>2023</v>
      </c>
      <c r="B21" s="100"/>
      <c r="C21" s="100"/>
      <c r="D21" s="100"/>
      <c r="E21" s="100"/>
      <c r="F21" s="100"/>
      <c r="G21" s="100"/>
      <c r="H21" s="100"/>
    </row>
    <row r="22" spans="1:8" ht="27" customHeight="1" x14ac:dyDescent="0.25">
      <c r="A22" s="224" t="s">
        <v>845</v>
      </c>
      <c r="B22" s="258">
        <v>627888</v>
      </c>
      <c r="C22" s="258">
        <v>103043616</v>
      </c>
      <c r="D22" s="258">
        <v>94502.134773381753</v>
      </c>
      <c r="E22" s="258">
        <v>933198.49300000002</v>
      </c>
      <c r="F22" s="258">
        <v>4227479</v>
      </c>
      <c r="G22" s="258">
        <v>4530</v>
      </c>
      <c r="H22" s="258">
        <v>10368872.144444445</v>
      </c>
    </row>
    <row r="23" spans="1:8" ht="27" customHeight="1" x14ac:dyDescent="0.25">
      <c r="A23" s="224" t="s">
        <v>846</v>
      </c>
      <c r="B23" s="258">
        <v>630033</v>
      </c>
      <c r="C23" s="258">
        <v>106892208</v>
      </c>
      <c r="D23" s="258">
        <v>109955</v>
      </c>
      <c r="E23" s="258">
        <v>942307</v>
      </c>
      <c r="F23" s="258">
        <v>4400717</v>
      </c>
      <c r="G23" s="258">
        <v>4670</v>
      </c>
      <c r="H23" s="258">
        <v>10480070</v>
      </c>
    </row>
    <row r="24" spans="1:8" ht="27" customHeight="1" x14ac:dyDescent="0.25">
      <c r="A24" s="224" t="s">
        <v>847</v>
      </c>
      <c r="B24" s="258">
        <v>640953</v>
      </c>
      <c r="C24" s="258">
        <v>111038640</v>
      </c>
      <c r="D24" s="258">
        <v>110059.42468470897</v>
      </c>
      <c r="E24" s="258">
        <v>974312.56900000002</v>
      </c>
      <c r="F24" s="258">
        <v>4497094.5461412268</v>
      </c>
      <c r="G24" s="258">
        <v>4615.6589673854724</v>
      </c>
      <c r="H24" s="258">
        <v>10825695.211111112</v>
      </c>
    </row>
    <row r="25" spans="1:8" ht="27" customHeight="1" x14ac:dyDescent="0.25">
      <c r="A25" s="224" t="s">
        <v>848</v>
      </c>
      <c r="B25" s="258">
        <v>649683</v>
      </c>
      <c r="C25" s="258">
        <v>114643002</v>
      </c>
      <c r="D25" s="258">
        <v>115409.15207882995</v>
      </c>
      <c r="E25" s="258">
        <v>1088353.5859999999</v>
      </c>
      <c r="F25" s="258">
        <v>5057022.2517370852</v>
      </c>
      <c r="G25" s="258">
        <v>4646.4883442182045</v>
      </c>
      <c r="H25" s="258">
        <v>12092817.622222221</v>
      </c>
    </row>
    <row r="26" spans="1:8" ht="27" customHeight="1" x14ac:dyDescent="0.25">
      <c r="A26" s="110">
        <v>2024</v>
      </c>
      <c r="B26" s="23"/>
      <c r="C26" s="23"/>
      <c r="D26" s="23"/>
      <c r="E26" s="23"/>
      <c r="F26" s="23"/>
      <c r="G26" s="23"/>
      <c r="H26" s="23"/>
    </row>
    <row r="27" spans="1:8" ht="27" customHeight="1" x14ac:dyDescent="0.25">
      <c r="A27" s="224" t="s">
        <v>845</v>
      </c>
      <c r="B27" s="258">
        <v>651672</v>
      </c>
      <c r="C27" s="258">
        <v>117295420</v>
      </c>
      <c r="D27" s="258">
        <v>137108.31842322182</v>
      </c>
      <c r="E27" s="258">
        <v>1181837.442</v>
      </c>
      <c r="F27" s="258">
        <v>5703610.2205181783</v>
      </c>
      <c r="G27" s="258">
        <v>4826.0530744956532</v>
      </c>
      <c r="H27" s="258">
        <v>13131527.133333333</v>
      </c>
    </row>
    <row r="28" spans="1:8" ht="27" customHeight="1" x14ac:dyDescent="0.25">
      <c r="A28" s="224" t="s">
        <v>846</v>
      </c>
      <c r="B28" s="258">
        <v>666682</v>
      </c>
      <c r="C28" s="258">
        <v>120246119</v>
      </c>
      <c r="D28" s="258">
        <v>138942.00734074233</v>
      </c>
      <c r="E28" s="258">
        <v>1256176.6869999999</v>
      </c>
      <c r="F28" s="258">
        <v>5979905.5064049065</v>
      </c>
      <c r="G28" s="258">
        <v>4760.4015965987328</v>
      </c>
      <c r="H28" s="258">
        <v>13957518.744444443</v>
      </c>
    </row>
    <row r="29" spans="1:8" ht="27" customHeight="1" x14ac:dyDescent="0.25">
      <c r="A29" s="224" t="s">
        <v>847</v>
      </c>
      <c r="B29" s="258">
        <v>693178</v>
      </c>
      <c r="C29" s="258">
        <v>122936699</v>
      </c>
      <c r="D29" s="258">
        <v>146262.14244202201</v>
      </c>
      <c r="E29" s="258">
        <v>1444474.6470000001</v>
      </c>
      <c r="F29" s="258">
        <v>6825650.9484580383</v>
      </c>
      <c r="G29" s="258">
        <v>4725.3518520619891</v>
      </c>
      <c r="H29" s="258">
        <v>16049718.300000001</v>
      </c>
    </row>
    <row r="30" spans="1:8" ht="27" customHeight="1" x14ac:dyDescent="0.25">
      <c r="A30" s="224" t="s">
        <v>848</v>
      </c>
      <c r="B30" s="258">
        <v>708559</v>
      </c>
      <c r="C30" s="258">
        <v>126765048</v>
      </c>
      <c r="D30" s="258">
        <v>170879.16630396212</v>
      </c>
      <c r="E30" s="258">
        <v>1566157.0020000001</v>
      </c>
      <c r="F30" s="258">
        <v>7337726.9151950646</v>
      </c>
      <c r="G30" s="258">
        <v>4685.179650459504</v>
      </c>
      <c r="H30" s="258">
        <v>17401744.466666669</v>
      </c>
    </row>
    <row r="31" spans="1:8" ht="27" customHeight="1" x14ac:dyDescent="0.25">
      <c r="A31" s="23"/>
      <c r="B31" s="23"/>
      <c r="C31" s="23"/>
      <c r="D31" s="23"/>
      <c r="E31" s="23"/>
      <c r="F31" s="23"/>
      <c r="G31" s="23"/>
      <c r="H31" s="23"/>
    </row>
    <row r="32" spans="1:8" ht="27" customHeight="1" x14ac:dyDescent="0.25">
      <c r="A32" s="110">
        <v>2025</v>
      </c>
      <c r="B32" s="23"/>
      <c r="C32" s="23"/>
      <c r="D32" s="23"/>
      <c r="E32" s="23"/>
      <c r="F32" s="23"/>
      <c r="G32" s="23"/>
      <c r="H32" s="23"/>
    </row>
    <row r="33" spans="1:8" ht="27" customHeight="1" x14ac:dyDescent="0.25">
      <c r="A33" s="224" t="s">
        <v>845</v>
      </c>
      <c r="B33" s="258">
        <v>722585</v>
      </c>
      <c r="C33" s="258">
        <v>132987503</v>
      </c>
      <c r="D33" s="258">
        <v>222585</v>
      </c>
      <c r="E33" s="258">
        <v>1815106</v>
      </c>
      <c r="F33" s="258">
        <v>8348919</v>
      </c>
      <c r="G33" s="258">
        <v>4600</v>
      </c>
      <c r="H33" s="258">
        <v>20167850</v>
      </c>
    </row>
    <row r="34" spans="1:8" ht="27" customHeight="1" x14ac:dyDescent="0.25">
      <c r="A34" s="224" t="s">
        <v>846</v>
      </c>
      <c r="B34" s="258">
        <v>731814</v>
      </c>
      <c r="C34" s="258">
        <v>135876186</v>
      </c>
      <c r="D34" s="258">
        <v>216447.17216514985</v>
      </c>
      <c r="E34" s="258">
        <v>1887384.8210000002</v>
      </c>
      <c r="F34" s="258">
        <v>8812297.9335331395</v>
      </c>
      <c r="G34" s="258">
        <v>4669.0520319349007</v>
      </c>
      <c r="H34" s="258">
        <v>20970942.455555558</v>
      </c>
    </row>
    <row r="35" spans="1:8" ht="27" customHeight="1" x14ac:dyDescent="0.25">
      <c r="A35" s="224" t="s">
        <v>847</v>
      </c>
      <c r="B35" s="258">
        <v>757727</v>
      </c>
      <c r="C35" s="258">
        <v>141560617</v>
      </c>
      <c r="D35" s="258">
        <v>232890</v>
      </c>
      <c r="E35" s="258">
        <v>2066178</v>
      </c>
      <c r="F35" s="258">
        <v>9115747</v>
      </c>
      <c r="G35" s="258">
        <v>4412</v>
      </c>
      <c r="H35" s="258">
        <v>22957540.855555557</v>
      </c>
    </row>
    <row r="36" spans="1:8" ht="27" customHeight="1" x14ac:dyDescent="0.25">
      <c r="A36" s="224" t="s">
        <v>848</v>
      </c>
      <c r="B36" s="258">
        <v>808871</v>
      </c>
      <c r="C36" s="258">
        <v>150752412</v>
      </c>
      <c r="D36" s="258">
        <v>243892</v>
      </c>
      <c r="E36" s="258">
        <v>2637709</v>
      </c>
      <c r="F36" s="258">
        <v>10649304.444345463</v>
      </c>
      <c r="G36" s="258">
        <v>4037.3302761956202</v>
      </c>
      <c r="H36" s="258">
        <v>29307883.388888888</v>
      </c>
    </row>
    <row r="37" spans="1:8" ht="27" customHeight="1" x14ac:dyDescent="0.25">
      <c r="A37" s="224"/>
      <c r="B37" s="258"/>
      <c r="C37" s="258"/>
      <c r="D37" s="258"/>
      <c r="E37" s="258"/>
      <c r="F37" s="258"/>
      <c r="G37" s="258"/>
      <c r="H37" s="258"/>
    </row>
    <row r="38" spans="1:8" ht="27" customHeight="1" x14ac:dyDescent="0.25">
      <c r="A38" s="110">
        <v>2026</v>
      </c>
      <c r="B38" s="258"/>
      <c r="C38" s="258"/>
      <c r="D38" s="258"/>
      <c r="E38" s="258"/>
      <c r="F38" s="258"/>
      <c r="G38" s="258"/>
      <c r="H38" s="258"/>
    </row>
    <row r="39" spans="1:8" ht="27" customHeight="1" thickBot="1" x14ac:dyDescent="0.3">
      <c r="A39" s="224" t="s">
        <v>845</v>
      </c>
      <c r="B39" s="258">
        <v>819397</v>
      </c>
      <c r="C39" s="258">
        <v>157905781</v>
      </c>
      <c r="D39" s="258">
        <v>281181.7337943064</v>
      </c>
      <c r="E39" s="258">
        <v>2989468</v>
      </c>
      <c r="F39" s="258">
        <v>13015230.985711465</v>
      </c>
      <c r="G39" s="258">
        <v>4353.6936479482811</v>
      </c>
      <c r="H39" s="258">
        <v>33216319.133333333</v>
      </c>
    </row>
    <row r="40" spans="1:8" ht="15.75" thickTop="1" x14ac:dyDescent="0.25">
      <c r="A40" s="1142" t="s">
        <v>1585</v>
      </c>
      <c r="B40" s="1142"/>
      <c r="C40" s="1142"/>
      <c r="D40" s="1142"/>
      <c r="E40" s="1142"/>
      <c r="F40" s="1142"/>
      <c r="G40" s="1142"/>
      <c r="H40" s="1142"/>
    </row>
    <row r="41" spans="1:8" s="318" customFormat="1" ht="11.25" x14ac:dyDescent="0.2">
      <c r="A41" s="1303" t="s">
        <v>1586</v>
      </c>
      <c r="B41" s="1303"/>
      <c r="C41" s="1303"/>
      <c r="D41" s="1303"/>
      <c r="E41" s="1303"/>
      <c r="F41" s="1303"/>
      <c r="G41" s="1303"/>
      <c r="H41" s="1303"/>
    </row>
    <row r="42" spans="1:8" s="318" customFormat="1" ht="34.5" customHeight="1" x14ac:dyDescent="0.2">
      <c r="A42" s="1303" t="s">
        <v>1587</v>
      </c>
      <c r="B42" s="1303"/>
      <c r="C42" s="1303"/>
      <c r="D42" s="1303"/>
      <c r="E42" s="1303"/>
      <c r="F42" s="1303"/>
      <c r="G42" s="1303"/>
      <c r="H42" s="1303"/>
    </row>
    <row r="43" spans="1:8" s="318" customFormat="1" ht="30" customHeight="1" x14ac:dyDescent="0.2">
      <c r="A43" s="1303" t="s">
        <v>1588</v>
      </c>
      <c r="B43" s="1303"/>
      <c r="C43" s="1303"/>
      <c r="D43" s="1303"/>
      <c r="E43" s="1303"/>
      <c r="F43" s="1303"/>
      <c r="G43" s="1303"/>
      <c r="H43" s="1303"/>
    </row>
    <row r="44" spans="1:8" s="318" customFormat="1" ht="24" customHeight="1" x14ac:dyDescent="0.2">
      <c r="A44" s="1303" t="s">
        <v>1589</v>
      </c>
      <c r="B44" s="1303"/>
      <c r="C44" s="1303"/>
      <c r="D44" s="1303"/>
      <c r="E44" s="1303"/>
      <c r="F44" s="1303"/>
      <c r="G44" s="1303"/>
      <c r="H44" s="1303"/>
    </row>
    <row r="45" spans="1:8" x14ac:dyDescent="0.25">
      <c r="A45" s="1"/>
    </row>
    <row r="46" spans="1:8" x14ac:dyDescent="0.25">
      <c r="A46" s="1"/>
    </row>
  </sheetData>
  <mergeCells count="14">
    <mergeCell ref="A1:H1"/>
    <mergeCell ref="A2:H2"/>
    <mergeCell ref="A3:A4"/>
    <mergeCell ref="B3:B4"/>
    <mergeCell ref="C3:C4"/>
    <mergeCell ref="D3:D4"/>
    <mergeCell ref="E3:E4"/>
    <mergeCell ref="G3:G4"/>
    <mergeCell ref="H3:H4"/>
    <mergeCell ref="A40:H40"/>
    <mergeCell ref="A41:H41"/>
    <mergeCell ref="A42:H42"/>
    <mergeCell ref="A43:H43"/>
    <mergeCell ref="A44:H44"/>
  </mergeCells>
  <pageMargins left="0.7" right="0.7" top="0.75" bottom="0.75" header="0.3" footer="0.3"/>
  <pageSetup paperSize="9" scale="77" orientation="portrait" verticalDpi="1200" r:id="rId1"/>
  <headerFooter>
    <oddFooter>&amp;C&amp;A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0F75-A073-4C41-9589-741A16E7702C}">
  <sheetPr>
    <pageSetUpPr fitToPage="1"/>
  </sheetPr>
  <dimension ref="A1:L41"/>
  <sheetViews>
    <sheetView view="pageBreakPreview" topLeftCell="B1" zoomScale="70" zoomScaleNormal="55" zoomScaleSheetLayoutView="70" workbookViewId="0">
      <selection activeCell="J11" sqref="J11"/>
    </sheetView>
  </sheetViews>
  <sheetFormatPr defaultColWidth="9.140625" defaultRowHeight="15" x14ac:dyDescent="0.25"/>
  <cols>
    <col min="1" max="1" width="24" style="24" customWidth="1"/>
    <col min="2" max="2" width="9.140625" style="24"/>
    <col min="3" max="3" width="58" style="24" customWidth="1"/>
    <col min="4" max="11" width="18.5703125" style="24" customWidth="1"/>
    <col min="12" max="12" width="11.5703125" style="24" bestFit="1" customWidth="1"/>
    <col min="13" max="16384" width="9.140625" style="24"/>
  </cols>
  <sheetData>
    <row r="1" spans="1:11" ht="39.75" x14ac:dyDescent="0.25">
      <c r="A1" s="1316" t="s">
        <v>1504</v>
      </c>
      <c r="B1" s="1316"/>
      <c r="C1" s="1316"/>
      <c r="D1" s="1316"/>
      <c r="E1" s="1316"/>
      <c r="F1" s="1316"/>
      <c r="G1" s="1316"/>
      <c r="H1" s="1316"/>
      <c r="I1" s="1316"/>
      <c r="J1" s="1316"/>
      <c r="K1" s="1316"/>
    </row>
    <row r="2" spans="1:11" ht="21" thickBot="1" x14ac:dyDescent="0.3">
      <c r="A2" s="1317" t="s">
        <v>1344</v>
      </c>
      <c r="B2" s="1317"/>
      <c r="C2" s="1317"/>
      <c r="D2" s="1317"/>
      <c r="E2" s="1317"/>
      <c r="F2" s="1317"/>
      <c r="G2" s="1317"/>
      <c r="H2" s="1317"/>
      <c r="I2" s="1317"/>
      <c r="J2" s="1317"/>
      <c r="K2" s="1317"/>
    </row>
    <row r="3" spans="1:11" ht="26.25" thickBot="1" x14ac:dyDescent="0.3">
      <c r="A3" s="1318" t="s">
        <v>1604</v>
      </c>
      <c r="B3" s="1320" t="s">
        <v>774</v>
      </c>
      <c r="C3" s="1318"/>
      <c r="D3" s="1322">
        <v>2025</v>
      </c>
      <c r="E3" s="1323"/>
      <c r="F3" s="1323"/>
      <c r="G3" s="1322">
        <v>2026</v>
      </c>
      <c r="H3" s="1323"/>
      <c r="I3" s="1323"/>
      <c r="J3" s="1323"/>
      <c r="K3" s="1323"/>
    </row>
    <row r="4" spans="1:11" ht="26.25" thickBot="1" x14ac:dyDescent="0.3">
      <c r="A4" s="1319"/>
      <c r="B4" s="1321"/>
      <c r="C4" s="1319"/>
      <c r="D4" s="654" t="s">
        <v>1523</v>
      </c>
      <c r="E4" s="654" t="s">
        <v>1549</v>
      </c>
      <c r="F4" s="711" t="s">
        <v>101</v>
      </c>
      <c r="G4" s="654" t="s">
        <v>1602</v>
      </c>
      <c r="H4" s="654" t="s">
        <v>1603</v>
      </c>
      <c r="I4" s="654" t="s">
        <v>102</v>
      </c>
      <c r="J4" s="654" t="s">
        <v>1615</v>
      </c>
      <c r="K4" s="654" t="s">
        <v>1621</v>
      </c>
    </row>
    <row r="5" spans="1:11" ht="54.95" customHeight="1" x14ac:dyDescent="0.25">
      <c r="A5" s="1309" t="s">
        <v>849</v>
      </c>
      <c r="B5" s="1314" t="s">
        <v>850</v>
      </c>
      <c r="C5" s="1314"/>
      <c r="D5" s="655">
        <v>1255.5989999999999</v>
      </c>
      <c r="E5" s="655">
        <v>1099.8340000000001</v>
      </c>
      <c r="F5" s="655">
        <v>1242.825</v>
      </c>
      <c r="G5" s="655">
        <v>1209.472</v>
      </c>
      <c r="H5" s="655">
        <v>1062.46</v>
      </c>
      <c r="I5" s="655">
        <v>1085.498</v>
      </c>
      <c r="J5" s="655">
        <v>1117.5999999999999</v>
      </c>
      <c r="K5" s="655">
        <v>979.59199999999998</v>
      </c>
    </row>
    <row r="6" spans="1:11" ht="54.95" customHeight="1" x14ac:dyDescent="0.25">
      <c r="A6" s="1309"/>
      <c r="B6" s="1314" t="s">
        <v>104</v>
      </c>
      <c r="C6" s="1314"/>
      <c r="D6" s="655">
        <v>1203673.23258051</v>
      </c>
      <c r="E6" s="655">
        <v>1079556.15906138</v>
      </c>
      <c r="F6" s="655">
        <v>1232183.38616893</v>
      </c>
      <c r="G6" s="655">
        <v>1267049.7283556799</v>
      </c>
      <c r="H6" s="655">
        <v>1064983.3008060399</v>
      </c>
      <c r="I6" s="655">
        <v>1127864.06924964</v>
      </c>
      <c r="J6" s="655">
        <v>1189289.74927354</v>
      </c>
      <c r="K6" s="655">
        <v>1155043.53186398</v>
      </c>
    </row>
    <row r="7" spans="1:11" ht="54.95" customHeight="1" x14ac:dyDescent="0.25">
      <c r="A7" s="1309" t="s">
        <v>851</v>
      </c>
      <c r="B7" s="1314" t="s">
        <v>850</v>
      </c>
      <c r="C7" s="1314"/>
      <c r="D7" s="655">
        <v>531.95899999999995</v>
      </c>
      <c r="E7" s="655">
        <v>464.267</v>
      </c>
      <c r="F7" s="655">
        <v>522.73</v>
      </c>
      <c r="G7" s="655">
        <v>504.82299999999998</v>
      </c>
      <c r="H7" s="655">
        <v>449.608</v>
      </c>
      <c r="I7" s="655">
        <v>500.05799999999999</v>
      </c>
      <c r="J7" s="655">
        <v>496.60399999999998</v>
      </c>
      <c r="K7" s="655">
        <v>452.09100000000001</v>
      </c>
    </row>
    <row r="8" spans="1:11" ht="54.95" customHeight="1" x14ac:dyDescent="0.25">
      <c r="A8" s="1309"/>
      <c r="B8" s="1314" t="s">
        <v>104</v>
      </c>
      <c r="C8" s="1314"/>
      <c r="D8" s="655">
        <v>913770.38531583</v>
      </c>
      <c r="E8" s="655">
        <v>795825.14142258</v>
      </c>
      <c r="F8" s="655">
        <v>875094.97230107</v>
      </c>
      <c r="G8" s="655">
        <v>929117.87391332991</v>
      </c>
      <c r="H8" s="655">
        <v>788423.39833438001</v>
      </c>
      <c r="I8" s="655">
        <v>879181.94504605001</v>
      </c>
      <c r="J8" s="655">
        <v>929334.71454367007</v>
      </c>
      <c r="K8" s="655">
        <v>800135.69965674996</v>
      </c>
    </row>
    <row r="9" spans="1:11" ht="54.95" customHeight="1" x14ac:dyDescent="0.25">
      <c r="A9" s="1309" t="s">
        <v>852</v>
      </c>
      <c r="B9" s="1314" t="s">
        <v>850</v>
      </c>
      <c r="C9" s="1314"/>
      <c r="D9" s="655">
        <v>112.748</v>
      </c>
      <c r="E9" s="655">
        <v>99.281999999999996</v>
      </c>
      <c r="F9" s="655">
        <v>112.38800000000001</v>
      </c>
      <c r="G9" s="655">
        <v>99.882000000000005</v>
      </c>
      <c r="H9" s="655">
        <v>93.656999999999996</v>
      </c>
      <c r="I9" s="655">
        <v>97.231999999999999</v>
      </c>
      <c r="J9" s="655">
        <v>95.706000000000003</v>
      </c>
      <c r="K9" s="655">
        <v>101.986</v>
      </c>
    </row>
    <row r="10" spans="1:11" ht="54.95" customHeight="1" x14ac:dyDescent="0.25">
      <c r="A10" s="1309"/>
      <c r="B10" s="1314" t="s">
        <v>104</v>
      </c>
      <c r="C10" s="1314"/>
      <c r="D10" s="655">
        <v>158999.72692529002</v>
      </c>
      <c r="E10" s="655">
        <v>133403.40474167999</v>
      </c>
      <c r="F10" s="655">
        <v>162106.73080778</v>
      </c>
      <c r="G10" s="655">
        <v>182591.62335456</v>
      </c>
      <c r="H10" s="655">
        <v>141258.64740829999</v>
      </c>
      <c r="I10" s="655">
        <v>172606.20776707001</v>
      </c>
      <c r="J10" s="655">
        <v>142445.35073620002</v>
      </c>
      <c r="K10" s="655">
        <v>150862.5738666</v>
      </c>
    </row>
    <row r="11" spans="1:11" ht="54.95" customHeight="1" x14ac:dyDescent="0.25">
      <c r="A11" s="1309" t="s">
        <v>853</v>
      </c>
      <c r="B11" s="1314" t="s">
        <v>850</v>
      </c>
      <c r="C11" s="1314"/>
      <c r="D11" s="655">
        <v>33.384</v>
      </c>
      <c r="E11" s="655">
        <v>29.283000000000001</v>
      </c>
      <c r="F11" s="655">
        <v>31.864000000000001</v>
      </c>
      <c r="G11" s="655">
        <v>29.218</v>
      </c>
      <c r="H11" s="655">
        <v>25.196000000000002</v>
      </c>
      <c r="I11" s="655">
        <v>28.114999999999998</v>
      </c>
      <c r="J11" s="655">
        <v>27.79</v>
      </c>
      <c r="K11" s="655">
        <v>28.587</v>
      </c>
    </row>
    <row r="12" spans="1:11" ht="54.95" customHeight="1" x14ac:dyDescent="0.25">
      <c r="A12" s="1309"/>
      <c r="B12" s="1314" t="s">
        <v>104</v>
      </c>
      <c r="C12" s="1314"/>
      <c r="D12" s="655">
        <v>48301.620995609999</v>
      </c>
      <c r="E12" s="655">
        <v>46608.277526980004</v>
      </c>
      <c r="F12" s="655">
        <v>60045.798298829999</v>
      </c>
      <c r="G12" s="655">
        <v>59921.566125279998</v>
      </c>
      <c r="H12" s="655">
        <v>43792.396081010003</v>
      </c>
      <c r="I12" s="655">
        <v>64916.43183673</v>
      </c>
      <c r="J12" s="655">
        <v>40416.563046050003</v>
      </c>
      <c r="K12" s="655">
        <v>68401.081245380003</v>
      </c>
    </row>
    <row r="13" spans="1:11" ht="54.95" customHeight="1" x14ac:dyDescent="0.25">
      <c r="A13" s="1309" t="s">
        <v>854</v>
      </c>
      <c r="B13" s="1314" t="s">
        <v>850</v>
      </c>
      <c r="C13" s="1314"/>
      <c r="D13" s="655">
        <v>124.35599999999999</v>
      </c>
      <c r="E13" s="655">
        <v>108.381</v>
      </c>
      <c r="F13" s="655">
        <v>127.768</v>
      </c>
      <c r="G13" s="655">
        <v>123.239</v>
      </c>
      <c r="H13" s="655">
        <v>109.93899999999999</v>
      </c>
      <c r="I13" s="655">
        <v>123.035</v>
      </c>
      <c r="J13" s="655">
        <v>113.797</v>
      </c>
      <c r="K13" s="655">
        <v>105.762</v>
      </c>
    </row>
    <row r="14" spans="1:11" ht="54.95" customHeight="1" x14ac:dyDescent="0.25">
      <c r="A14" s="1309"/>
      <c r="B14" s="1314" t="s">
        <v>104</v>
      </c>
      <c r="C14" s="1314"/>
      <c r="D14" s="655">
        <v>186982.10051205999</v>
      </c>
      <c r="E14" s="655">
        <v>161349.25987369</v>
      </c>
      <c r="F14" s="655">
        <v>174985.46927767002</v>
      </c>
      <c r="G14" s="655">
        <v>180646.63761701999</v>
      </c>
      <c r="H14" s="655">
        <v>147352.52556895002</v>
      </c>
      <c r="I14" s="655">
        <v>169675.38285239998</v>
      </c>
      <c r="J14" s="655">
        <v>204476.72443395999</v>
      </c>
      <c r="K14" s="655">
        <v>167258.09626876999</v>
      </c>
    </row>
    <row r="15" spans="1:11" ht="54.95" customHeight="1" x14ac:dyDescent="0.25">
      <c r="A15" s="1309" t="s">
        <v>855</v>
      </c>
      <c r="B15" s="1314" t="s">
        <v>850</v>
      </c>
      <c r="C15" s="1314"/>
      <c r="D15" s="655">
        <v>166.84800000000001</v>
      </c>
      <c r="E15" s="655">
        <v>145.833</v>
      </c>
      <c r="F15" s="655">
        <v>165.053</v>
      </c>
      <c r="G15" s="655">
        <v>161.12</v>
      </c>
      <c r="H15" s="655">
        <v>144.21199999999999</v>
      </c>
      <c r="I15" s="655">
        <v>154.08799999999999</v>
      </c>
      <c r="J15" s="655">
        <v>149.05600000000001</v>
      </c>
      <c r="K15" s="655">
        <v>145.45400000000001</v>
      </c>
    </row>
    <row r="16" spans="1:11" ht="54.95" customHeight="1" x14ac:dyDescent="0.25">
      <c r="A16" s="1309"/>
      <c r="B16" s="1314" t="s">
        <v>104</v>
      </c>
      <c r="C16" s="1314"/>
      <c r="D16" s="655">
        <v>305254.73922452005</v>
      </c>
      <c r="E16" s="655">
        <v>261156.46509473998</v>
      </c>
      <c r="F16" s="655">
        <v>290407.40203340002</v>
      </c>
      <c r="G16" s="655">
        <v>336023.69306342996</v>
      </c>
      <c r="H16" s="655">
        <v>251942.40416614999</v>
      </c>
      <c r="I16" s="655">
        <v>283804.52689846995</v>
      </c>
      <c r="J16" s="655">
        <v>276758.26846834004</v>
      </c>
      <c r="K16" s="655">
        <v>320837.82492490998</v>
      </c>
    </row>
    <row r="17" spans="1:11" ht="54.95" customHeight="1" x14ac:dyDescent="0.25">
      <c r="A17" s="1309" t="s">
        <v>856</v>
      </c>
      <c r="B17" s="1314" t="s">
        <v>850</v>
      </c>
      <c r="C17" s="1314"/>
      <c r="D17" s="655">
        <v>77.37</v>
      </c>
      <c r="E17" s="655">
        <v>65.290000000000006</v>
      </c>
      <c r="F17" s="655">
        <v>76.144000000000005</v>
      </c>
      <c r="G17" s="655">
        <v>76.644999999999996</v>
      </c>
      <c r="H17" s="655">
        <v>68.775000000000006</v>
      </c>
      <c r="I17" s="655">
        <v>71.132000000000005</v>
      </c>
      <c r="J17" s="655">
        <v>64.801000000000002</v>
      </c>
      <c r="K17" s="655">
        <v>63.933</v>
      </c>
    </row>
    <row r="18" spans="1:11" ht="54.95" customHeight="1" x14ac:dyDescent="0.25">
      <c r="A18" s="1309"/>
      <c r="B18" s="1314" t="s">
        <v>104</v>
      </c>
      <c r="C18" s="1314"/>
      <c r="D18" s="655">
        <v>90838.586406130009</v>
      </c>
      <c r="E18" s="655">
        <v>83630.470749149987</v>
      </c>
      <c r="F18" s="655">
        <v>94557.437254050004</v>
      </c>
      <c r="G18" s="655">
        <v>120406.16206038999</v>
      </c>
      <c r="H18" s="655">
        <v>78102.430946919994</v>
      </c>
      <c r="I18" s="655">
        <v>85251.585803800001</v>
      </c>
      <c r="J18" s="655">
        <v>94593.522318460004</v>
      </c>
      <c r="K18" s="655">
        <v>82849.135696320009</v>
      </c>
    </row>
    <row r="19" spans="1:11" ht="54.95" customHeight="1" x14ac:dyDescent="0.25">
      <c r="A19" s="1309" t="s">
        <v>296</v>
      </c>
      <c r="B19" s="1314" t="s">
        <v>850</v>
      </c>
      <c r="C19" s="1314"/>
      <c r="D19" s="655">
        <v>185.54</v>
      </c>
      <c r="E19" s="655">
        <v>168.4</v>
      </c>
      <c r="F19" s="655">
        <v>180.56200000000001</v>
      </c>
      <c r="G19" s="655">
        <v>182.55799999999999</v>
      </c>
      <c r="H19" s="655">
        <v>160.72300000000001</v>
      </c>
      <c r="I19" s="655">
        <v>157.01599999999999</v>
      </c>
      <c r="J19" s="655">
        <v>150.666</v>
      </c>
      <c r="K19" s="655">
        <v>155.12799999999999</v>
      </c>
    </row>
    <row r="20" spans="1:11" ht="54.95" customHeight="1" x14ac:dyDescent="0.25">
      <c r="A20" s="1309"/>
      <c r="B20" s="1314" t="s">
        <v>104</v>
      </c>
      <c r="C20" s="1314"/>
      <c r="D20" s="655">
        <v>443407.21791856003</v>
      </c>
      <c r="E20" s="655">
        <v>361913.56641266996</v>
      </c>
      <c r="F20" s="655">
        <v>340079.70491490996</v>
      </c>
      <c r="G20" s="655">
        <v>610646.10977148998</v>
      </c>
      <c r="H20" s="655">
        <v>315799.74985890999</v>
      </c>
      <c r="I20" s="655">
        <v>466419.05254628003</v>
      </c>
      <c r="J20" s="655">
        <v>335562.39341568999</v>
      </c>
      <c r="K20" s="655">
        <v>386589.33450073999</v>
      </c>
    </row>
    <row r="21" spans="1:11" ht="54.95" customHeight="1" x14ac:dyDescent="0.25">
      <c r="A21" s="1309" t="s">
        <v>857</v>
      </c>
      <c r="B21" s="1314" t="s">
        <v>850</v>
      </c>
      <c r="C21" s="1314"/>
      <c r="D21" s="655">
        <v>125.072</v>
      </c>
      <c r="E21" s="655">
        <v>113.10599999999999</v>
      </c>
      <c r="F21" s="655">
        <v>132.91900000000001</v>
      </c>
      <c r="G21" s="655">
        <v>126.49299999999999</v>
      </c>
      <c r="H21" s="655">
        <v>106.74299999999999</v>
      </c>
      <c r="I21" s="655">
        <v>123.58</v>
      </c>
      <c r="J21" s="655">
        <v>116.31100000000001</v>
      </c>
      <c r="K21" s="655">
        <v>110.18</v>
      </c>
    </row>
    <row r="22" spans="1:11" ht="54.95" customHeight="1" x14ac:dyDescent="0.25">
      <c r="A22" s="1309"/>
      <c r="B22" s="1314" t="s">
        <v>104</v>
      </c>
      <c r="C22" s="1314"/>
      <c r="D22" s="655">
        <v>207259.09990226</v>
      </c>
      <c r="E22" s="655">
        <v>195781.30609982001</v>
      </c>
      <c r="F22" s="655">
        <v>193911.15945573</v>
      </c>
      <c r="G22" s="655">
        <v>236615.81042532998</v>
      </c>
      <c r="H22" s="655">
        <v>163654.60793388</v>
      </c>
      <c r="I22" s="655">
        <v>206083.27140413001</v>
      </c>
      <c r="J22" s="655">
        <v>240050.26917602</v>
      </c>
      <c r="K22" s="655">
        <v>185128.25396380998</v>
      </c>
    </row>
    <row r="23" spans="1:11" ht="54.95" customHeight="1" x14ac:dyDescent="0.25">
      <c r="A23" s="1309" t="s">
        <v>858</v>
      </c>
      <c r="B23" s="1314" t="s">
        <v>850</v>
      </c>
      <c r="C23" s="1314"/>
      <c r="D23" s="655">
        <v>55.773000000000003</v>
      </c>
      <c r="E23" s="655">
        <v>47.332999999999998</v>
      </c>
      <c r="F23" s="655">
        <v>54.298999999999999</v>
      </c>
      <c r="G23" s="655">
        <v>50.41</v>
      </c>
      <c r="H23" s="655">
        <v>45.92</v>
      </c>
      <c r="I23" s="655">
        <v>57.411000000000001</v>
      </c>
      <c r="J23" s="655">
        <v>46.075000000000003</v>
      </c>
      <c r="K23" s="655">
        <v>49.07</v>
      </c>
    </row>
    <row r="24" spans="1:11" ht="54.95" customHeight="1" x14ac:dyDescent="0.25">
      <c r="A24" s="1309"/>
      <c r="B24" s="1314" t="s">
        <v>104</v>
      </c>
      <c r="C24" s="1314"/>
      <c r="D24" s="655">
        <v>60431.301901980005</v>
      </c>
      <c r="E24" s="655">
        <v>50998.985733480004</v>
      </c>
      <c r="F24" s="655">
        <v>58293.937698760004</v>
      </c>
      <c r="G24" s="655">
        <v>57932.204871499998</v>
      </c>
      <c r="H24" s="655">
        <v>46410.38812707</v>
      </c>
      <c r="I24" s="655">
        <v>52314.468420099998</v>
      </c>
      <c r="J24" s="655">
        <v>58814.226508410007</v>
      </c>
      <c r="K24" s="655">
        <v>54822.016703879999</v>
      </c>
    </row>
    <row r="25" spans="1:11" ht="54.95" customHeight="1" x14ac:dyDescent="0.25">
      <c r="A25" s="1309" t="s">
        <v>859</v>
      </c>
      <c r="B25" s="1314" t="s">
        <v>850</v>
      </c>
      <c r="C25" s="1314"/>
      <c r="D25" s="655">
        <v>43.923999999999999</v>
      </c>
      <c r="E25" s="655">
        <v>37.43</v>
      </c>
      <c r="F25" s="655">
        <v>45.945</v>
      </c>
      <c r="G25" s="655">
        <v>43.406999999999996</v>
      </c>
      <c r="H25" s="655">
        <v>38.548000000000002</v>
      </c>
      <c r="I25" s="655">
        <v>44.601999999999997</v>
      </c>
      <c r="J25" s="655">
        <v>40.238999999999997</v>
      </c>
      <c r="K25" s="655">
        <v>38.843000000000004</v>
      </c>
    </row>
    <row r="26" spans="1:11" ht="54.95" customHeight="1" x14ac:dyDescent="0.25">
      <c r="A26" s="1309"/>
      <c r="B26" s="1314" t="s">
        <v>104</v>
      </c>
      <c r="C26" s="1314"/>
      <c r="D26" s="655">
        <v>46545.894536800006</v>
      </c>
      <c r="E26" s="655">
        <v>35832.186512389999</v>
      </c>
      <c r="F26" s="655">
        <v>37018.703567980003</v>
      </c>
      <c r="G26" s="655">
        <v>50227.186560120004</v>
      </c>
      <c r="H26" s="655">
        <v>42413.368010279999</v>
      </c>
      <c r="I26" s="655">
        <v>49674.820708749998</v>
      </c>
      <c r="J26" s="655">
        <v>44898.286252220001</v>
      </c>
      <c r="K26" s="655">
        <v>45480.252872140001</v>
      </c>
    </row>
    <row r="27" spans="1:11" ht="54.95" customHeight="1" x14ac:dyDescent="0.25">
      <c r="A27" s="1309" t="s">
        <v>860</v>
      </c>
      <c r="B27" s="1314" t="s">
        <v>850</v>
      </c>
      <c r="C27" s="1314"/>
      <c r="D27" s="656">
        <v>22.303000000000001</v>
      </c>
      <c r="E27" s="656">
        <v>20.853999999999999</v>
      </c>
      <c r="F27" s="656">
        <v>23.315999999999999</v>
      </c>
      <c r="G27" s="656">
        <v>21.033000000000001</v>
      </c>
      <c r="H27" s="656">
        <v>20.295000000000002</v>
      </c>
      <c r="I27" s="656">
        <v>22.146000000000001</v>
      </c>
      <c r="J27" s="656">
        <v>19.923999999999999</v>
      </c>
      <c r="K27" s="656">
        <v>22.324999999999999</v>
      </c>
    </row>
    <row r="28" spans="1:11" ht="54.95" customHeight="1" x14ac:dyDescent="0.25">
      <c r="A28" s="1309"/>
      <c r="B28" s="1314" t="s">
        <v>104</v>
      </c>
      <c r="C28" s="1314"/>
      <c r="D28" s="656">
        <v>18524.608668689998</v>
      </c>
      <c r="E28" s="656">
        <v>17515.597225849997</v>
      </c>
      <c r="F28" s="656">
        <v>18185.026494770002</v>
      </c>
      <c r="G28" s="656">
        <v>19178.04204728</v>
      </c>
      <c r="H28" s="656">
        <v>14161.948644419999</v>
      </c>
      <c r="I28" s="656">
        <v>15688.272563549999</v>
      </c>
      <c r="J28" s="656">
        <v>17746.398915990001</v>
      </c>
      <c r="K28" s="656">
        <v>16801.448634379998</v>
      </c>
    </row>
    <row r="29" spans="1:11" ht="54.95" customHeight="1" x14ac:dyDescent="0.25">
      <c r="A29" s="1309" t="s">
        <v>1481</v>
      </c>
      <c r="B29" s="1314" t="s">
        <v>850</v>
      </c>
      <c r="C29" s="1314"/>
      <c r="D29" s="656">
        <v>45.752000000000002</v>
      </c>
      <c r="E29" s="656">
        <v>40.029000000000003</v>
      </c>
      <c r="F29" s="656">
        <v>44.92</v>
      </c>
      <c r="G29" s="656">
        <v>43.759</v>
      </c>
      <c r="H29" s="656">
        <v>38.585999999999999</v>
      </c>
      <c r="I29" s="656">
        <v>45.707999999999998</v>
      </c>
      <c r="J29" s="656">
        <v>40.244999999999997</v>
      </c>
      <c r="K29" s="656">
        <v>37.372999999999998</v>
      </c>
    </row>
    <row r="30" spans="1:11" ht="54.95" customHeight="1" x14ac:dyDescent="0.25">
      <c r="A30" s="1309"/>
      <c r="B30" s="1314" t="s">
        <v>104</v>
      </c>
      <c r="C30" s="1314"/>
      <c r="D30" s="656">
        <v>82394.009221500004</v>
      </c>
      <c r="E30" s="656">
        <v>68501.818735149995</v>
      </c>
      <c r="F30" s="656">
        <v>67421.804534800001</v>
      </c>
      <c r="G30" s="656">
        <v>83276.978110589989</v>
      </c>
      <c r="H30" s="656">
        <v>64288.158360940004</v>
      </c>
      <c r="I30" s="656">
        <v>64158.51825745</v>
      </c>
      <c r="J30" s="656">
        <v>79919.580411039991</v>
      </c>
      <c r="K30" s="656">
        <v>63272.481749639999</v>
      </c>
    </row>
    <row r="31" spans="1:11" ht="54.95" customHeight="1" x14ac:dyDescent="0.25">
      <c r="A31" s="1309" t="s">
        <v>1482</v>
      </c>
      <c r="B31" s="1314" t="s">
        <v>850</v>
      </c>
      <c r="C31" s="1314"/>
      <c r="D31" s="656">
        <v>9.7579999999999991</v>
      </c>
      <c r="E31" s="656">
        <v>7.9059999999999997</v>
      </c>
      <c r="F31" s="656">
        <v>8.625</v>
      </c>
      <c r="G31" s="656">
        <v>8.109</v>
      </c>
      <c r="H31" s="656">
        <v>7.6349999999999998</v>
      </c>
      <c r="I31" s="656">
        <v>8.9619999999999997</v>
      </c>
      <c r="J31" s="656">
        <v>7.71</v>
      </c>
      <c r="K31" s="656">
        <v>8.1140000000000008</v>
      </c>
    </row>
    <row r="32" spans="1:11" ht="54.95" customHeight="1" x14ac:dyDescent="0.25">
      <c r="A32" s="1309"/>
      <c r="B32" s="1314" t="s">
        <v>104</v>
      </c>
      <c r="C32" s="1314"/>
      <c r="D32" s="656">
        <v>15762.910277879999</v>
      </c>
      <c r="E32" s="656">
        <v>10847.869880040002</v>
      </c>
      <c r="F32" s="656">
        <v>15290.97714348</v>
      </c>
      <c r="G32" s="656">
        <v>13521.23987999</v>
      </c>
      <c r="H32" s="656">
        <v>13633.30223644</v>
      </c>
      <c r="I32" s="656">
        <v>14013.04202438</v>
      </c>
      <c r="J32" s="656">
        <v>18661.025755900002</v>
      </c>
      <c r="K32" s="656">
        <v>13717.16217385</v>
      </c>
    </row>
    <row r="33" spans="1:12" ht="54.95" customHeight="1" x14ac:dyDescent="0.25">
      <c r="A33" s="1309" t="s">
        <v>1483</v>
      </c>
      <c r="B33" s="1314" t="s">
        <v>850</v>
      </c>
      <c r="C33" s="1314"/>
      <c r="D33" s="656">
        <v>38.430999999999997</v>
      </c>
      <c r="E33" s="656">
        <v>36.155999999999999</v>
      </c>
      <c r="F33" s="656">
        <v>47.780999999999999</v>
      </c>
      <c r="G33" s="656">
        <v>44.853999999999999</v>
      </c>
      <c r="H33" s="656">
        <v>40.112000000000002</v>
      </c>
      <c r="I33" s="656">
        <v>43.451000000000001</v>
      </c>
      <c r="J33" s="656">
        <v>37.46</v>
      </c>
      <c r="K33" s="656">
        <v>37.286000000000001</v>
      </c>
    </row>
    <row r="34" spans="1:12" ht="54.95" customHeight="1" thickBot="1" x14ac:dyDescent="0.3">
      <c r="A34" s="1310"/>
      <c r="B34" s="1315" t="s">
        <v>104</v>
      </c>
      <c r="C34" s="1315"/>
      <c r="D34" s="657">
        <v>60305.753013109999</v>
      </c>
      <c r="E34" s="657">
        <v>56234.302854580004</v>
      </c>
      <c r="F34" s="657">
        <v>61974.589227819997</v>
      </c>
      <c r="G34" s="657">
        <v>72215.246858039987</v>
      </c>
      <c r="H34" s="657">
        <v>50268.24570046</v>
      </c>
      <c r="I34" s="657">
        <v>61448.865794209996</v>
      </c>
      <c r="J34" s="657">
        <v>69718.582031850005</v>
      </c>
      <c r="K34" s="657">
        <v>72967.559774160007</v>
      </c>
    </row>
    <row r="35" spans="1:12" ht="54.95" customHeight="1" x14ac:dyDescent="0.25">
      <c r="A35" s="1309" t="s">
        <v>284</v>
      </c>
      <c r="B35" s="1311" t="s">
        <v>850</v>
      </c>
      <c r="C35" s="1311"/>
      <c r="D35" s="656">
        <v>2828.817</v>
      </c>
      <c r="E35" s="656">
        <v>2483.384</v>
      </c>
      <c r="F35" s="656">
        <v>2817.1389999999997</v>
      </c>
      <c r="G35" s="656">
        <v>2725.0219999999999</v>
      </c>
      <c r="H35" s="656">
        <v>2412.4090000000001</v>
      </c>
      <c r="I35" s="656">
        <v>2562.0340000000001</v>
      </c>
      <c r="J35" s="656">
        <v>2523.9839999999999</v>
      </c>
      <c r="K35" s="656">
        <v>2335.7239999999997</v>
      </c>
      <c r="L35" s="646"/>
    </row>
    <row r="36" spans="1:12" ht="54.95" customHeight="1" thickBot="1" x14ac:dyDescent="0.3">
      <c r="A36" s="1310"/>
      <c r="B36" s="1312" t="s">
        <v>104</v>
      </c>
      <c r="C36" s="1312"/>
      <c r="D36" s="657">
        <v>3842451.1874007294</v>
      </c>
      <c r="E36" s="657">
        <v>3359154.8119241805</v>
      </c>
      <c r="F36" s="657">
        <v>3681557.0991799794</v>
      </c>
      <c r="G36" s="657">
        <v>4219370.1030140296</v>
      </c>
      <c r="H36" s="657">
        <v>3226484.8721841504</v>
      </c>
      <c r="I36" s="657">
        <v>3713100.4611730091</v>
      </c>
      <c r="J36" s="657">
        <v>3742685.6552873394</v>
      </c>
      <c r="K36" s="657">
        <v>3584166.4538953095</v>
      </c>
      <c r="L36" s="647"/>
    </row>
    <row r="37" spans="1:12" ht="20.25" x14ac:dyDescent="0.25">
      <c r="A37" s="1313" t="s">
        <v>1513</v>
      </c>
      <c r="B37" s="1313"/>
      <c r="C37" s="1313"/>
      <c r="D37" s="1313"/>
      <c r="E37" s="1313"/>
      <c r="F37" s="1313"/>
      <c r="G37" s="1313"/>
      <c r="H37" s="1313"/>
      <c r="I37" s="1313"/>
      <c r="J37" s="1313"/>
      <c r="K37" s="1313"/>
    </row>
    <row r="38" spans="1:12" x14ac:dyDescent="0.25">
      <c r="A38" s="1"/>
    </row>
    <row r="39" spans="1:12" x14ac:dyDescent="0.25">
      <c r="A39" s="1"/>
    </row>
    <row r="40" spans="1:12" x14ac:dyDescent="0.25">
      <c r="A40" s="1"/>
    </row>
    <row r="41" spans="1:12" x14ac:dyDescent="0.25">
      <c r="A41" s="1"/>
    </row>
  </sheetData>
  <mergeCells count="55">
    <mergeCell ref="A1:K1"/>
    <mergeCell ref="A2:K2"/>
    <mergeCell ref="A5:A6"/>
    <mergeCell ref="B5:C5"/>
    <mergeCell ref="B6:C6"/>
    <mergeCell ref="A3:A4"/>
    <mergeCell ref="B3:C4"/>
    <mergeCell ref="D3:F3"/>
    <mergeCell ref="G3:K3"/>
    <mergeCell ref="A7:A8"/>
    <mergeCell ref="B7:C7"/>
    <mergeCell ref="B8:C8"/>
    <mergeCell ref="A9:A10"/>
    <mergeCell ref="B9:C9"/>
    <mergeCell ref="B10:C10"/>
    <mergeCell ref="A11:A12"/>
    <mergeCell ref="B11:C11"/>
    <mergeCell ref="B12:C12"/>
    <mergeCell ref="A13:A14"/>
    <mergeCell ref="B13:C13"/>
    <mergeCell ref="B14:C14"/>
    <mergeCell ref="A15:A16"/>
    <mergeCell ref="B15:C15"/>
    <mergeCell ref="B16:C16"/>
    <mergeCell ref="A17:A18"/>
    <mergeCell ref="B17:C17"/>
    <mergeCell ref="B18:C18"/>
    <mergeCell ref="A19:A20"/>
    <mergeCell ref="B19:C19"/>
    <mergeCell ref="B20:C20"/>
    <mergeCell ref="A21:A22"/>
    <mergeCell ref="B21:C21"/>
    <mergeCell ref="B22:C22"/>
    <mergeCell ref="A23:A24"/>
    <mergeCell ref="B23:C23"/>
    <mergeCell ref="B24:C24"/>
    <mergeCell ref="A25:A26"/>
    <mergeCell ref="B25:C25"/>
    <mergeCell ref="B26:C26"/>
    <mergeCell ref="A27:A28"/>
    <mergeCell ref="B27:C27"/>
    <mergeCell ref="B28:C28"/>
    <mergeCell ref="A29:A30"/>
    <mergeCell ref="B29:C29"/>
    <mergeCell ref="B30:C30"/>
    <mergeCell ref="A35:A36"/>
    <mergeCell ref="B35:C35"/>
    <mergeCell ref="B36:C36"/>
    <mergeCell ref="A37:K37"/>
    <mergeCell ref="A31:A32"/>
    <mergeCell ref="B31:C31"/>
    <mergeCell ref="B32:C32"/>
    <mergeCell ref="A33:A34"/>
    <mergeCell ref="B33:C33"/>
    <mergeCell ref="B34:C34"/>
  </mergeCells>
  <pageMargins left="0.7" right="0.7" top="0.75" bottom="0.75" header="0.3" footer="0.3"/>
  <pageSetup paperSize="9" scale="37" orientation="portrait" verticalDpi="1200" r:id="rId1"/>
  <headerFooter>
    <oddFooter>&amp;C&amp;A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416B1-F4FD-4352-AFB2-80B3E519A2B4}">
  <sheetPr>
    <pageSetUpPr fitToPage="1"/>
  </sheetPr>
  <dimension ref="A1:I142"/>
  <sheetViews>
    <sheetView view="pageBreakPreview" zoomScaleNormal="100" zoomScaleSheetLayoutView="100" workbookViewId="0">
      <selection activeCell="E8" sqref="E8"/>
    </sheetView>
  </sheetViews>
  <sheetFormatPr defaultColWidth="9.140625" defaultRowHeight="15" x14ac:dyDescent="0.25"/>
  <cols>
    <col min="1" max="1" width="40" style="24" customWidth="1"/>
    <col min="2" max="2" width="12.85546875" style="24" bestFit="1" customWidth="1"/>
    <col min="3" max="9" width="9.5703125" style="24" bestFit="1" customWidth="1"/>
    <col min="10" max="16384" width="9.140625" style="24"/>
  </cols>
  <sheetData>
    <row r="1" spans="1:9" ht="22.5" x14ac:dyDescent="0.25">
      <c r="A1" s="776" t="s">
        <v>861</v>
      </c>
      <c r="B1" s="776"/>
      <c r="C1" s="776"/>
      <c r="D1" s="776"/>
      <c r="E1" s="776"/>
      <c r="F1" s="776"/>
      <c r="G1" s="776"/>
      <c r="H1" s="776"/>
      <c r="I1" s="776"/>
    </row>
    <row r="2" spans="1:9" ht="15.75" thickBot="1" x14ac:dyDescent="0.3"/>
    <row r="3" spans="1:9" x14ac:dyDescent="0.25">
      <c r="A3" s="1349" t="s">
        <v>1698</v>
      </c>
      <c r="B3" s="1349" t="s">
        <v>863</v>
      </c>
      <c r="C3" s="1350" t="s">
        <v>1340</v>
      </c>
      <c r="D3" s="1351"/>
      <c r="E3" s="1351"/>
      <c r="F3" s="1352"/>
      <c r="G3" s="1350" t="s">
        <v>1548</v>
      </c>
      <c r="H3" s="1351"/>
      <c r="I3" s="1352"/>
    </row>
    <row r="4" spans="1:9" ht="18" thickBot="1" x14ac:dyDescent="0.3">
      <c r="A4" s="1353"/>
      <c r="B4" s="1353"/>
      <c r="C4" s="1354" t="s">
        <v>1699</v>
      </c>
      <c r="D4" s="1355" t="s">
        <v>1700</v>
      </c>
      <c r="E4" s="1355" t="s">
        <v>1701</v>
      </c>
      <c r="F4" s="1356" t="s">
        <v>1702</v>
      </c>
      <c r="G4" s="1354" t="s">
        <v>1699</v>
      </c>
      <c r="H4" s="1355" t="s">
        <v>1700</v>
      </c>
      <c r="I4" s="1356" t="s">
        <v>1703</v>
      </c>
    </row>
    <row r="5" spans="1:9" x14ac:dyDescent="0.25">
      <c r="A5" s="1357"/>
      <c r="B5" s="1358"/>
      <c r="C5" s="1359"/>
      <c r="D5" s="1360"/>
      <c r="E5" s="1360"/>
      <c r="F5" s="1361"/>
      <c r="G5" s="1359"/>
      <c r="H5" s="1360"/>
      <c r="I5" s="1361"/>
    </row>
    <row r="6" spans="1:9" x14ac:dyDescent="0.25">
      <c r="A6" s="1362" t="s">
        <v>1704</v>
      </c>
      <c r="B6" s="1358"/>
      <c r="C6" s="1359"/>
      <c r="D6" s="1360"/>
      <c r="E6" s="1360"/>
      <c r="F6" s="1361"/>
      <c r="G6" s="1359"/>
      <c r="H6" s="1360"/>
      <c r="I6" s="1361"/>
    </row>
    <row r="7" spans="1:9" x14ac:dyDescent="0.25">
      <c r="A7" s="1363" t="s">
        <v>864</v>
      </c>
      <c r="B7" s="1364" t="s">
        <v>1705</v>
      </c>
      <c r="C7" s="1365">
        <f t="shared" ref="C7:I8" si="0">C11+C33+C46+C62+C78+C94+C110+C129+C139</f>
        <v>1697.1046980000001</v>
      </c>
      <c r="D7" s="1366">
        <f t="shared" si="0"/>
        <v>1898.7927159999999</v>
      </c>
      <c r="E7" s="1366">
        <f t="shared" si="0"/>
        <v>2161.5374929500003</v>
      </c>
      <c r="F7" s="1367">
        <f t="shared" si="0"/>
        <v>2223.4717386000002</v>
      </c>
      <c r="G7" s="1365">
        <f t="shared" si="0"/>
        <v>2864.1373454</v>
      </c>
      <c r="H7" s="1366">
        <f t="shared" si="0"/>
        <v>3109.8468559999997</v>
      </c>
      <c r="I7" s="1367">
        <f t="shared" si="0"/>
        <v>3414.544370318295</v>
      </c>
    </row>
    <row r="8" spans="1:9" x14ac:dyDescent="0.25">
      <c r="A8" s="1363" t="s">
        <v>104</v>
      </c>
      <c r="B8" s="1364" t="s">
        <v>1294</v>
      </c>
      <c r="C8" s="1365">
        <f t="shared" ref="C8:F8" si="1">C12+C34+C47+C63+C79+C95+C111+C130+C140</f>
        <v>36882.714265644085</v>
      </c>
      <c r="D8" s="1366">
        <f t="shared" si="1"/>
        <v>43945.717816107091</v>
      </c>
      <c r="E8" s="1366">
        <f t="shared" si="1"/>
        <v>48638.133205211117</v>
      </c>
      <c r="F8" s="1367">
        <f t="shared" si="1"/>
        <v>49528.496513094266</v>
      </c>
      <c r="G8" s="1365">
        <f t="shared" si="0"/>
        <v>56348.499863561927</v>
      </c>
      <c r="H8" s="1366">
        <f t="shared" si="0"/>
        <v>64381.598742267692</v>
      </c>
      <c r="I8" s="1367">
        <f t="shared" si="0"/>
        <v>68278.948455649137</v>
      </c>
    </row>
    <row r="9" spans="1:9" x14ac:dyDescent="0.25">
      <c r="A9" s="1368"/>
      <c r="B9" s="1369"/>
      <c r="C9" s="1370"/>
      <c r="D9" s="1371"/>
      <c r="E9" s="1371"/>
      <c r="F9" s="1372"/>
      <c r="G9" s="1370"/>
      <c r="H9" s="1371"/>
      <c r="I9" s="1372"/>
    </row>
    <row r="10" spans="1:9" x14ac:dyDescent="0.25">
      <c r="A10" s="1363" t="s">
        <v>1706</v>
      </c>
      <c r="B10" s="1369"/>
      <c r="C10" s="1370"/>
      <c r="D10" s="1371"/>
      <c r="E10" s="1371"/>
      <c r="F10" s="1372"/>
      <c r="G10" s="1370"/>
      <c r="H10" s="1371"/>
      <c r="I10" s="1372"/>
    </row>
    <row r="11" spans="1:9" x14ac:dyDescent="0.25">
      <c r="A11" s="1373" t="s">
        <v>864</v>
      </c>
      <c r="B11" s="1364" t="s">
        <v>1705</v>
      </c>
      <c r="C11" s="1365">
        <f t="shared" ref="C11:I12" si="2">C14+C17+C20+C23+C26+C29</f>
        <v>243.431285</v>
      </c>
      <c r="D11" s="1366">
        <f t="shared" si="2"/>
        <v>259.21973799999995</v>
      </c>
      <c r="E11" s="1366">
        <f t="shared" si="2"/>
        <v>271.992684</v>
      </c>
      <c r="F11" s="1367">
        <f t="shared" si="2"/>
        <v>264.91710199999994</v>
      </c>
      <c r="G11" s="1365">
        <f t="shared" si="2"/>
        <v>267.38578000000001</v>
      </c>
      <c r="H11" s="1366">
        <f t="shared" si="2"/>
        <v>282.91751799999997</v>
      </c>
      <c r="I11" s="1367">
        <f t="shared" si="2"/>
        <v>277.47905099999997</v>
      </c>
    </row>
    <row r="12" spans="1:9" x14ac:dyDescent="0.25">
      <c r="A12" s="1373" t="s">
        <v>104</v>
      </c>
      <c r="B12" s="1364" t="s">
        <v>1294</v>
      </c>
      <c r="C12" s="1365">
        <f t="shared" si="2"/>
        <v>3892.4062415063695</v>
      </c>
      <c r="D12" s="1366">
        <f t="shared" si="2"/>
        <v>4257.3319425429199</v>
      </c>
      <c r="E12" s="1366">
        <f t="shared" si="2"/>
        <v>4749.9258099458593</v>
      </c>
      <c r="F12" s="1367">
        <f t="shared" si="2"/>
        <v>4528.5117206222321</v>
      </c>
      <c r="G12" s="1365">
        <f t="shared" si="2"/>
        <v>4505.83473636705</v>
      </c>
      <c r="H12" s="1366">
        <f t="shared" si="2"/>
        <v>4999.6013427275284</v>
      </c>
      <c r="I12" s="1367">
        <f t="shared" si="2"/>
        <v>5193.1207601562555</v>
      </c>
    </row>
    <row r="13" spans="1:9" x14ac:dyDescent="0.25">
      <c r="A13" s="1374" t="s">
        <v>1707</v>
      </c>
      <c r="B13" s="1369"/>
      <c r="C13" s="1370"/>
      <c r="D13" s="1371"/>
      <c r="E13" s="1371"/>
      <c r="F13" s="1372"/>
      <c r="G13" s="1370"/>
      <c r="H13" s="1371"/>
      <c r="I13" s="1372"/>
    </row>
    <row r="14" spans="1:9" x14ac:dyDescent="0.25">
      <c r="A14" s="1375" t="s">
        <v>864</v>
      </c>
      <c r="B14" s="1376" t="s">
        <v>1705</v>
      </c>
      <c r="C14" s="1377">
        <v>237.521433</v>
      </c>
      <c r="D14" s="1378">
        <v>252.997725</v>
      </c>
      <c r="E14" s="1378">
        <v>265.34762999999998</v>
      </c>
      <c r="F14" s="1379">
        <v>258.79473200000001</v>
      </c>
      <c r="G14" s="1377">
        <v>260.76209499999999</v>
      </c>
      <c r="H14" s="1378">
        <v>276.09118799999999</v>
      </c>
      <c r="I14" s="1379">
        <v>270.678451</v>
      </c>
    </row>
    <row r="15" spans="1:9" x14ac:dyDescent="0.25">
      <c r="A15" s="1375" t="s">
        <v>104</v>
      </c>
      <c r="B15" s="1376" t="s">
        <v>1294</v>
      </c>
      <c r="C15" s="1377">
        <v>3531.4788679332901</v>
      </c>
      <c r="D15" s="1378">
        <v>3872.7673626816195</v>
      </c>
      <c r="E15" s="1378">
        <v>4318.1851656078597</v>
      </c>
      <c r="F15" s="1379">
        <v>4113.9088528080456</v>
      </c>
      <c r="G15" s="1377">
        <v>4091.4487639272902</v>
      </c>
      <c r="H15" s="1378">
        <v>4557.4378087211908</v>
      </c>
      <c r="I15" s="1379">
        <v>4716.2742494957802</v>
      </c>
    </row>
    <row r="16" spans="1:9" x14ac:dyDescent="0.25">
      <c r="A16" s="1374" t="s">
        <v>1708</v>
      </c>
      <c r="B16" s="1369"/>
      <c r="C16" s="1377"/>
      <c r="D16" s="1378"/>
      <c r="E16" s="1378"/>
      <c r="F16" s="1379"/>
      <c r="G16" s="1377"/>
      <c r="H16" s="1378"/>
      <c r="I16" s="1379"/>
    </row>
    <row r="17" spans="1:9" x14ac:dyDescent="0.25">
      <c r="A17" s="1375" t="s">
        <v>864</v>
      </c>
      <c r="B17" s="1376" t="s">
        <v>1705</v>
      </c>
      <c r="C17" s="1377">
        <v>1.219225</v>
      </c>
      <c r="D17" s="1378">
        <v>1.253968</v>
      </c>
      <c r="E17" s="1378">
        <v>1.306305</v>
      </c>
      <c r="F17" s="1379">
        <v>1.111713</v>
      </c>
      <c r="G17" s="1377">
        <v>1.162757</v>
      </c>
      <c r="H17" s="1378">
        <v>1.1938690000000001</v>
      </c>
      <c r="I17" s="1379">
        <v>1.141575</v>
      </c>
    </row>
    <row r="18" spans="1:9" x14ac:dyDescent="0.25">
      <c r="A18" s="1375" t="s">
        <v>104</v>
      </c>
      <c r="B18" s="1376" t="s">
        <v>1294</v>
      </c>
      <c r="C18" s="1377">
        <v>75.631154633990008</v>
      </c>
      <c r="D18" s="1378">
        <v>76.437384265630001</v>
      </c>
      <c r="E18" s="1378">
        <v>84.780676708820025</v>
      </c>
      <c r="F18" s="1379">
        <v>78.071066608172003</v>
      </c>
      <c r="G18" s="1377">
        <v>80.113954821759975</v>
      </c>
      <c r="H18" s="1378">
        <v>84.26246819837003</v>
      </c>
      <c r="I18" s="1379">
        <v>84.886560294905394</v>
      </c>
    </row>
    <row r="19" spans="1:9" x14ac:dyDescent="0.25">
      <c r="A19" s="1374" t="s">
        <v>1709</v>
      </c>
      <c r="B19" s="1369"/>
      <c r="C19" s="1377"/>
      <c r="D19" s="1378"/>
      <c r="E19" s="1378"/>
      <c r="F19" s="1379"/>
      <c r="G19" s="1377"/>
      <c r="H19" s="1378"/>
      <c r="I19" s="1379"/>
    </row>
    <row r="20" spans="1:9" x14ac:dyDescent="0.25">
      <c r="A20" s="1375" t="s">
        <v>864</v>
      </c>
      <c r="B20" s="1376" t="s">
        <v>1705</v>
      </c>
      <c r="C20" s="1377">
        <v>3.2982450000000001</v>
      </c>
      <c r="D20" s="1378">
        <v>3.46835</v>
      </c>
      <c r="E20" s="1378">
        <v>3.5771549999999999</v>
      </c>
      <c r="F20" s="1379">
        <v>3.3563209999999999</v>
      </c>
      <c r="G20" s="1377">
        <v>3.5799780000000001</v>
      </c>
      <c r="H20" s="1378">
        <v>3.7000410000000001</v>
      </c>
      <c r="I20" s="1379">
        <v>3.5966010000000002</v>
      </c>
    </row>
    <row r="21" spans="1:9" x14ac:dyDescent="0.25">
      <c r="A21" s="1375" t="s">
        <v>104</v>
      </c>
      <c r="B21" s="1376" t="s">
        <v>1294</v>
      </c>
      <c r="C21" s="1377">
        <v>164.63697337019994</v>
      </c>
      <c r="D21" s="1378">
        <v>171.91507329148999</v>
      </c>
      <c r="E21" s="1378">
        <v>179.38341183130999</v>
      </c>
      <c r="F21" s="1379">
        <v>186.483310041104</v>
      </c>
      <c r="G21" s="1377">
        <v>171.64358538583002</v>
      </c>
      <c r="H21" s="1378">
        <v>174.14375421698546</v>
      </c>
      <c r="I21" s="1379">
        <v>171.93469118926399</v>
      </c>
    </row>
    <row r="22" spans="1:9" x14ac:dyDescent="0.25">
      <c r="A22" s="1374" t="s">
        <v>1710</v>
      </c>
      <c r="B22" s="1380"/>
      <c r="C22" s="1377"/>
      <c r="D22" s="1378"/>
      <c r="E22" s="1378"/>
      <c r="F22" s="1379"/>
      <c r="G22" s="1377"/>
      <c r="H22" s="1378"/>
      <c r="I22" s="1379"/>
    </row>
    <row r="23" spans="1:9" x14ac:dyDescent="0.25">
      <c r="A23" s="1375" t="s">
        <v>864</v>
      </c>
      <c r="B23" s="1376" t="s">
        <v>1705</v>
      </c>
      <c r="C23" s="1377">
        <v>0.273262</v>
      </c>
      <c r="D23" s="1378">
        <v>0.274752</v>
      </c>
      <c r="E23" s="1378">
        <v>0.25304500000000002</v>
      </c>
      <c r="F23" s="1379">
        <v>0.27493099999999998</v>
      </c>
      <c r="G23" s="1377">
        <v>0.38755400000000001</v>
      </c>
      <c r="H23" s="1378">
        <v>0.30163899999999999</v>
      </c>
      <c r="I23" s="1379">
        <v>0.27470899999999998</v>
      </c>
    </row>
    <row r="24" spans="1:9" x14ac:dyDescent="0.25">
      <c r="A24" s="1375" t="s">
        <v>104</v>
      </c>
      <c r="B24" s="1376" t="s">
        <v>1294</v>
      </c>
      <c r="C24" s="1377">
        <v>5.4247772243699997</v>
      </c>
      <c r="D24" s="1378">
        <v>4.9769790345200002</v>
      </c>
      <c r="E24" s="1378">
        <v>4.44756452787</v>
      </c>
      <c r="F24" s="1379">
        <v>5.7092969789099994</v>
      </c>
      <c r="G24" s="1377">
        <v>6.89929494117</v>
      </c>
      <c r="H24" s="1378">
        <v>6.9053077829831997</v>
      </c>
      <c r="I24" s="1379">
        <v>6.2915058190057005</v>
      </c>
    </row>
    <row r="25" spans="1:9" x14ac:dyDescent="0.25">
      <c r="A25" s="1374" t="s">
        <v>1711</v>
      </c>
      <c r="B25" s="1380"/>
      <c r="C25" s="1377"/>
      <c r="D25" s="1378"/>
      <c r="E25" s="1378"/>
      <c r="F25" s="1379"/>
      <c r="G25" s="1377"/>
      <c r="H25" s="1378"/>
      <c r="I25" s="1379"/>
    </row>
    <row r="26" spans="1:9" x14ac:dyDescent="0.25">
      <c r="A26" s="1375" t="s">
        <v>864</v>
      </c>
      <c r="B26" s="1376" t="s">
        <v>1705</v>
      </c>
      <c r="C26" s="1377">
        <v>1.1126849999999999</v>
      </c>
      <c r="D26" s="1378">
        <v>1.218488</v>
      </c>
      <c r="E26" s="1378">
        <v>1.5019830000000001</v>
      </c>
      <c r="F26" s="1379">
        <v>1.3733629999999999</v>
      </c>
      <c r="G26" s="1377">
        <v>1.4877009999999999</v>
      </c>
      <c r="H26" s="1378">
        <v>1.6253029999999999</v>
      </c>
      <c r="I26" s="1379">
        <v>1.780567</v>
      </c>
    </row>
    <row r="27" spans="1:9" x14ac:dyDescent="0.25">
      <c r="A27" s="1375" t="s">
        <v>104</v>
      </c>
      <c r="B27" s="1376" t="s">
        <v>1294</v>
      </c>
      <c r="C27" s="1377">
        <v>115.04576432052001</v>
      </c>
      <c r="D27" s="1378">
        <v>131.04263583866</v>
      </c>
      <c r="E27" s="1378">
        <v>162.929540675</v>
      </c>
      <c r="F27" s="1379">
        <v>144.16322065</v>
      </c>
      <c r="G27" s="1377">
        <v>155.55628879</v>
      </c>
      <c r="H27" s="1378">
        <v>176.687728002</v>
      </c>
      <c r="I27" s="1379">
        <v>213.01096140600001</v>
      </c>
    </row>
    <row r="28" spans="1:9" x14ac:dyDescent="0.25">
      <c r="A28" s="1374" t="s">
        <v>868</v>
      </c>
      <c r="B28" s="1380"/>
      <c r="C28" s="1377"/>
      <c r="D28" s="1378"/>
      <c r="E28" s="1378"/>
      <c r="F28" s="1379"/>
      <c r="G28" s="1377"/>
      <c r="H28" s="1378"/>
      <c r="I28" s="1379"/>
    </row>
    <row r="29" spans="1:9" x14ac:dyDescent="0.25">
      <c r="A29" s="1375" t="s">
        <v>864</v>
      </c>
      <c r="B29" s="1376" t="s">
        <v>1705</v>
      </c>
      <c r="C29" s="1377">
        <v>6.4349999999999997E-3</v>
      </c>
      <c r="D29" s="1378">
        <v>6.4549999999999998E-3</v>
      </c>
      <c r="E29" s="1378">
        <v>6.5659999999999998E-3</v>
      </c>
      <c r="F29" s="1379">
        <v>6.0419999999999996E-3</v>
      </c>
      <c r="G29" s="1377">
        <v>5.6950000000000004E-3</v>
      </c>
      <c r="H29" s="1378">
        <v>5.4780000000000002E-3</v>
      </c>
      <c r="I29" s="1379">
        <v>7.1479999999999998E-3</v>
      </c>
    </row>
    <row r="30" spans="1:9" x14ac:dyDescent="0.25">
      <c r="A30" s="1375" t="s">
        <v>104</v>
      </c>
      <c r="B30" s="1376" t="s">
        <v>1294</v>
      </c>
      <c r="C30" s="1377">
        <v>0.188704024</v>
      </c>
      <c r="D30" s="1378">
        <v>0.19250743100000001</v>
      </c>
      <c r="E30" s="1378">
        <v>0.19945059500000001</v>
      </c>
      <c r="F30" s="1379">
        <v>0.17597353600000001</v>
      </c>
      <c r="G30" s="1377">
        <v>0.17284850099999999</v>
      </c>
      <c r="H30" s="1378">
        <v>0.164275806</v>
      </c>
      <c r="I30" s="1379">
        <v>0.72279195129999996</v>
      </c>
    </row>
    <row r="31" spans="1:9" x14ac:dyDescent="0.25">
      <c r="A31" s="1380"/>
      <c r="B31" s="1380"/>
      <c r="C31" s="1381"/>
      <c r="D31"/>
      <c r="E31"/>
      <c r="F31" s="1372"/>
      <c r="G31" s="1381"/>
      <c r="H31"/>
      <c r="I31" s="1372"/>
    </row>
    <row r="32" spans="1:9" x14ac:dyDescent="0.25">
      <c r="A32" s="1363" t="s">
        <v>1712</v>
      </c>
      <c r="B32" s="1380"/>
      <c r="C32" s="1381"/>
      <c r="D32"/>
      <c r="E32" s="1382"/>
      <c r="F32" s="1383"/>
      <c r="G32" s="1384"/>
      <c r="H32" s="1382"/>
      <c r="I32" s="1372"/>
    </row>
    <row r="33" spans="1:9" x14ac:dyDescent="0.25">
      <c r="A33" s="1373" t="s">
        <v>864</v>
      </c>
      <c r="B33" s="1364" t="s">
        <v>1705</v>
      </c>
      <c r="C33" s="1365">
        <f t="shared" ref="C33:I34" si="3">C36+C39+C42</f>
        <v>82.678882999999999</v>
      </c>
      <c r="D33" s="1366">
        <f t="shared" si="3"/>
        <v>88.637187000000011</v>
      </c>
      <c r="E33" s="1366">
        <f t="shared" si="3"/>
        <v>98.939110999999997</v>
      </c>
      <c r="F33" s="1367">
        <f t="shared" si="3"/>
        <v>107.45299100000001</v>
      </c>
      <c r="G33" s="1365">
        <f t="shared" si="3"/>
        <v>123.286557</v>
      </c>
      <c r="H33" s="1366">
        <f t="shared" si="3"/>
        <v>136.25609499999999</v>
      </c>
      <c r="I33" s="1367">
        <f t="shared" si="3"/>
        <v>143.16922400000001</v>
      </c>
    </row>
    <row r="34" spans="1:9" x14ac:dyDescent="0.25">
      <c r="A34" s="1373" t="s">
        <v>104</v>
      </c>
      <c r="B34" s="1364" t="s">
        <v>1294</v>
      </c>
      <c r="C34" s="1365">
        <f t="shared" si="3"/>
        <v>426.8562833406146</v>
      </c>
      <c r="D34" s="1366">
        <f t="shared" si="3"/>
        <v>509.59542518523358</v>
      </c>
      <c r="E34" s="1366">
        <f t="shared" si="3"/>
        <v>549.87301090892527</v>
      </c>
      <c r="F34" s="1367">
        <f t="shared" si="3"/>
        <v>568.36876185599147</v>
      </c>
      <c r="G34" s="1365">
        <f t="shared" si="3"/>
        <v>624.14526312619807</v>
      </c>
      <c r="H34" s="1366">
        <f t="shared" si="3"/>
        <v>749.74139688950549</v>
      </c>
      <c r="I34" s="1367">
        <f t="shared" si="3"/>
        <v>798.01388024693654</v>
      </c>
    </row>
    <row r="35" spans="1:9" x14ac:dyDescent="0.25">
      <c r="A35" s="1374" t="s">
        <v>1707</v>
      </c>
      <c r="B35" s="1380"/>
      <c r="C35" s="1381"/>
      <c r="D35"/>
      <c r="E35"/>
      <c r="F35" s="1372"/>
      <c r="G35" s="1381"/>
      <c r="H35"/>
      <c r="I35" s="1372"/>
    </row>
    <row r="36" spans="1:9" x14ac:dyDescent="0.25">
      <c r="A36" s="1375" t="s">
        <v>864</v>
      </c>
      <c r="B36" s="1376" t="s">
        <v>1705</v>
      </c>
      <c r="C36" s="1377">
        <v>9.3623999999999999E-2</v>
      </c>
      <c r="D36" s="1378">
        <v>9.7216999999999998E-2</v>
      </c>
      <c r="E36" s="1385">
        <v>8.3267999999999995E-2</v>
      </c>
      <c r="F36" s="1386">
        <v>6.9279999999999994E-2</v>
      </c>
      <c r="G36" s="1387">
        <v>6.3821000000000003E-2</v>
      </c>
      <c r="H36" s="1385">
        <v>6.7723000000000005E-2</v>
      </c>
      <c r="I36" s="1386">
        <v>5.398E-2</v>
      </c>
    </row>
    <row r="37" spans="1:9" x14ac:dyDescent="0.25">
      <c r="A37" s="1375" t="s">
        <v>104</v>
      </c>
      <c r="B37" s="1376" t="s">
        <v>1294</v>
      </c>
      <c r="C37" s="1377">
        <v>5.5334482913900001</v>
      </c>
      <c r="D37" s="1378">
        <v>5.4525905474299989</v>
      </c>
      <c r="E37" s="1385">
        <v>4.6154017178200011</v>
      </c>
      <c r="F37" s="1386">
        <v>3.7474329761200003</v>
      </c>
      <c r="G37" s="1387">
        <v>3.2612790409899999</v>
      </c>
      <c r="H37" s="1385">
        <v>3.4912218431299999</v>
      </c>
      <c r="I37" s="1386">
        <v>2.96763277171</v>
      </c>
    </row>
    <row r="38" spans="1:9" x14ac:dyDescent="0.25">
      <c r="A38" s="1374" t="s">
        <v>1713</v>
      </c>
      <c r="B38" s="1380"/>
      <c r="C38" s="1377"/>
      <c r="D38" s="1378"/>
      <c r="E38" s="1385"/>
      <c r="F38" s="1386"/>
      <c r="G38" s="1387"/>
      <c r="H38" s="1385"/>
      <c r="I38" s="1386"/>
    </row>
    <row r="39" spans="1:9" x14ac:dyDescent="0.25">
      <c r="A39" s="1375" t="s">
        <v>864</v>
      </c>
      <c r="B39" s="1376" t="s">
        <v>1705</v>
      </c>
      <c r="C39" s="1377">
        <v>79.491208</v>
      </c>
      <c r="D39" s="1378">
        <v>85.284643990000006</v>
      </c>
      <c r="E39" s="1385">
        <v>95.032653999999994</v>
      </c>
      <c r="F39" s="1386">
        <v>103.223152</v>
      </c>
      <c r="G39" s="1387">
        <v>118.79969699999999</v>
      </c>
      <c r="H39" s="1385">
        <v>130.85496499999999</v>
      </c>
      <c r="I39" s="1386">
        <v>137.47852800000001</v>
      </c>
    </row>
    <row r="40" spans="1:9" x14ac:dyDescent="0.25">
      <c r="A40" s="1375" t="s">
        <v>104</v>
      </c>
      <c r="B40" s="1376" t="s">
        <v>1294</v>
      </c>
      <c r="C40" s="1377">
        <v>404.00891357824543</v>
      </c>
      <c r="D40" s="1378">
        <v>482.50128635205152</v>
      </c>
      <c r="E40" s="1385">
        <v>522.05612259563634</v>
      </c>
      <c r="F40" s="1386">
        <v>541.29275715285019</v>
      </c>
      <c r="G40" s="1387">
        <v>598.55168533793062</v>
      </c>
      <c r="H40" s="1385">
        <v>716.28210680057543</v>
      </c>
      <c r="I40" s="1386">
        <v>759.21700445322995</v>
      </c>
    </row>
    <row r="41" spans="1:9" x14ac:dyDescent="0.25">
      <c r="A41" s="1374" t="s">
        <v>1714</v>
      </c>
      <c r="B41" s="1380"/>
      <c r="C41" s="1377"/>
      <c r="D41" s="1378"/>
      <c r="E41" s="1385"/>
      <c r="F41" s="1386"/>
      <c r="G41" s="1387"/>
      <c r="H41" s="1385"/>
      <c r="I41" s="1386"/>
    </row>
    <row r="42" spans="1:9" x14ac:dyDescent="0.25">
      <c r="A42" s="1375" t="s">
        <v>864</v>
      </c>
      <c r="B42" s="1376" t="s">
        <v>1705</v>
      </c>
      <c r="C42" s="1377">
        <v>3.0940509999999999</v>
      </c>
      <c r="D42" s="1378">
        <v>3.2553260099999997</v>
      </c>
      <c r="E42" s="1385">
        <v>3.8231890000000002</v>
      </c>
      <c r="F42" s="1386">
        <v>4.1605590000000001</v>
      </c>
      <c r="G42" s="1387">
        <v>4.4230390000000002</v>
      </c>
      <c r="H42" s="1385">
        <v>5.3334070000000002</v>
      </c>
      <c r="I42" s="1386">
        <v>5.6367159999999998</v>
      </c>
    </row>
    <row r="43" spans="1:9" x14ac:dyDescent="0.25">
      <c r="A43" s="1375" t="s">
        <v>104</v>
      </c>
      <c r="B43" s="1376" t="s">
        <v>1294</v>
      </c>
      <c r="C43" s="1377">
        <v>17.313921470979125</v>
      </c>
      <c r="D43" s="1378">
        <v>21.641548285752044</v>
      </c>
      <c r="E43" s="1385">
        <v>23.201486595468989</v>
      </c>
      <c r="F43" s="1386">
        <v>23.328571727021277</v>
      </c>
      <c r="G43" s="1387">
        <v>22.332298747277502</v>
      </c>
      <c r="H43" s="1385">
        <v>29.968068245800112</v>
      </c>
      <c r="I43" s="1386">
        <v>35.829243021996625</v>
      </c>
    </row>
    <row r="44" spans="1:9" x14ac:dyDescent="0.25">
      <c r="A44" s="1380"/>
      <c r="B44" s="1380"/>
      <c r="C44" s="1381"/>
      <c r="D44"/>
      <c r="E44" s="1388"/>
      <c r="F44" s="1386"/>
      <c r="G44" s="1387"/>
      <c r="H44" s="1388"/>
      <c r="I44" s="1386"/>
    </row>
    <row r="45" spans="1:9" x14ac:dyDescent="0.25">
      <c r="A45" s="1363" t="s">
        <v>1715</v>
      </c>
      <c r="B45" s="1380"/>
      <c r="C45" s="1381"/>
      <c r="D45"/>
      <c r="E45"/>
      <c r="F45" s="1372"/>
      <c r="G45" s="1381"/>
      <c r="H45"/>
      <c r="I45" s="1372"/>
    </row>
    <row r="46" spans="1:9" x14ac:dyDescent="0.25">
      <c r="A46" s="1373" t="s">
        <v>864</v>
      </c>
      <c r="B46" s="1364" t="s">
        <v>1705</v>
      </c>
      <c r="C46" s="1365">
        <f t="shared" ref="C46:I47" si="4">C49+C52+C55+C58</f>
        <v>65.892608250000009</v>
      </c>
      <c r="D46" s="1366">
        <f t="shared" si="4"/>
        <v>75.004021299999991</v>
      </c>
      <c r="E46" s="1366">
        <f t="shared" si="4"/>
        <v>79.923383000000001</v>
      </c>
      <c r="F46" s="1367">
        <f t="shared" si="4"/>
        <v>76.381327799999994</v>
      </c>
      <c r="G46" s="1365">
        <f t="shared" si="4"/>
        <v>76.1499728</v>
      </c>
      <c r="H46" s="1366">
        <f t="shared" si="4"/>
        <v>84.498068000000004</v>
      </c>
      <c r="I46" s="1367">
        <f t="shared" si="4"/>
        <v>88.356873259231023</v>
      </c>
    </row>
    <row r="47" spans="1:9" x14ac:dyDescent="0.25">
      <c r="A47" s="1373" t="s">
        <v>104</v>
      </c>
      <c r="B47" s="1364" t="s">
        <v>1294</v>
      </c>
      <c r="C47" s="1365">
        <f t="shared" si="4"/>
        <v>7851.7458192418108</v>
      </c>
      <c r="D47" s="1366">
        <f t="shared" si="4"/>
        <v>10052.202549358848</v>
      </c>
      <c r="E47" s="1366">
        <f t="shared" si="4"/>
        <v>10117.278057039654</v>
      </c>
      <c r="F47" s="1367">
        <f t="shared" si="4"/>
        <v>11211.502450151493</v>
      </c>
      <c r="G47" s="1365">
        <f t="shared" si="4"/>
        <v>11257.912737160585</v>
      </c>
      <c r="H47" s="1366">
        <f t="shared" si="4"/>
        <v>13687.457185973461</v>
      </c>
      <c r="I47" s="1367">
        <f t="shared" si="4"/>
        <v>16317.359669388305</v>
      </c>
    </row>
    <row r="48" spans="1:9" x14ac:dyDescent="0.25">
      <c r="A48" s="1374" t="s">
        <v>1716</v>
      </c>
      <c r="B48" s="1380"/>
      <c r="C48" s="1381"/>
      <c r="D48"/>
      <c r="E48"/>
      <c r="F48" s="1372"/>
      <c r="G48" s="1381"/>
      <c r="H48"/>
      <c r="I48" s="1372"/>
    </row>
    <row r="49" spans="1:9" x14ac:dyDescent="0.25">
      <c r="A49" s="1375" t="s">
        <v>864</v>
      </c>
      <c r="B49" s="1376" t="s">
        <v>1705</v>
      </c>
      <c r="C49" s="1377">
        <v>15.8856783</v>
      </c>
      <c r="D49" s="1378">
        <v>17.288675999999999</v>
      </c>
      <c r="E49" s="1378">
        <v>18.991674</v>
      </c>
      <c r="F49" s="1379">
        <v>16.943199</v>
      </c>
      <c r="G49" s="1377">
        <v>16.304940999999999</v>
      </c>
      <c r="H49" s="1378">
        <v>16.86234</v>
      </c>
      <c r="I49" s="1379">
        <v>17.534692</v>
      </c>
    </row>
    <row r="50" spans="1:9" x14ac:dyDescent="0.25">
      <c r="A50" s="1375" t="s">
        <v>104</v>
      </c>
      <c r="B50" s="1376" t="s">
        <v>1294</v>
      </c>
      <c r="C50" s="1377">
        <v>2652.7062844817524</v>
      </c>
      <c r="D50" s="1378">
        <v>3157.8032615274351</v>
      </c>
      <c r="E50" s="1378">
        <v>3421.0405355802923</v>
      </c>
      <c r="F50" s="1379">
        <v>3837.52207753216</v>
      </c>
      <c r="G50" s="1377">
        <v>3659.7360200968578</v>
      </c>
      <c r="H50" s="1378">
        <v>3815.4934194960106</v>
      </c>
      <c r="I50" s="1379">
        <v>4253.914265528043</v>
      </c>
    </row>
    <row r="51" spans="1:9" x14ac:dyDescent="0.25">
      <c r="A51" s="1374" t="s">
        <v>1717</v>
      </c>
      <c r="B51" s="1380"/>
      <c r="C51" s="1377"/>
      <c r="D51" s="1378"/>
      <c r="E51" s="1378"/>
      <c r="F51" s="1379"/>
      <c r="G51" s="1377"/>
      <c r="H51" s="1378"/>
      <c r="I51" s="1379"/>
    </row>
    <row r="52" spans="1:9" x14ac:dyDescent="0.25">
      <c r="A52" s="1375" t="s">
        <v>864</v>
      </c>
      <c r="B52" s="1376" t="s">
        <v>1705</v>
      </c>
      <c r="C52" s="1377">
        <v>43.18988075</v>
      </c>
      <c r="D52" s="1378">
        <v>50.914446299999994</v>
      </c>
      <c r="E52" s="1378">
        <v>54.256402000000001</v>
      </c>
      <c r="F52" s="1379">
        <v>52.794888999999998</v>
      </c>
      <c r="G52" s="1377">
        <v>54.146765000000002</v>
      </c>
      <c r="H52" s="1378">
        <v>61.659514999999999</v>
      </c>
      <c r="I52" s="1379">
        <v>60.762015259231028</v>
      </c>
    </row>
    <row r="53" spans="1:9" x14ac:dyDescent="0.25">
      <c r="A53" s="1375" t="s">
        <v>104</v>
      </c>
      <c r="B53" s="1376" t="s">
        <v>1294</v>
      </c>
      <c r="C53" s="1377">
        <v>3829.300896976692</v>
      </c>
      <c r="D53" s="1378">
        <v>5349.5736959509377</v>
      </c>
      <c r="E53" s="1378">
        <v>5507.5985543418556</v>
      </c>
      <c r="F53" s="1379">
        <v>5803.2325652484269</v>
      </c>
      <c r="G53" s="1377">
        <v>6076.6062099956125</v>
      </c>
      <c r="H53" s="1378">
        <v>8122.9127699123719</v>
      </c>
      <c r="I53" s="1379">
        <v>9589.6297151284889</v>
      </c>
    </row>
    <row r="54" spans="1:9" x14ac:dyDescent="0.25">
      <c r="A54" s="1374" t="s">
        <v>1718</v>
      </c>
      <c r="B54" s="1380"/>
      <c r="C54" s="1377"/>
      <c r="D54" s="1378"/>
      <c r="E54" s="1378"/>
      <c r="F54" s="1379"/>
      <c r="G54" s="1377"/>
      <c r="H54" s="1378"/>
      <c r="I54" s="1379"/>
    </row>
    <row r="55" spans="1:9" x14ac:dyDescent="0.25">
      <c r="A55" s="1375" t="s">
        <v>864</v>
      </c>
      <c r="B55" s="1376" t="s">
        <v>1705</v>
      </c>
      <c r="C55" s="1377">
        <v>5.4033102</v>
      </c>
      <c r="D55" s="1378">
        <v>5.3023494400000004</v>
      </c>
      <c r="E55" s="1378">
        <v>5.168501</v>
      </c>
      <c r="F55" s="1379">
        <v>5.1792558</v>
      </c>
      <c r="G55" s="1377">
        <v>4.4748808000000002</v>
      </c>
      <c r="H55" s="1378">
        <v>4.1007199999999999</v>
      </c>
      <c r="I55" s="1379">
        <v>3.9137599999999999</v>
      </c>
    </row>
    <row r="56" spans="1:9" x14ac:dyDescent="0.25">
      <c r="A56" s="1375" t="s">
        <v>104</v>
      </c>
      <c r="B56" s="1376" t="s">
        <v>1294</v>
      </c>
      <c r="C56" s="1377">
        <v>426.52726929817436</v>
      </c>
      <c r="D56" s="1378">
        <v>467.38549595091399</v>
      </c>
      <c r="E56" s="1378">
        <v>439.52072628135005</v>
      </c>
      <c r="F56" s="1379">
        <v>478.86419583039009</v>
      </c>
      <c r="G56" s="1377">
        <v>450.41674808046895</v>
      </c>
      <c r="H56" s="1378">
        <v>470.94129252172996</v>
      </c>
      <c r="I56" s="1379">
        <v>583.09443247310003</v>
      </c>
    </row>
    <row r="57" spans="1:9" x14ac:dyDescent="0.25">
      <c r="A57" s="1374" t="s">
        <v>1719</v>
      </c>
      <c r="B57" s="1380"/>
      <c r="C57" s="1377"/>
      <c r="D57" s="1378"/>
      <c r="E57" s="1378"/>
      <c r="F57" s="1379"/>
      <c r="G57" s="1377"/>
      <c r="H57" s="1378"/>
      <c r="I57" s="1379"/>
    </row>
    <row r="58" spans="1:9" x14ac:dyDescent="0.25">
      <c r="A58" s="1375" t="s">
        <v>864</v>
      </c>
      <c r="B58" s="1376" t="s">
        <v>1705</v>
      </c>
      <c r="C58" s="1377">
        <v>1.4137390000000001</v>
      </c>
      <c r="D58" s="1378">
        <v>1.4985495600000001</v>
      </c>
      <c r="E58" s="1378">
        <v>1.5068060000000001</v>
      </c>
      <c r="F58" s="1379">
        <v>1.463984</v>
      </c>
      <c r="G58" s="1377">
        <v>1.2233860000000001</v>
      </c>
      <c r="H58" s="1378">
        <v>1.8754930000000001</v>
      </c>
      <c r="I58" s="1379">
        <v>6.1464059999999998</v>
      </c>
    </row>
    <row r="59" spans="1:9" x14ac:dyDescent="0.25">
      <c r="A59" s="1375" t="s">
        <v>104</v>
      </c>
      <c r="B59" s="1376" t="s">
        <v>1294</v>
      </c>
      <c r="C59" s="1377">
        <v>943.21136848519154</v>
      </c>
      <c r="D59" s="1378">
        <v>1077.4400959295615</v>
      </c>
      <c r="E59" s="1378">
        <v>749.11824083615602</v>
      </c>
      <c r="F59" s="1379">
        <v>1091.8836115405147</v>
      </c>
      <c r="G59" s="1377">
        <v>1071.1537589876461</v>
      </c>
      <c r="H59" s="1378">
        <v>1278.1097040433497</v>
      </c>
      <c r="I59" s="1379">
        <v>1890.7212562586724</v>
      </c>
    </row>
    <row r="60" spans="1:9" x14ac:dyDescent="0.25">
      <c r="A60" s="1380"/>
      <c r="B60" s="1380"/>
      <c r="C60" s="1381"/>
      <c r="D60"/>
      <c r="E60" s="1389"/>
      <c r="F60" s="1379"/>
      <c r="G60" s="1377"/>
      <c r="H60" s="1389"/>
      <c r="I60" s="1379"/>
    </row>
    <row r="61" spans="1:9" x14ac:dyDescent="0.25">
      <c r="A61" s="1363" t="s">
        <v>1720</v>
      </c>
      <c r="B61" s="1380"/>
      <c r="C61" s="1381"/>
      <c r="D61"/>
      <c r="E61" s="1389"/>
      <c r="F61" s="1379"/>
      <c r="G61" s="1377"/>
      <c r="H61" s="1389"/>
      <c r="I61" s="1379"/>
    </row>
    <row r="62" spans="1:9" x14ac:dyDescent="0.25">
      <c r="A62" s="1373" t="s">
        <v>864</v>
      </c>
      <c r="B62" s="1364" t="s">
        <v>1705</v>
      </c>
      <c r="C62" s="1365">
        <f t="shared" ref="C62:I63" si="5">C65+C68+C71+C74</f>
        <v>367.45590675000005</v>
      </c>
      <c r="D62" s="1366">
        <f t="shared" si="5"/>
        <v>431.4569237</v>
      </c>
      <c r="E62" s="1366">
        <f t="shared" si="5"/>
        <v>502.84974295000001</v>
      </c>
      <c r="F62" s="1367">
        <f t="shared" si="5"/>
        <v>505.4389698</v>
      </c>
      <c r="G62" s="1365">
        <f t="shared" si="5"/>
        <v>589.80285760000004</v>
      </c>
      <c r="H62" s="1366">
        <f t="shared" si="5"/>
        <v>620.67496900000003</v>
      </c>
      <c r="I62" s="1367">
        <f t="shared" si="5"/>
        <v>665.04801974076906</v>
      </c>
    </row>
    <row r="63" spans="1:9" x14ac:dyDescent="0.25">
      <c r="A63" s="1373" t="s">
        <v>104</v>
      </c>
      <c r="B63" s="1364" t="s">
        <v>1294</v>
      </c>
      <c r="C63" s="1365">
        <f t="shared" si="5"/>
        <v>15854.214256719481</v>
      </c>
      <c r="D63" s="1366">
        <f t="shared" si="5"/>
        <v>18990.551549197604</v>
      </c>
      <c r="E63" s="1366">
        <f t="shared" si="5"/>
        <v>23300.56882766249</v>
      </c>
      <c r="F63" s="1367">
        <f t="shared" si="5"/>
        <v>23980.349318437784</v>
      </c>
      <c r="G63" s="1365">
        <f t="shared" si="5"/>
        <v>29090.440223558868</v>
      </c>
      <c r="H63" s="1366">
        <f t="shared" si="5"/>
        <v>33017.028307775712</v>
      </c>
      <c r="I63" s="1367">
        <f t="shared" si="5"/>
        <v>33590.755077403883</v>
      </c>
    </row>
    <row r="64" spans="1:9" x14ac:dyDescent="0.25">
      <c r="A64" s="1374" t="s">
        <v>1716</v>
      </c>
      <c r="B64" s="1380"/>
      <c r="C64" s="1381"/>
      <c r="D64"/>
      <c r="E64"/>
      <c r="F64" s="1372"/>
      <c r="G64" s="1381"/>
      <c r="H64"/>
      <c r="I64" s="1372"/>
    </row>
    <row r="65" spans="1:9" x14ac:dyDescent="0.25">
      <c r="A65" s="1375" t="s">
        <v>864</v>
      </c>
      <c r="B65" s="1376" t="s">
        <v>1705</v>
      </c>
      <c r="C65" s="1377">
        <v>67.534432699999996</v>
      </c>
      <c r="D65" s="1378">
        <v>77.144889000000006</v>
      </c>
      <c r="E65" s="1378">
        <v>90.298173269999992</v>
      </c>
      <c r="F65" s="1379">
        <v>89.340420599999987</v>
      </c>
      <c r="G65" s="1377">
        <v>99.686311599999996</v>
      </c>
      <c r="H65" s="1378">
        <v>114.55940099999999</v>
      </c>
      <c r="I65" s="1379">
        <v>103.847301</v>
      </c>
    </row>
    <row r="66" spans="1:9" x14ac:dyDescent="0.25">
      <c r="A66" s="1375" t="s">
        <v>104</v>
      </c>
      <c r="B66" s="1376" t="s">
        <v>1294</v>
      </c>
      <c r="C66" s="1377">
        <v>5930.891062214364</v>
      </c>
      <c r="D66" s="1378">
        <v>6944.6095719401201</v>
      </c>
      <c r="E66" s="1378">
        <v>8571.4096671368115</v>
      </c>
      <c r="F66" s="1379">
        <v>8906.5851036641088</v>
      </c>
      <c r="G66" s="1377">
        <v>10326.604061066058</v>
      </c>
      <c r="H66" s="1378">
        <v>12007.322699258153</v>
      </c>
      <c r="I66" s="1379">
        <v>11387.134257864622</v>
      </c>
    </row>
    <row r="67" spans="1:9" x14ac:dyDescent="0.25">
      <c r="A67" s="1374" t="s">
        <v>1717</v>
      </c>
      <c r="B67" s="1380"/>
      <c r="C67" s="1377"/>
      <c r="D67" s="1378"/>
      <c r="E67" s="1378"/>
      <c r="F67" s="1379"/>
      <c r="G67" s="1377"/>
      <c r="H67" s="1378"/>
      <c r="I67" s="1379"/>
    </row>
    <row r="68" spans="1:9" x14ac:dyDescent="0.25">
      <c r="A68" s="1375" t="s">
        <v>864</v>
      </c>
      <c r="B68" s="1376" t="s">
        <v>1705</v>
      </c>
      <c r="C68" s="1377">
        <v>252.14336725000001</v>
      </c>
      <c r="D68" s="1378">
        <v>304.0567077</v>
      </c>
      <c r="E68" s="1378">
        <v>359.95767427999999</v>
      </c>
      <c r="F68" s="1379">
        <v>360.56251099999997</v>
      </c>
      <c r="G68" s="1377">
        <v>432.60500180000003</v>
      </c>
      <c r="H68" s="1378">
        <v>449.213459</v>
      </c>
      <c r="I68" s="1379">
        <v>447.66701374076899</v>
      </c>
    </row>
    <row r="69" spans="1:9" x14ac:dyDescent="0.25">
      <c r="A69" s="1375" t="s">
        <v>104</v>
      </c>
      <c r="B69" s="1376" t="s">
        <v>1294</v>
      </c>
      <c r="C69" s="1377">
        <v>8796.2325631687363</v>
      </c>
      <c r="D69" s="1378">
        <v>10837.66030248168</v>
      </c>
      <c r="E69" s="1378">
        <v>13573.99905816138</v>
      </c>
      <c r="F69" s="1379">
        <v>13817.147254516267</v>
      </c>
      <c r="G69" s="1377">
        <v>17357.42400179508</v>
      </c>
      <c r="H69" s="1378">
        <v>19646.462456428431</v>
      </c>
      <c r="I69" s="1379">
        <v>20711.293679314986</v>
      </c>
    </row>
    <row r="70" spans="1:9" x14ac:dyDescent="0.25">
      <c r="A70" s="1374" t="s">
        <v>1718</v>
      </c>
      <c r="B70" s="1380"/>
      <c r="C70" s="1377"/>
      <c r="D70" s="1378"/>
      <c r="E70" s="1378"/>
      <c r="F70" s="1379"/>
      <c r="G70" s="1377"/>
      <c r="H70" s="1378"/>
      <c r="I70" s="1379"/>
    </row>
    <row r="71" spans="1:9" x14ac:dyDescent="0.25">
      <c r="A71" s="1375" t="s">
        <v>864</v>
      </c>
      <c r="B71" s="1376" t="s">
        <v>1705</v>
      </c>
      <c r="C71" s="1377">
        <v>35.27317584</v>
      </c>
      <c r="D71" s="1378">
        <v>36.549777069999998</v>
      </c>
      <c r="E71" s="1378">
        <v>37.995603950000003</v>
      </c>
      <c r="F71" s="1379">
        <v>40.844898200000003</v>
      </c>
      <c r="G71" s="1377">
        <v>41.767450200000006</v>
      </c>
      <c r="H71" s="1378">
        <v>44.596308848828194</v>
      </c>
      <c r="I71" s="1379">
        <v>45.130966000000001</v>
      </c>
    </row>
    <row r="72" spans="1:9" x14ac:dyDescent="0.25">
      <c r="A72" s="1375" t="s">
        <v>104</v>
      </c>
      <c r="B72" s="1376" t="s">
        <v>1294</v>
      </c>
      <c r="C72" s="1377">
        <v>419.13364472585994</v>
      </c>
      <c r="D72" s="1378">
        <v>414.95576569752598</v>
      </c>
      <c r="E72" s="1378">
        <v>365.06640383116002</v>
      </c>
      <c r="F72" s="1379">
        <v>416.19886908470005</v>
      </c>
      <c r="G72" s="1377">
        <v>513.638884338401</v>
      </c>
      <c r="H72" s="1378">
        <v>447.80406742740189</v>
      </c>
      <c r="I72" s="1379">
        <v>459.14461186175015</v>
      </c>
    </row>
    <row r="73" spans="1:9" x14ac:dyDescent="0.25">
      <c r="A73" s="1374" t="s">
        <v>1719</v>
      </c>
      <c r="B73" s="1380"/>
      <c r="C73" s="1377"/>
      <c r="D73" s="1378"/>
      <c r="E73" s="1378"/>
      <c r="F73" s="1379"/>
      <c r="G73" s="1377"/>
      <c r="H73" s="1378"/>
      <c r="I73" s="1379"/>
    </row>
    <row r="74" spans="1:9" x14ac:dyDescent="0.25">
      <c r="A74" s="1375" t="s">
        <v>864</v>
      </c>
      <c r="B74" s="1376" t="s">
        <v>1705</v>
      </c>
      <c r="C74" s="1377">
        <v>12.504930959999999</v>
      </c>
      <c r="D74" s="1378">
        <v>13.70554993</v>
      </c>
      <c r="E74" s="1378">
        <v>14.59829145</v>
      </c>
      <c r="F74" s="1379">
        <v>14.691140000000001</v>
      </c>
      <c r="G74" s="1377">
        <v>15.744094</v>
      </c>
      <c r="H74" s="1378">
        <v>12.305800151171804</v>
      </c>
      <c r="I74" s="1379">
        <v>68.402738999999997</v>
      </c>
    </row>
    <row r="75" spans="1:9" x14ac:dyDescent="0.25">
      <c r="A75" s="1375" t="s">
        <v>104</v>
      </c>
      <c r="B75" s="1376" t="s">
        <v>1294</v>
      </c>
      <c r="C75" s="1377">
        <v>707.95698661051972</v>
      </c>
      <c r="D75" s="1378">
        <v>793.32590907827944</v>
      </c>
      <c r="E75" s="1378">
        <v>790.09369853313945</v>
      </c>
      <c r="F75" s="1379">
        <v>840.41809117270975</v>
      </c>
      <c r="G75" s="1377">
        <v>892.77327635932988</v>
      </c>
      <c r="H75" s="1378">
        <v>915.43908466172775</v>
      </c>
      <c r="I75" s="1379">
        <v>1033.1825283625294</v>
      </c>
    </row>
    <row r="76" spans="1:9" x14ac:dyDescent="0.25">
      <c r="A76" s="1380"/>
      <c r="B76" s="1380"/>
      <c r="C76" s="1381"/>
      <c r="D76"/>
      <c r="E76"/>
      <c r="F76" s="1372"/>
      <c r="G76" s="1381"/>
      <c r="H76"/>
      <c r="I76" s="1372"/>
    </row>
    <row r="77" spans="1:9" x14ac:dyDescent="0.25">
      <c r="A77" s="1363" t="s">
        <v>1721</v>
      </c>
      <c r="B77" s="1380"/>
      <c r="C77" s="1381"/>
      <c r="D77"/>
      <c r="E77"/>
      <c r="F77" s="1372"/>
      <c r="G77" s="1381"/>
      <c r="H77"/>
      <c r="I77" s="1372"/>
    </row>
    <row r="78" spans="1:9" x14ac:dyDescent="0.25">
      <c r="A78" s="1373" t="s">
        <v>864</v>
      </c>
      <c r="B78" s="1364" t="s">
        <v>1705</v>
      </c>
      <c r="C78" s="1390">
        <f t="shared" ref="C78:I79" si="6">C81+C84+C87+C90</f>
        <v>3.6317000000000002E-2</v>
      </c>
      <c r="D78" s="1391">
        <f t="shared" si="6"/>
        <v>3.0037999999999999E-2</v>
      </c>
      <c r="E78" s="1391">
        <f t="shared" si="6"/>
        <v>2.2860999999999999E-2</v>
      </c>
      <c r="F78" s="1367">
        <f t="shared" si="6"/>
        <v>2.189E-2</v>
      </c>
      <c r="G78" s="1390">
        <f t="shared" si="6"/>
        <v>2.5514000000000002E-2</v>
      </c>
      <c r="H78" s="1391">
        <f t="shared" si="6"/>
        <v>2.2005E-2</v>
      </c>
      <c r="I78" s="1367">
        <f t="shared" si="6"/>
        <v>4.0034E-2</v>
      </c>
    </row>
    <row r="79" spans="1:9" x14ac:dyDescent="0.25">
      <c r="A79" s="1373" t="s">
        <v>104</v>
      </c>
      <c r="B79" s="1364" t="s">
        <v>1294</v>
      </c>
      <c r="C79" s="1390">
        <f t="shared" si="6"/>
        <v>1.9870333379999994</v>
      </c>
      <c r="D79" s="1391">
        <f t="shared" si="6"/>
        <v>1.6158062545699994</v>
      </c>
      <c r="E79" s="1391">
        <f t="shared" si="6"/>
        <v>1.3949072845699997</v>
      </c>
      <c r="F79" s="1367">
        <f t="shared" si="6"/>
        <v>1.3818175445300009</v>
      </c>
      <c r="G79" s="1390">
        <f t="shared" si="6"/>
        <v>1.9453527362400007</v>
      </c>
      <c r="H79" s="1391">
        <f t="shared" si="6"/>
        <v>1.8259371950699999</v>
      </c>
      <c r="I79" s="1367">
        <f t="shared" si="6"/>
        <v>1.7969198707999998</v>
      </c>
    </row>
    <row r="80" spans="1:9" x14ac:dyDescent="0.25">
      <c r="A80" s="1374" t="s">
        <v>1716</v>
      </c>
      <c r="B80" s="1380"/>
      <c r="C80" s="1381"/>
      <c r="D80"/>
      <c r="E80"/>
      <c r="F80" s="1372"/>
      <c r="G80" s="1381"/>
      <c r="H80"/>
      <c r="I80" s="1372"/>
    </row>
    <row r="81" spans="1:9" x14ac:dyDescent="0.25">
      <c r="A81" s="1375" t="s">
        <v>864</v>
      </c>
      <c r="B81" s="1376" t="s">
        <v>1705</v>
      </c>
      <c r="C81" s="1393">
        <v>1.0200000000000001E-3</v>
      </c>
      <c r="D81" s="1394">
        <v>7.0500000000000001E-4</v>
      </c>
      <c r="E81" s="1394">
        <v>3.3399999999999999E-4</v>
      </c>
      <c r="F81" s="1395">
        <v>3.3799999999999998E-4</v>
      </c>
      <c r="G81" s="1393">
        <v>3.4699999999999998E-4</v>
      </c>
      <c r="H81" s="1394">
        <v>3.4499999999999998E-4</v>
      </c>
      <c r="I81" s="1395">
        <v>1.4333E-2</v>
      </c>
    </row>
    <row r="82" spans="1:9" x14ac:dyDescent="0.25">
      <c r="A82" s="1375" t="s">
        <v>104</v>
      </c>
      <c r="B82" s="1376" t="s">
        <v>1294</v>
      </c>
      <c r="C82" s="1393">
        <v>4.495838588E-2</v>
      </c>
      <c r="D82" s="1394">
        <v>3.451807263E-2</v>
      </c>
      <c r="E82" s="1394">
        <v>2.5314344999999999E-2</v>
      </c>
      <c r="F82" s="1395">
        <v>2.1832139E-2</v>
      </c>
      <c r="G82" s="1393">
        <v>1.9658379E-2</v>
      </c>
      <c r="H82" s="1394">
        <v>2.514586416E-2</v>
      </c>
      <c r="I82" s="1395">
        <v>9.9853642120000002E-2</v>
      </c>
    </row>
    <row r="83" spans="1:9" x14ac:dyDescent="0.25">
      <c r="A83" s="1374" t="s">
        <v>1717</v>
      </c>
      <c r="B83" s="1380"/>
      <c r="C83" s="1393"/>
      <c r="D83" s="1394"/>
      <c r="E83" s="1394"/>
      <c r="F83" s="1395"/>
      <c r="G83" s="1393"/>
      <c r="H83" s="1394"/>
      <c r="I83" s="1395"/>
    </row>
    <row r="84" spans="1:9" x14ac:dyDescent="0.25">
      <c r="A84" s="1375" t="s">
        <v>864</v>
      </c>
      <c r="B84" s="1376" t="s">
        <v>1705</v>
      </c>
      <c r="C84" s="1393">
        <v>5.0000000000000004E-6</v>
      </c>
      <c r="D84" s="1394">
        <v>1.2999999999999999E-5</v>
      </c>
      <c r="E84" s="1394">
        <v>1.5E-5</v>
      </c>
      <c r="F84" s="1395">
        <v>2.6999999999999999E-5</v>
      </c>
      <c r="G84" s="1393">
        <v>5.0000000000000004E-6</v>
      </c>
      <c r="H84" s="1394">
        <v>1.5999999999999999E-5</v>
      </c>
      <c r="I84" s="1395">
        <v>8.0599999999999997E-4</v>
      </c>
    </row>
    <row r="85" spans="1:9" x14ac:dyDescent="0.25">
      <c r="A85" s="1375" t="s">
        <v>104</v>
      </c>
      <c r="B85" s="1376" t="s">
        <v>1294</v>
      </c>
      <c r="C85" s="1393">
        <v>8.5500000000000005E-5</v>
      </c>
      <c r="D85" s="1394">
        <v>9.0499999999999999E-4</v>
      </c>
      <c r="E85" s="1394">
        <v>6.2839999999999999E-4</v>
      </c>
      <c r="F85" s="1395">
        <v>1.3052719999999999E-3</v>
      </c>
      <c r="G85" s="1393">
        <v>3.13522E-4</v>
      </c>
      <c r="H85" s="1394">
        <v>7.6685900000000005E-4</v>
      </c>
      <c r="I85" s="1395">
        <v>1.2396145000000001E-2</v>
      </c>
    </row>
    <row r="86" spans="1:9" x14ac:dyDescent="0.25">
      <c r="A86" s="1374" t="s">
        <v>1718</v>
      </c>
      <c r="B86" s="1380"/>
      <c r="C86" s="1393"/>
      <c r="D86" s="1394"/>
      <c r="E86" s="1394"/>
      <c r="F86" s="1395"/>
      <c r="G86" s="1393"/>
      <c r="H86" s="1394"/>
      <c r="I86" s="1395"/>
    </row>
    <row r="87" spans="1:9" x14ac:dyDescent="0.25">
      <c r="A87" s="1375" t="s">
        <v>864</v>
      </c>
      <c r="B87" s="1376" t="s">
        <v>1705</v>
      </c>
      <c r="C87" s="1393">
        <v>1.7885999999999999E-2</v>
      </c>
      <c r="D87" s="1394">
        <v>1.3575E-2</v>
      </c>
      <c r="E87" s="1394">
        <v>8.8039999999999993E-3</v>
      </c>
      <c r="F87" s="1395">
        <v>8.2059999999999998E-3</v>
      </c>
      <c r="G87" s="1393">
        <v>1.281E-2</v>
      </c>
      <c r="H87" s="1394">
        <v>1.0810999999999999E-2</v>
      </c>
      <c r="I87" s="1395">
        <v>1.4274E-2</v>
      </c>
    </row>
    <row r="88" spans="1:9" x14ac:dyDescent="0.25">
      <c r="A88" s="1375" t="s">
        <v>104</v>
      </c>
      <c r="B88" s="1376" t="s">
        <v>1294</v>
      </c>
      <c r="C88" s="1393">
        <v>0.66604238599999999</v>
      </c>
      <c r="D88" s="1394">
        <v>0.42839102299999998</v>
      </c>
      <c r="E88" s="1394">
        <v>0.28687470999999998</v>
      </c>
      <c r="F88" s="1395">
        <v>0.283720957</v>
      </c>
      <c r="G88" s="1393">
        <v>0.55094557799999999</v>
      </c>
      <c r="H88" s="1394">
        <v>0.47611023000000002</v>
      </c>
      <c r="I88" s="1395">
        <v>0.35641991099999998</v>
      </c>
    </row>
    <row r="89" spans="1:9" x14ac:dyDescent="0.25">
      <c r="A89" s="1374" t="s">
        <v>1719</v>
      </c>
      <c r="B89" s="1380"/>
      <c r="C89" s="1393"/>
      <c r="D89" s="1394"/>
      <c r="E89" s="1394"/>
      <c r="F89" s="1395"/>
      <c r="G89" s="1393"/>
      <c r="H89" s="1394"/>
      <c r="I89" s="1395"/>
    </row>
    <row r="90" spans="1:9" x14ac:dyDescent="0.25">
      <c r="A90" s="1375" t="s">
        <v>864</v>
      </c>
      <c r="B90" s="1376" t="s">
        <v>1705</v>
      </c>
      <c r="C90" s="1393">
        <v>1.7406000000000001E-2</v>
      </c>
      <c r="D90" s="1394">
        <v>1.5744999999999999E-2</v>
      </c>
      <c r="E90" s="1394">
        <v>1.3708E-2</v>
      </c>
      <c r="F90" s="1395">
        <v>1.3318999999999999E-2</v>
      </c>
      <c r="G90" s="1393">
        <v>1.2352E-2</v>
      </c>
      <c r="H90" s="1394">
        <v>1.0833000000000001E-2</v>
      </c>
      <c r="I90" s="1395">
        <v>1.0621E-2</v>
      </c>
    </row>
    <row r="91" spans="1:9" x14ac:dyDescent="0.25">
      <c r="A91" s="1375" t="s">
        <v>104</v>
      </c>
      <c r="B91" s="1376" t="s">
        <v>1294</v>
      </c>
      <c r="C91" s="1393">
        <v>1.2759470661199994</v>
      </c>
      <c r="D91" s="1394">
        <v>1.1519921589399993</v>
      </c>
      <c r="E91" s="1394">
        <v>1.0820898295699997</v>
      </c>
      <c r="F91" s="1395">
        <v>1.0749591765300008</v>
      </c>
      <c r="G91" s="1393">
        <v>1.3744352572400007</v>
      </c>
      <c r="H91" s="1394">
        <v>1.3239142419099998</v>
      </c>
      <c r="I91" s="1395">
        <v>1.3282501726799998</v>
      </c>
    </row>
    <row r="92" spans="1:9" x14ac:dyDescent="0.25">
      <c r="A92" s="1380"/>
      <c r="B92" s="1380"/>
      <c r="C92" s="1381"/>
      <c r="D92"/>
      <c r="E92"/>
      <c r="F92" s="1372"/>
      <c r="G92" s="1381"/>
      <c r="H92"/>
      <c r="I92" s="1372"/>
    </row>
    <row r="93" spans="1:9" x14ac:dyDescent="0.25">
      <c r="A93" s="1363" t="s">
        <v>1722</v>
      </c>
      <c r="B93" s="1380"/>
      <c r="C93" s="1381"/>
      <c r="D93"/>
      <c r="E93"/>
      <c r="F93" s="1372"/>
      <c r="G93" s="1381"/>
      <c r="H93"/>
      <c r="I93" s="1372"/>
    </row>
    <row r="94" spans="1:9" x14ac:dyDescent="0.25">
      <c r="A94" s="1373" t="s">
        <v>864</v>
      </c>
      <c r="B94" s="1364" t="s">
        <v>1705</v>
      </c>
      <c r="C94" s="1365">
        <f t="shared" ref="C94:I95" si="7">C97+C100+C103+C106</f>
        <v>32.404381999999998</v>
      </c>
      <c r="D94" s="1366">
        <f t="shared" si="7"/>
        <v>38.461016000000001</v>
      </c>
      <c r="E94" s="1366">
        <f t="shared" si="7"/>
        <v>43.845973000000001</v>
      </c>
      <c r="F94" s="1367">
        <f t="shared" si="7"/>
        <v>50.391936999999999</v>
      </c>
      <c r="G94" s="1365">
        <f t="shared" si="7"/>
        <v>61.083860000000001</v>
      </c>
      <c r="H94" s="1366">
        <f t="shared" si="7"/>
        <v>68.173518000000001</v>
      </c>
      <c r="I94" s="1367">
        <f t="shared" si="7"/>
        <v>59.393656999999997</v>
      </c>
    </row>
    <row r="95" spans="1:9" x14ac:dyDescent="0.25">
      <c r="A95" s="1373" t="s">
        <v>104</v>
      </c>
      <c r="B95" s="1364" t="s">
        <v>1294</v>
      </c>
      <c r="C95" s="1365">
        <f t="shared" si="7"/>
        <v>93.271966247739698</v>
      </c>
      <c r="D95" s="1366">
        <f t="shared" si="7"/>
        <v>105.48845251719939</v>
      </c>
      <c r="E95" s="1366">
        <f t="shared" si="7"/>
        <v>130.02130792113934</v>
      </c>
      <c r="F95" s="1367">
        <f t="shared" si="7"/>
        <v>142.49554270605904</v>
      </c>
      <c r="G95" s="1365">
        <f t="shared" si="7"/>
        <v>176.44052787404996</v>
      </c>
      <c r="H95" s="1366">
        <f t="shared" si="7"/>
        <v>194.62884068866003</v>
      </c>
      <c r="I95" s="1367">
        <f t="shared" si="7"/>
        <v>182.96161508691</v>
      </c>
    </row>
    <row r="96" spans="1:9" x14ac:dyDescent="0.25">
      <c r="A96" s="1374" t="s">
        <v>1723</v>
      </c>
      <c r="B96" s="1380"/>
      <c r="C96" s="1381"/>
      <c r="D96"/>
      <c r="E96"/>
      <c r="F96" s="1372"/>
      <c r="G96" s="1381"/>
      <c r="H96"/>
      <c r="I96" s="1372"/>
    </row>
    <row r="97" spans="1:9" x14ac:dyDescent="0.25">
      <c r="A97" s="1375" t="s">
        <v>864</v>
      </c>
      <c r="B97" s="1376" t="s">
        <v>1705</v>
      </c>
      <c r="C97" s="1377">
        <v>2.7225419999999998</v>
      </c>
      <c r="D97" s="1378">
        <v>3.075726</v>
      </c>
      <c r="E97" s="1378">
        <v>3.2502369999999998</v>
      </c>
      <c r="F97" s="1379">
        <v>3.4887649999999999</v>
      </c>
      <c r="G97" s="1377">
        <v>3.7843450000000001</v>
      </c>
      <c r="H97" s="1378">
        <v>4.1530969999999998</v>
      </c>
      <c r="I97" s="1379">
        <v>3.7877139999999998</v>
      </c>
    </row>
    <row r="98" spans="1:9" x14ac:dyDescent="0.25">
      <c r="A98" s="1375" t="s">
        <v>104</v>
      </c>
      <c r="B98" s="1376" t="s">
        <v>1294</v>
      </c>
      <c r="C98" s="1377">
        <v>9.5398716847100005</v>
      </c>
      <c r="D98" s="1378">
        <v>9.3349974077599995</v>
      </c>
      <c r="E98" s="1378">
        <v>10.753274416170001</v>
      </c>
      <c r="F98" s="1379">
        <v>10.95806550667</v>
      </c>
      <c r="G98" s="1377">
        <v>12.186828348240001</v>
      </c>
      <c r="H98" s="1378">
        <v>12.64951741434</v>
      </c>
      <c r="I98" s="1379">
        <v>13.329626904960001</v>
      </c>
    </row>
    <row r="99" spans="1:9" x14ac:dyDescent="0.25">
      <c r="A99" s="1374" t="s">
        <v>1724</v>
      </c>
      <c r="B99" s="1380"/>
      <c r="C99" s="1377"/>
      <c r="D99" s="1378"/>
      <c r="E99" s="1378"/>
      <c r="F99" s="1379"/>
      <c r="G99" s="1377"/>
      <c r="H99" s="1378"/>
      <c r="I99" s="1379"/>
    </row>
    <row r="100" spans="1:9" x14ac:dyDescent="0.25">
      <c r="A100" s="1375" t="s">
        <v>864</v>
      </c>
      <c r="B100" s="1376" t="s">
        <v>1705</v>
      </c>
      <c r="C100" s="1377">
        <v>22.259111000000001</v>
      </c>
      <c r="D100" s="1378">
        <v>26.966116</v>
      </c>
      <c r="E100" s="1378">
        <v>31.078441999999999</v>
      </c>
      <c r="F100" s="1379">
        <v>36.468696000000001</v>
      </c>
      <c r="G100" s="1377">
        <v>46.126815999999998</v>
      </c>
      <c r="H100" s="1378">
        <v>52.880757000000003</v>
      </c>
      <c r="I100" s="1379">
        <v>44.697401999999997</v>
      </c>
    </row>
    <row r="101" spans="1:9" x14ac:dyDescent="0.25">
      <c r="A101" s="1375" t="s">
        <v>104</v>
      </c>
      <c r="B101" s="1376" t="s">
        <v>1294</v>
      </c>
      <c r="C101" s="1377">
        <v>78.280549113070009</v>
      </c>
      <c r="D101" s="1378">
        <v>90.354771437509996</v>
      </c>
      <c r="E101" s="1378">
        <v>112.99953900576001</v>
      </c>
      <c r="F101" s="1379">
        <v>124.09614665593</v>
      </c>
      <c r="G101" s="1377">
        <v>154.68359709484997</v>
      </c>
      <c r="H101" s="1378">
        <v>172.80665549437003</v>
      </c>
      <c r="I101" s="1379">
        <v>159.99406549583</v>
      </c>
    </row>
    <row r="102" spans="1:9" x14ac:dyDescent="0.25">
      <c r="A102" s="1374" t="s">
        <v>1725</v>
      </c>
      <c r="B102" s="1380"/>
      <c r="C102" s="1377"/>
      <c r="D102" s="1378"/>
      <c r="E102" s="1378"/>
      <c r="F102" s="1379"/>
      <c r="G102" s="1377"/>
      <c r="H102" s="1378"/>
      <c r="I102" s="1379"/>
    </row>
    <row r="103" spans="1:9" x14ac:dyDescent="0.25">
      <c r="A103" s="1375" t="s">
        <v>864</v>
      </c>
      <c r="B103" s="1376" t="s">
        <v>1705</v>
      </c>
      <c r="C103" s="1377">
        <v>3.0970979999999999</v>
      </c>
      <c r="D103" s="1378">
        <v>3.6868669999999999</v>
      </c>
      <c r="E103" s="1378">
        <v>4.3512769999999996</v>
      </c>
      <c r="F103" s="1379">
        <v>5.0752160000000002</v>
      </c>
      <c r="G103" s="1377">
        <v>5.2351780000000003</v>
      </c>
      <c r="H103" s="1378">
        <v>5.4502309999999996</v>
      </c>
      <c r="I103" s="1379">
        <v>5.8048390000000003</v>
      </c>
    </row>
    <row r="104" spans="1:9" x14ac:dyDescent="0.25">
      <c r="A104" s="1375" t="s">
        <v>104</v>
      </c>
      <c r="B104" s="1376" t="s">
        <v>1294</v>
      </c>
      <c r="C104" s="1377">
        <v>4.8531446834900001</v>
      </c>
      <c r="D104" s="1378">
        <v>5.06517415265</v>
      </c>
      <c r="E104" s="1378">
        <v>5.3903625544300002</v>
      </c>
      <c r="F104" s="1379">
        <v>6.4834220045599995</v>
      </c>
      <c r="G104" s="1377">
        <v>8.2773601770299994</v>
      </c>
      <c r="H104" s="1378">
        <v>7.9181898717999992</v>
      </c>
      <c r="I104" s="1379">
        <v>8.4521103858199993</v>
      </c>
    </row>
    <row r="105" spans="1:9" x14ac:dyDescent="0.25">
      <c r="A105" s="1374" t="s">
        <v>1719</v>
      </c>
      <c r="B105" s="1380"/>
      <c r="C105" s="1377"/>
      <c r="D105" s="1378"/>
      <c r="E105" s="1378"/>
      <c r="F105" s="1379"/>
      <c r="G105" s="1377"/>
      <c r="H105" s="1378"/>
      <c r="I105" s="1379"/>
    </row>
    <row r="106" spans="1:9" x14ac:dyDescent="0.25">
      <c r="A106" s="1375" t="s">
        <v>864</v>
      </c>
      <c r="B106" s="1376" t="s">
        <v>1705</v>
      </c>
      <c r="C106" s="1377">
        <v>4.3256309999999996</v>
      </c>
      <c r="D106" s="1378">
        <v>4.7323069999999996</v>
      </c>
      <c r="E106" s="1378">
        <v>5.1660170000000001</v>
      </c>
      <c r="F106" s="1379">
        <v>5.3592599999999999</v>
      </c>
      <c r="G106" s="1377">
        <v>5.9375210000000003</v>
      </c>
      <c r="H106" s="1378">
        <v>5.6894330000000002</v>
      </c>
      <c r="I106" s="1379">
        <v>5.1037020000000002</v>
      </c>
    </row>
    <row r="107" spans="1:9" x14ac:dyDescent="0.25">
      <c r="A107" s="1375" t="s">
        <v>104</v>
      </c>
      <c r="B107" s="1376" t="s">
        <v>1294</v>
      </c>
      <c r="C107" s="1377">
        <v>0.59840076646969598</v>
      </c>
      <c r="D107" s="1378">
        <v>0.73350951927938779</v>
      </c>
      <c r="E107" s="1378">
        <v>0.87813194477931145</v>
      </c>
      <c r="F107" s="1379">
        <v>0.95790853889904315</v>
      </c>
      <c r="G107" s="1377">
        <v>1.29274225393</v>
      </c>
      <c r="H107" s="1378">
        <v>1.2544779081499999</v>
      </c>
      <c r="I107" s="1379">
        <v>1.1858123003000003</v>
      </c>
    </row>
    <row r="108" spans="1:9" x14ac:dyDescent="0.25">
      <c r="A108" s="1380"/>
      <c r="B108" s="1380"/>
      <c r="C108" s="1381"/>
      <c r="D108"/>
      <c r="E108"/>
      <c r="F108" s="1372"/>
      <c r="G108" s="1381"/>
      <c r="H108"/>
      <c r="I108" s="1372"/>
    </row>
    <row r="109" spans="1:9" x14ac:dyDescent="0.25">
      <c r="A109" s="1363" t="s">
        <v>1726</v>
      </c>
      <c r="B109" s="1380"/>
      <c r="C109" s="1381"/>
      <c r="D109"/>
      <c r="E109"/>
      <c r="F109" s="1372"/>
      <c r="G109" s="1381"/>
      <c r="H109"/>
      <c r="I109" s="1372"/>
    </row>
    <row r="110" spans="1:9" x14ac:dyDescent="0.25">
      <c r="A110" s="1373" t="s">
        <v>864</v>
      </c>
      <c r="B110" s="1364" t="s">
        <v>1705</v>
      </c>
      <c r="C110" s="1365">
        <f t="shared" ref="C110:I111" si="8">C113+C116+C119+C122+C125</f>
        <v>893.75276800000006</v>
      </c>
      <c r="D110" s="1366">
        <f t="shared" si="8"/>
        <v>992.64995299999998</v>
      </c>
      <c r="E110" s="1366">
        <f t="shared" si="8"/>
        <v>1149.8511900000001</v>
      </c>
      <c r="F110" s="1367">
        <f t="shared" si="8"/>
        <v>1203.7936020000002</v>
      </c>
      <c r="G110" s="1365">
        <f t="shared" si="8"/>
        <v>1731.2927989999998</v>
      </c>
      <c r="H110" s="1366">
        <f t="shared" si="8"/>
        <v>1900.7977890000002</v>
      </c>
      <c r="I110" s="1367">
        <f t="shared" si="8"/>
        <v>2164.0865883182942</v>
      </c>
    </row>
    <row r="111" spans="1:9" x14ac:dyDescent="0.25">
      <c r="A111" s="1373" t="s">
        <v>104</v>
      </c>
      <c r="B111" s="1364" t="s">
        <v>1294</v>
      </c>
      <c r="C111" s="1365">
        <f t="shared" si="8"/>
        <v>3003.1050698920544</v>
      </c>
      <c r="D111" s="1366">
        <f t="shared" si="8"/>
        <v>3394.5110276477981</v>
      </c>
      <c r="E111" s="1366">
        <f t="shared" si="8"/>
        <v>3998.7788858446966</v>
      </c>
      <c r="F111" s="1367">
        <f t="shared" si="8"/>
        <v>3770.448950486189</v>
      </c>
      <c r="G111" s="1365">
        <f t="shared" si="8"/>
        <v>5585.2127558964403</v>
      </c>
      <c r="H111" s="1366">
        <f t="shared" si="8"/>
        <v>6658.7312261358802</v>
      </c>
      <c r="I111" s="1367">
        <f t="shared" si="8"/>
        <v>7897.7996384780972</v>
      </c>
    </row>
    <row r="112" spans="1:9" x14ac:dyDescent="0.25">
      <c r="A112" s="1374" t="s">
        <v>1727</v>
      </c>
      <c r="B112" s="1380"/>
      <c r="C112" s="1381"/>
      <c r="D112"/>
      <c r="E112"/>
      <c r="F112" s="1372"/>
      <c r="G112" s="1381"/>
      <c r="H112"/>
      <c r="I112" s="1372"/>
    </row>
    <row r="113" spans="1:9" x14ac:dyDescent="0.25">
      <c r="A113" s="1375" t="s">
        <v>864</v>
      </c>
      <c r="B113" s="1376" t="s">
        <v>1705</v>
      </c>
      <c r="C113" s="1377">
        <v>514.05726100000004</v>
      </c>
      <c r="D113" s="1378">
        <v>576.11756300000002</v>
      </c>
      <c r="E113" s="1378">
        <v>654.72803199999998</v>
      </c>
      <c r="F113" s="1379">
        <v>596.04897500000004</v>
      </c>
      <c r="G113" s="1377">
        <v>747.67428899999993</v>
      </c>
      <c r="H113" s="1378">
        <v>809.00532199999998</v>
      </c>
      <c r="I113" s="1379">
        <v>832.06803200000002</v>
      </c>
    </row>
    <row r="114" spans="1:9" x14ac:dyDescent="0.25">
      <c r="A114" s="1375" t="s">
        <v>104</v>
      </c>
      <c r="B114" s="1376" t="s">
        <v>1294</v>
      </c>
      <c r="C114" s="1377">
        <v>2617.0888653219058</v>
      </c>
      <c r="D114" s="1378">
        <v>2982.8929952786775</v>
      </c>
      <c r="E114" s="1378">
        <v>3521.8319298136871</v>
      </c>
      <c r="F114" s="1379">
        <v>3113.0114006049594</v>
      </c>
      <c r="G114" s="1377">
        <v>3778.97928913019</v>
      </c>
      <c r="H114" s="1378">
        <v>4329.2853393935093</v>
      </c>
      <c r="I114" s="1379">
        <v>5101.4529072000996</v>
      </c>
    </row>
    <row r="115" spans="1:9" x14ac:dyDescent="0.25">
      <c r="A115" s="1374" t="s">
        <v>1728</v>
      </c>
      <c r="B115" s="1380"/>
      <c r="C115" s="1377"/>
      <c r="D115" s="1378"/>
      <c r="E115" s="1378"/>
      <c r="F115" s="1379"/>
      <c r="G115" s="1377"/>
      <c r="H115" s="1378"/>
      <c r="I115" s="1379"/>
    </row>
    <row r="116" spans="1:9" x14ac:dyDescent="0.25">
      <c r="A116" s="1375" t="s">
        <v>864</v>
      </c>
      <c r="B116" s="1376" t="s">
        <v>1705</v>
      </c>
      <c r="C116" s="1377">
        <v>221.691363</v>
      </c>
      <c r="D116" s="1378">
        <v>227.103588</v>
      </c>
      <c r="E116" s="1378">
        <v>239.15927300000001</v>
      </c>
      <c r="F116" s="1379">
        <v>240.05961300000001</v>
      </c>
      <c r="G116" s="1377">
        <v>251.340709</v>
      </c>
      <c r="H116" s="1378">
        <v>263.33663899999999</v>
      </c>
      <c r="I116" s="1379">
        <v>295.02006299999999</v>
      </c>
    </row>
    <row r="117" spans="1:9" x14ac:dyDescent="0.25">
      <c r="A117" s="1375" t="s">
        <v>104</v>
      </c>
      <c r="B117" s="1376" t="s">
        <v>1294</v>
      </c>
      <c r="C117" s="1377">
        <v>196.10722132324003</v>
      </c>
      <c r="D117" s="1378">
        <v>189.06043006141985</v>
      </c>
      <c r="E117" s="1378">
        <v>174.71347862283983</v>
      </c>
      <c r="F117" s="1379">
        <v>199.75797331136999</v>
      </c>
      <c r="G117" s="1377">
        <v>231.50548188454999</v>
      </c>
      <c r="H117" s="1378">
        <v>218.99336386227</v>
      </c>
      <c r="I117" s="1379">
        <v>242.65821238794999</v>
      </c>
    </row>
    <row r="118" spans="1:9" x14ac:dyDescent="0.25">
      <c r="A118" s="1374" t="s">
        <v>1729</v>
      </c>
      <c r="B118" s="1380"/>
      <c r="C118" s="1377"/>
      <c r="D118" s="1378"/>
      <c r="E118" s="1378"/>
      <c r="F118" s="1379"/>
      <c r="G118" s="1377"/>
      <c r="H118" s="1378"/>
      <c r="I118" s="1379"/>
    </row>
    <row r="119" spans="1:9" x14ac:dyDescent="0.25">
      <c r="A119" s="1375" t="s">
        <v>864</v>
      </c>
      <c r="B119" s="1376" t="s">
        <v>1705</v>
      </c>
      <c r="C119" s="1377">
        <v>106.58513499999999</v>
      </c>
      <c r="D119" s="1378">
        <v>139.50534099999999</v>
      </c>
      <c r="E119" s="1378">
        <v>199.06322</v>
      </c>
      <c r="F119" s="1379">
        <v>238.729826</v>
      </c>
      <c r="G119" s="1377">
        <v>235.03853799999999</v>
      </c>
      <c r="H119" s="1378">
        <v>289.21120300000001</v>
      </c>
      <c r="I119" s="1379">
        <v>433.88301999999999</v>
      </c>
    </row>
    <row r="120" spans="1:9" x14ac:dyDescent="0.25">
      <c r="A120" s="1375" t="s">
        <v>104</v>
      </c>
      <c r="B120" s="1376" t="s">
        <v>1294</v>
      </c>
      <c r="C120" s="1377">
        <v>93.223941832248997</v>
      </c>
      <c r="D120" s="1378">
        <v>131.44605672427079</v>
      </c>
      <c r="E120" s="1378">
        <v>190.41113576199999</v>
      </c>
      <c r="F120" s="1379">
        <v>247.60364677300001</v>
      </c>
      <c r="G120" s="1377">
        <v>274.63458888447968</v>
      </c>
      <c r="H120" s="1378">
        <v>343.81364039615943</v>
      </c>
      <c r="I120" s="1379">
        <v>457.85960718319973</v>
      </c>
    </row>
    <row r="121" spans="1:9" x14ac:dyDescent="0.25">
      <c r="A121" s="1374" t="s">
        <v>1730</v>
      </c>
      <c r="B121" s="1380"/>
      <c r="C121" s="1377"/>
      <c r="D121" s="1378"/>
      <c r="E121" s="1378"/>
      <c r="F121" s="1379"/>
      <c r="G121" s="1377"/>
      <c r="H121" s="1378"/>
      <c r="I121" s="1379"/>
    </row>
    <row r="122" spans="1:9" x14ac:dyDescent="0.25">
      <c r="A122" s="1375" t="s">
        <v>864</v>
      </c>
      <c r="B122" s="1376" t="s">
        <v>1705</v>
      </c>
      <c r="C122" s="1377">
        <v>21.264368000000001</v>
      </c>
      <c r="D122" s="1378">
        <v>22.089977000000001</v>
      </c>
      <c r="E122" s="1378">
        <v>21.681301000000001</v>
      </c>
      <c r="F122" s="1379">
        <v>20.735057000000001</v>
      </c>
      <c r="G122" s="1377">
        <v>31.276114</v>
      </c>
      <c r="H122" s="1378">
        <v>59.531714999999998</v>
      </c>
      <c r="I122" s="1379">
        <v>83.658899000000005</v>
      </c>
    </row>
    <row r="123" spans="1:9" x14ac:dyDescent="0.25">
      <c r="A123" s="1375" t="s">
        <v>104</v>
      </c>
      <c r="B123" s="1376" t="s">
        <v>1294</v>
      </c>
      <c r="C123" s="1377">
        <v>53.397489756189913</v>
      </c>
      <c r="D123" s="1378">
        <v>58.159713848229998</v>
      </c>
      <c r="E123" s="1378">
        <v>61.284612095999996</v>
      </c>
      <c r="F123" s="1379">
        <v>60.815529965499998</v>
      </c>
      <c r="G123" s="1377">
        <v>100.20828049602999</v>
      </c>
      <c r="H123" s="1378">
        <v>287.5367305133301</v>
      </c>
      <c r="I123" s="1379">
        <v>468.85122606725992</v>
      </c>
    </row>
    <row r="124" spans="1:9" x14ac:dyDescent="0.25">
      <c r="A124" s="1374" t="s">
        <v>1731</v>
      </c>
      <c r="B124" s="1380"/>
      <c r="C124" s="1377"/>
      <c r="D124" s="1378"/>
      <c r="E124" s="1378"/>
      <c r="F124" s="1379"/>
      <c r="G124" s="1377"/>
      <c r="H124" s="1378"/>
      <c r="I124" s="1379"/>
    </row>
    <row r="125" spans="1:9" x14ac:dyDescent="0.25">
      <c r="A125" s="1375" t="s">
        <v>864</v>
      </c>
      <c r="B125" s="1376" t="s">
        <v>1705</v>
      </c>
      <c r="C125" s="1377">
        <v>30.154641000000002</v>
      </c>
      <c r="D125" s="1378">
        <v>27.833483999999999</v>
      </c>
      <c r="E125" s="1378">
        <v>35.219363999999999</v>
      </c>
      <c r="F125" s="1379">
        <v>108.22013099999999</v>
      </c>
      <c r="G125" s="1377">
        <v>465.96314900000004</v>
      </c>
      <c r="H125" s="1378">
        <v>479.71291000000002</v>
      </c>
      <c r="I125" s="1379">
        <v>519.45657431829432</v>
      </c>
    </row>
    <row r="126" spans="1:9" x14ac:dyDescent="0.25">
      <c r="A126" s="1375" t="s">
        <v>104</v>
      </c>
      <c r="B126" s="1376" t="s">
        <v>1294</v>
      </c>
      <c r="C126" s="1377">
        <v>43.287551658469894</v>
      </c>
      <c r="D126" s="1378">
        <v>32.951831735200003</v>
      </c>
      <c r="E126" s="1378">
        <v>50.537729550169999</v>
      </c>
      <c r="F126" s="1379">
        <v>149.26039983135999</v>
      </c>
      <c r="G126" s="1377">
        <v>1199.8851155011903</v>
      </c>
      <c r="H126" s="1378">
        <v>1479.1021519706105</v>
      </c>
      <c r="I126" s="1379">
        <v>1626.9776856395881</v>
      </c>
    </row>
    <row r="127" spans="1:9" x14ac:dyDescent="0.25">
      <c r="A127" s="1380"/>
      <c r="B127" s="1380"/>
      <c r="C127" s="1381"/>
      <c r="D127"/>
      <c r="E127"/>
      <c r="F127" s="1372"/>
      <c r="G127" s="1381"/>
      <c r="H127"/>
      <c r="I127" s="1372"/>
    </row>
    <row r="128" spans="1:9" x14ac:dyDescent="0.25">
      <c r="A128" s="1363" t="s">
        <v>1732</v>
      </c>
      <c r="B128" s="1380"/>
      <c r="C128" s="1381"/>
      <c r="D128"/>
      <c r="E128"/>
      <c r="F128" s="1372"/>
      <c r="G128" s="1381"/>
      <c r="H128"/>
      <c r="I128" s="1372"/>
    </row>
    <row r="129" spans="1:9" x14ac:dyDescent="0.25">
      <c r="A129" s="1373" t="s">
        <v>864</v>
      </c>
      <c r="B129" s="1364" t="s">
        <v>1705</v>
      </c>
      <c r="C129" s="1365">
        <f t="shared" ref="C129:I130" si="9">C132+C135</f>
        <v>10.891819999999999</v>
      </c>
      <c r="D129" s="1366">
        <f t="shared" si="9"/>
        <v>12.762128000000001</v>
      </c>
      <c r="E129" s="1366">
        <f t="shared" si="9"/>
        <v>13.539081000000001</v>
      </c>
      <c r="F129" s="1367">
        <f t="shared" si="9"/>
        <v>14.559718</v>
      </c>
      <c r="G129" s="1365">
        <f t="shared" si="9"/>
        <v>14.588039</v>
      </c>
      <c r="H129" s="1366">
        <f t="shared" si="9"/>
        <v>15.934762000000001</v>
      </c>
      <c r="I129" s="1367">
        <f t="shared" si="9"/>
        <v>16.423369000000001</v>
      </c>
    </row>
    <row r="130" spans="1:9" x14ac:dyDescent="0.25">
      <c r="A130" s="1373" t="s">
        <v>104</v>
      </c>
      <c r="B130" s="1364" t="s">
        <v>1294</v>
      </c>
      <c r="C130" s="1365">
        <f t="shared" si="9"/>
        <v>52.449116805058431</v>
      </c>
      <c r="D130" s="1366">
        <f t="shared" si="9"/>
        <v>61.491680272746933</v>
      </c>
      <c r="E130" s="1366">
        <f t="shared" si="9"/>
        <v>67.756233246326929</v>
      </c>
      <c r="F130" s="1367">
        <f t="shared" si="9"/>
        <v>68.004948081688354</v>
      </c>
      <c r="G130" s="1365">
        <f t="shared" si="9"/>
        <v>68.281285825229943</v>
      </c>
      <c r="H130" s="1366">
        <f t="shared" si="9"/>
        <v>77.688438692525025</v>
      </c>
      <c r="I130" s="1367">
        <f t="shared" si="9"/>
        <v>80.055218420394624</v>
      </c>
    </row>
    <row r="131" spans="1:9" x14ac:dyDescent="0.25">
      <c r="A131" s="1374" t="s">
        <v>1733</v>
      </c>
      <c r="B131" s="1380"/>
      <c r="C131" s="1381"/>
      <c r="D131"/>
      <c r="E131"/>
      <c r="F131" s="1372"/>
      <c r="G131" s="1381"/>
      <c r="H131"/>
      <c r="I131" s="1372"/>
    </row>
    <row r="132" spans="1:9" x14ac:dyDescent="0.25">
      <c r="A132" s="1375" t="s">
        <v>864</v>
      </c>
      <c r="B132" s="1376" t="s">
        <v>1705</v>
      </c>
      <c r="C132" s="1377">
        <v>9.1386269999999996</v>
      </c>
      <c r="D132" s="1378">
        <v>10.847726010000001</v>
      </c>
      <c r="E132" s="1378">
        <v>11.591684000000001</v>
      </c>
      <c r="F132" s="1379">
        <v>12.593375</v>
      </c>
      <c r="G132" s="1377">
        <v>12.497247</v>
      </c>
      <c r="H132" s="1378">
        <v>13.645737</v>
      </c>
      <c r="I132" s="1379">
        <v>14.075552999999999</v>
      </c>
    </row>
    <row r="133" spans="1:9" x14ac:dyDescent="0.25">
      <c r="A133" s="1375" t="s">
        <v>104</v>
      </c>
      <c r="B133" s="1376" t="s">
        <v>1294</v>
      </c>
      <c r="C133" s="1377">
        <v>35.557215985892576</v>
      </c>
      <c r="D133" s="1378">
        <v>42.178909893931809</v>
      </c>
      <c r="E133" s="1378">
        <v>46.025535194917033</v>
      </c>
      <c r="F133" s="1379">
        <v>47.844683268024504</v>
      </c>
      <c r="G133" s="1377">
        <v>48.155518607119717</v>
      </c>
      <c r="H133" s="1378">
        <v>54.740816297676133</v>
      </c>
      <c r="I133" s="1379">
        <v>56.01078178866058</v>
      </c>
    </row>
    <row r="134" spans="1:9" x14ac:dyDescent="0.25">
      <c r="A134" s="1374" t="s">
        <v>1734</v>
      </c>
      <c r="B134" s="1380"/>
      <c r="C134" s="1377"/>
      <c r="D134" s="1378"/>
      <c r="E134" s="1378"/>
      <c r="F134" s="1379"/>
      <c r="G134" s="1377"/>
      <c r="H134" s="1378"/>
      <c r="I134" s="1379"/>
    </row>
    <row r="135" spans="1:9" x14ac:dyDescent="0.25">
      <c r="A135" s="1375" t="s">
        <v>864</v>
      </c>
      <c r="B135" s="1376" t="s">
        <v>1705</v>
      </c>
      <c r="C135" s="1377">
        <v>1.753193</v>
      </c>
      <c r="D135" s="1378">
        <v>1.91440199</v>
      </c>
      <c r="E135" s="1378">
        <v>1.947397</v>
      </c>
      <c r="F135" s="1379">
        <v>1.966343</v>
      </c>
      <c r="G135" s="1377">
        <v>2.090792</v>
      </c>
      <c r="H135" s="1378">
        <v>2.2890250000000001</v>
      </c>
      <c r="I135" s="1379">
        <v>2.3478159999999999</v>
      </c>
    </row>
    <row r="136" spans="1:9" x14ac:dyDescent="0.25">
      <c r="A136" s="1375" t="s">
        <v>104</v>
      </c>
      <c r="B136" s="1376" t="s">
        <v>1294</v>
      </c>
      <c r="C136" s="1377">
        <v>16.891900819165855</v>
      </c>
      <c r="D136" s="1378">
        <v>19.31277037881512</v>
      </c>
      <c r="E136" s="1378">
        <v>21.730698051409888</v>
      </c>
      <c r="F136" s="1379">
        <v>20.160264813663844</v>
      </c>
      <c r="G136" s="1377">
        <v>20.12576721811023</v>
      </c>
      <c r="H136" s="1378">
        <v>22.947622394848889</v>
      </c>
      <c r="I136" s="1379">
        <v>24.044436631734047</v>
      </c>
    </row>
    <row r="137" spans="1:9" x14ac:dyDescent="0.25">
      <c r="A137" s="1380"/>
      <c r="B137" s="1380"/>
      <c r="C137" s="1381"/>
      <c r="D137"/>
      <c r="E137"/>
      <c r="F137" s="1372"/>
      <c r="G137" s="1381"/>
      <c r="H137"/>
      <c r="I137" s="1379"/>
    </row>
    <row r="138" spans="1:9" x14ac:dyDescent="0.25">
      <c r="A138" s="1363" t="s">
        <v>1735</v>
      </c>
      <c r="B138" s="1380"/>
      <c r="C138" s="1381"/>
      <c r="D138"/>
      <c r="E138"/>
      <c r="F138" s="1372"/>
      <c r="G138" s="1381"/>
      <c r="H138"/>
      <c r="I138" s="1379"/>
    </row>
    <row r="139" spans="1:9" x14ac:dyDescent="0.25">
      <c r="A139" s="1373" t="s">
        <v>864</v>
      </c>
      <c r="B139" s="1364" t="s">
        <v>1705</v>
      </c>
      <c r="C139" s="1390">
        <v>0.560728</v>
      </c>
      <c r="D139" s="1391">
        <v>0.57171099999999997</v>
      </c>
      <c r="E139" s="1391">
        <v>0.57346699999999995</v>
      </c>
      <c r="F139" s="1392">
        <v>0.51420100000000002</v>
      </c>
      <c r="G139" s="1390">
        <v>0.52196600000000004</v>
      </c>
      <c r="H139" s="1391">
        <v>0.57213199999999997</v>
      </c>
      <c r="I139" s="1367">
        <v>0.54755399999999999</v>
      </c>
    </row>
    <row r="140" spans="1:9" x14ac:dyDescent="0.25">
      <c r="A140" s="1373" t="s">
        <v>104</v>
      </c>
      <c r="B140" s="1364" t="s">
        <v>1294</v>
      </c>
      <c r="C140" s="1365">
        <v>5706.6784785529599</v>
      </c>
      <c r="D140" s="1366">
        <v>6572.9293831301693</v>
      </c>
      <c r="E140" s="1366">
        <v>5722.53616535746</v>
      </c>
      <c r="F140" s="1367">
        <v>5257.4330032082999</v>
      </c>
      <c r="G140" s="1365">
        <v>5038.2869810172597</v>
      </c>
      <c r="H140" s="1366">
        <v>4994.8960661893498</v>
      </c>
      <c r="I140" s="1367">
        <v>4217.0856765975495</v>
      </c>
    </row>
    <row r="141" spans="1:9" ht="15.75" thickBot="1" x14ac:dyDescent="0.3">
      <c r="A141" s="1396"/>
      <c r="B141" s="1396"/>
      <c r="C141" s="1397"/>
      <c r="D141" s="1398"/>
      <c r="E141" s="1398"/>
      <c r="F141" s="1399"/>
      <c r="G141" s="1397"/>
      <c r="H141" s="1398"/>
      <c r="I141" s="1399"/>
    </row>
    <row r="142" spans="1:9" ht="6.75" customHeight="1" x14ac:dyDescent="0.25"/>
  </sheetData>
  <mergeCells count="5">
    <mergeCell ref="G3:I3"/>
    <mergeCell ref="A1:I1"/>
    <mergeCell ref="A3:A4"/>
    <mergeCell ref="B3:B4"/>
    <mergeCell ref="C3:F3"/>
  </mergeCells>
  <pageMargins left="0.7" right="0.7" top="0.75" bottom="0.75" header="0.3" footer="0.3"/>
  <pageSetup paperSize="9" scale="35" orientation="portrait" verticalDpi="1200" r:id="rId1"/>
  <headerFooter>
    <oddFooter>&amp;C&amp;A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4DBC-7A82-40C3-938C-F57E19C0F26D}">
  <sheetPr>
    <pageSetUpPr fitToPage="1"/>
  </sheetPr>
  <dimension ref="A1:K63"/>
  <sheetViews>
    <sheetView topLeftCell="A40" zoomScaleNormal="100" zoomScaleSheetLayoutView="100" workbookViewId="0">
      <selection activeCell="B3" sqref="A3:XFD62"/>
    </sheetView>
  </sheetViews>
  <sheetFormatPr defaultColWidth="9.140625" defaultRowHeight="15" x14ac:dyDescent="0.25"/>
  <cols>
    <col min="1" max="1" width="35.42578125" style="24" customWidth="1"/>
    <col min="2" max="4" width="10" style="24" bestFit="1" customWidth="1"/>
    <col min="5" max="5" width="12.85546875" style="24" bestFit="1" customWidth="1"/>
    <col min="6" max="6" width="11.140625" style="24" bestFit="1" customWidth="1"/>
    <col min="7" max="11" width="12.140625" style="24" bestFit="1" customWidth="1"/>
    <col min="12" max="16384" width="9.140625" style="24"/>
  </cols>
  <sheetData>
    <row r="1" spans="1:11" ht="22.5" x14ac:dyDescent="0.25">
      <c r="A1" s="776" t="s">
        <v>1736</v>
      </c>
      <c r="B1" s="776"/>
      <c r="C1" s="776"/>
      <c r="D1" s="776"/>
      <c r="E1" s="776"/>
      <c r="F1" s="776"/>
      <c r="G1" s="776"/>
      <c r="H1" s="776"/>
      <c r="I1" s="776"/>
      <c r="J1" s="776"/>
      <c r="K1" s="776"/>
    </row>
    <row r="2" spans="1:11" ht="15.75" thickBot="1" x14ac:dyDescent="0.3">
      <c r="A2" s="1329"/>
      <c r="B2" s="1329"/>
      <c r="C2" s="1329"/>
      <c r="D2" s="1329"/>
      <c r="E2" s="1329"/>
      <c r="F2" s="1329"/>
      <c r="G2" s="1329"/>
      <c r="H2" s="67"/>
      <c r="I2" s="67"/>
      <c r="J2" s="67"/>
      <c r="K2" s="67"/>
    </row>
    <row r="3" spans="1:11" ht="16.5" thickTop="1" thickBot="1" x14ac:dyDescent="0.3">
      <c r="A3" s="808" t="s">
        <v>862</v>
      </c>
      <c r="B3" s="23"/>
      <c r="C3" s="23"/>
      <c r="D3" s="634"/>
      <c r="E3" s="1324" t="s">
        <v>863</v>
      </c>
      <c r="F3" s="905" t="s">
        <v>1340</v>
      </c>
      <c r="G3" s="906"/>
      <c r="H3" s="906"/>
      <c r="I3" s="933"/>
      <c r="J3" s="905" t="s">
        <v>1548</v>
      </c>
      <c r="K3" s="906"/>
    </row>
    <row r="4" spans="1:11" ht="16.5" thickBot="1" x14ac:dyDescent="0.3">
      <c r="A4" s="1147"/>
      <c r="B4" s="473"/>
      <c r="C4" s="473"/>
      <c r="D4" s="474"/>
      <c r="E4" s="1151"/>
      <c r="F4" s="658" t="s">
        <v>845</v>
      </c>
      <c r="G4" s="660" t="s">
        <v>846</v>
      </c>
      <c r="H4" s="660" t="s">
        <v>847</v>
      </c>
      <c r="I4" s="659" t="s">
        <v>1591</v>
      </c>
      <c r="J4" s="660" t="s">
        <v>1610</v>
      </c>
      <c r="K4" s="660" t="s">
        <v>1609</v>
      </c>
    </row>
    <row r="5" spans="1:11" ht="16.5" customHeight="1" thickTop="1" x14ac:dyDescent="0.25">
      <c r="A5" s="262" t="s">
        <v>1431</v>
      </c>
      <c r="B5" s="23"/>
      <c r="C5" s="23"/>
      <c r="D5" s="23"/>
      <c r="E5" s="1"/>
      <c r="F5" s="222"/>
      <c r="G5" s="222"/>
      <c r="H5" s="222"/>
      <c r="I5" s="222"/>
      <c r="J5" s="222"/>
      <c r="K5" s="23"/>
    </row>
    <row r="6" spans="1:11" ht="16.5" customHeight="1" x14ac:dyDescent="0.25">
      <c r="A6" s="262" t="s">
        <v>864</v>
      </c>
      <c r="B6" s="23"/>
      <c r="C6" s="23"/>
      <c r="D6" s="23"/>
      <c r="E6" s="262" t="s">
        <v>865</v>
      </c>
      <c r="F6" s="263">
        <v>36.317</v>
      </c>
      <c r="G6" s="263">
        <v>30.038</v>
      </c>
      <c r="H6" s="263">
        <v>22.861000000000001</v>
      </c>
      <c r="I6" s="263">
        <v>21.89</v>
      </c>
      <c r="J6" s="263">
        <v>25.513999999999999</v>
      </c>
      <c r="K6" s="263">
        <v>22.004999999999999</v>
      </c>
    </row>
    <row r="7" spans="1:11" ht="16.5" customHeight="1" x14ac:dyDescent="0.25">
      <c r="A7" s="262" t="s">
        <v>104</v>
      </c>
      <c r="B7" s="23"/>
      <c r="C7" s="23"/>
      <c r="D7" s="23"/>
      <c r="E7" s="262" t="s">
        <v>866</v>
      </c>
      <c r="F7" s="264">
        <v>1987.0333379999995</v>
      </c>
      <c r="G7" s="264">
        <v>1615.8062545699991</v>
      </c>
      <c r="H7" s="264">
        <v>1394.9072845699998</v>
      </c>
      <c r="I7" s="264">
        <v>1381.817544530001</v>
      </c>
      <c r="J7" s="264">
        <v>1945.3527362400007</v>
      </c>
      <c r="K7" s="264">
        <v>1825.9371950699999</v>
      </c>
    </row>
    <row r="8" spans="1:11" ht="16.5" customHeight="1" x14ac:dyDescent="0.25">
      <c r="A8" s="260" t="s">
        <v>871</v>
      </c>
      <c r="B8" s="23"/>
      <c r="C8" s="23"/>
      <c r="D8" s="23"/>
      <c r="E8" s="1"/>
      <c r="F8" s="263"/>
      <c r="G8" s="263"/>
      <c r="H8" s="263"/>
      <c r="I8" s="263"/>
      <c r="J8" s="263"/>
      <c r="K8" s="263"/>
    </row>
    <row r="9" spans="1:11" ht="16.5" customHeight="1" x14ac:dyDescent="0.25">
      <c r="A9" s="260" t="s">
        <v>864</v>
      </c>
      <c r="B9" s="23"/>
      <c r="C9" s="23"/>
      <c r="D9" s="23"/>
      <c r="E9" s="260" t="s">
        <v>865</v>
      </c>
      <c r="F9" s="261">
        <v>17.406000000000002</v>
      </c>
      <c r="G9" s="261">
        <v>15.744999999999999</v>
      </c>
      <c r="H9" s="261">
        <v>13.708</v>
      </c>
      <c r="I9" s="261">
        <v>13.318999999999999</v>
      </c>
      <c r="J9" s="261">
        <v>12.352</v>
      </c>
      <c r="K9" s="261">
        <v>10.833</v>
      </c>
    </row>
    <row r="10" spans="1:11" ht="16.5" customHeight="1" x14ac:dyDescent="0.25">
      <c r="A10" s="260" t="s">
        <v>104</v>
      </c>
      <c r="B10" s="23"/>
      <c r="C10" s="23"/>
      <c r="D10" s="23"/>
      <c r="E10" s="260" t="s">
        <v>866</v>
      </c>
      <c r="F10" s="265">
        <v>1275.9470661199994</v>
      </c>
      <c r="G10" s="265">
        <v>1151.9921589399994</v>
      </c>
      <c r="H10" s="265">
        <v>1082.0898295699997</v>
      </c>
      <c r="I10" s="265">
        <v>1074.9591765300008</v>
      </c>
      <c r="J10" s="265">
        <v>1374.4352572400007</v>
      </c>
      <c r="K10" s="265">
        <v>1323.9142419099999</v>
      </c>
    </row>
    <row r="11" spans="1:11" ht="16.5" customHeight="1" x14ac:dyDescent="0.25">
      <c r="A11" s="260" t="s">
        <v>869</v>
      </c>
      <c r="B11" s="23"/>
      <c r="C11" s="23"/>
      <c r="D11" s="23"/>
      <c r="E11" s="1"/>
      <c r="F11" s="261"/>
      <c r="G11" s="261"/>
      <c r="H11" s="261"/>
      <c r="I11" s="261"/>
      <c r="J11" s="261"/>
      <c r="K11" s="261"/>
    </row>
    <row r="12" spans="1:11" ht="16.5" customHeight="1" x14ac:dyDescent="0.25">
      <c r="A12" s="260" t="s">
        <v>864</v>
      </c>
      <c r="B12" s="23"/>
      <c r="C12" s="23"/>
      <c r="D12" s="23"/>
      <c r="E12" s="260" t="s">
        <v>865</v>
      </c>
      <c r="F12" s="261">
        <v>17.885999999999999</v>
      </c>
      <c r="G12" s="261">
        <v>13.575000000000001</v>
      </c>
      <c r="H12" s="261">
        <v>8.8039999999999985</v>
      </c>
      <c r="I12" s="261">
        <v>8.2059999999999995</v>
      </c>
      <c r="J12" s="261">
        <v>12.81</v>
      </c>
      <c r="K12" s="261">
        <v>10.811</v>
      </c>
    </row>
    <row r="13" spans="1:11" ht="16.5" customHeight="1" x14ac:dyDescent="0.25">
      <c r="A13" s="260" t="s">
        <v>104</v>
      </c>
      <c r="B13" s="23"/>
      <c r="C13" s="23"/>
      <c r="D13" s="23"/>
      <c r="E13" s="260" t="s">
        <v>866</v>
      </c>
      <c r="F13" s="265">
        <v>666.04238599999996</v>
      </c>
      <c r="G13" s="265">
        <v>428.39102299999996</v>
      </c>
      <c r="H13" s="265">
        <v>286.87470999999999</v>
      </c>
      <c r="I13" s="265">
        <v>283.720957</v>
      </c>
      <c r="J13" s="265">
        <v>550.94557799999995</v>
      </c>
      <c r="K13" s="265">
        <v>476.11023</v>
      </c>
    </row>
    <row r="14" spans="1:11" ht="16.5" customHeight="1" x14ac:dyDescent="0.25">
      <c r="A14" s="260" t="s">
        <v>870</v>
      </c>
      <c r="B14" s="23"/>
      <c r="C14" s="23"/>
      <c r="D14" s="23"/>
      <c r="E14" s="1"/>
      <c r="F14" s="261"/>
      <c r="G14" s="261"/>
      <c r="H14" s="261"/>
      <c r="I14" s="261"/>
      <c r="J14" s="261"/>
      <c r="K14" s="261"/>
    </row>
    <row r="15" spans="1:11" ht="16.5" customHeight="1" x14ac:dyDescent="0.25">
      <c r="A15" s="260" t="s">
        <v>864</v>
      </c>
      <c r="B15" s="23"/>
      <c r="C15" s="23"/>
      <c r="D15" s="23"/>
      <c r="E15" s="260" t="s">
        <v>865</v>
      </c>
      <c r="F15" s="261">
        <v>1.02</v>
      </c>
      <c r="G15" s="261">
        <v>0.70499999999999996</v>
      </c>
      <c r="H15" s="261">
        <v>0.33399999999999996</v>
      </c>
      <c r="I15" s="261">
        <v>0.33799999999999997</v>
      </c>
      <c r="J15" s="261">
        <v>0.34699999999999998</v>
      </c>
      <c r="K15" s="261">
        <v>0.34499999999999997</v>
      </c>
    </row>
    <row r="16" spans="1:11" ht="16.5" customHeight="1" x14ac:dyDescent="0.25">
      <c r="A16" s="260" t="s">
        <v>104</v>
      </c>
      <c r="B16" s="23"/>
      <c r="C16" s="23"/>
      <c r="D16" s="23"/>
      <c r="E16" s="260" t="s">
        <v>866</v>
      </c>
      <c r="F16" s="265">
        <v>44.958385880000002</v>
      </c>
      <c r="G16" s="265">
        <v>34.518072629999999</v>
      </c>
      <c r="H16" s="265">
        <v>25.314344999999999</v>
      </c>
      <c r="I16" s="265">
        <v>21.832139000000002</v>
      </c>
      <c r="J16" s="265">
        <v>19.658379</v>
      </c>
      <c r="K16" s="265">
        <v>25.145864159999999</v>
      </c>
    </row>
    <row r="17" spans="1:11" ht="16.5" customHeight="1" x14ac:dyDescent="0.25">
      <c r="A17" s="260" t="s">
        <v>867</v>
      </c>
      <c r="B17" s="23"/>
      <c r="C17" s="23"/>
      <c r="D17" s="23"/>
      <c r="E17" s="1"/>
      <c r="F17" s="261"/>
      <c r="G17" s="261"/>
      <c r="H17" s="261"/>
      <c r="I17" s="261"/>
      <c r="J17" s="261"/>
      <c r="K17" s="261"/>
    </row>
    <row r="18" spans="1:11" ht="16.5" customHeight="1" x14ac:dyDescent="0.25">
      <c r="A18" s="260" t="s">
        <v>864</v>
      </c>
      <c r="B18" s="23"/>
      <c r="C18" s="23"/>
      <c r="D18" s="23"/>
      <c r="E18" s="260" t="s">
        <v>865</v>
      </c>
      <c r="F18" s="261">
        <v>5.0000000000000001E-3</v>
      </c>
      <c r="G18" s="261">
        <v>1.2999999999999999E-2</v>
      </c>
      <c r="H18" s="261">
        <v>1.5000000000000001E-2</v>
      </c>
      <c r="I18" s="261">
        <v>2.7E-2</v>
      </c>
      <c r="J18" s="261">
        <v>5.0000000000000001E-3</v>
      </c>
      <c r="K18" s="261">
        <v>1.6E-2</v>
      </c>
    </row>
    <row r="19" spans="1:11" ht="16.5" customHeight="1" x14ac:dyDescent="0.25">
      <c r="A19" s="260" t="s">
        <v>104</v>
      </c>
      <c r="B19" s="23"/>
      <c r="C19" s="23"/>
      <c r="D19" s="23"/>
      <c r="E19" s="260" t="s">
        <v>866</v>
      </c>
      <c r="F19" s="265">
        <v>8.5500000000000007E-2</v>
      </c>
      <c r="G19" s="265">
        <v>0.90500000000000003</v>
      </c>
      <c r="H19" s="265">
        <v>0.62839999999999996</v>
      </c>
      <c r="I19" s="265">
        <v>1.305272</v>
      </c>
      <c r="J19" s="265">
        <v>0.31352200000000002</v>
      </c>
      <c r="K19" s="265">
        <v>0.76685900000000007</v>
      </c>
    </row>
    <row r="20" spans="1:11" ht="16.5" customHeight="1" x14ac:dyDescent="0.25">
      <c r="A20" s="262" t="s">
        <v>1432</v>
      </c>
      <c r="B20" s="23"/>
      <c r="C20" s="23"/>
      <c r="D20" s="23"/>
      <c r="E20" s="1"/>
      <c r="F20" s="261"/>
      <c r="G20" s="261"/>
      <c r="H20" s="261"/>
      <c r="I20" s="261"/>
      <c r="J20" s="261"/>
      <c r="K20" s="261"/>
    </row>
    <row r="21" spans="1:11" ht="16.5" customHeight="1" x14ac:dyDescent="0.25">
      <c r="A21" s="262" t="s">
        <v>864</v>
      </c>
      <c r="B21" s="23"/>
      <c r="C21" s="23"/>
      <c r="D21" s="23"/>
      <c r="E21" s="262" t="s">
        <v>865</v>
      </c>
      <c r="F21" s="263">
        <v>65892.60824999999</v>
      </c>
      <c r="G21" s="263">
        <v>75004.021299999993</v>
      </c>
      <c r="H21" s="263">
        <v>79923.383000000002</v>
      </c>
      <c r="I21" s="263">
        <v>76381.327799999999</v>
      </c>
      <c r="J21" s="263">
        <v>76149.972800000003</v>
      </c>
      <c r="K21" s="263">
        <v>84498.067999999999</v>
      </c>
    </row>
    <row r="22" spans="1:11" ht="16.5" customHeight="1" x14ac:dyDescent="0.25">
      <c r="A22" s="262" t="s">
        <v>104</v>
      </c>
      <c r="B22" s="23"/>
      <c r="C22" s="23"/>
      <c r="D22" s="23"/>
      <c r="E22" s="262" t="s">
        <v>866</v>
      </c>
      <c r="F22" s="264">
        <v>7851745.8192418106</v>
      </c>
      <c r="G22" s="264">
        <v>10052202.549358848</v>
      </c>
      <c r="H22" s="264">
        <v>10117278.057039654</v>
      </c>
      <c r="I22" s="264">
        <v>11211502.450151492</v>
      </c>
      <c r="J22" s="264">
        <v>11257912.737160586</v>
      </c>
      <c r="K22" s="264">
        <v>13687457.185973462</v>
      </c>
    </row>
    <row r="23" spans="1:11" ht="16.5" customHeight="1" x14ac:dyDescent="0.25">
      <c r="A23" s="260" t="s">
        <v>872</v>
      </c>
      <c r="B23" s="23"/>
      <c r="C23" s="23"/>
      <c r="D23" s="23"/>
      <c r="E23" s="1"/>
      <c r="F23" s="263"/>
      <c r="G23" s="263"/>
      <c r="H23" s="263"/>
      <c r="I23" s="263"/>
      <c r="J23" s="263"/>
      <c r="K23" s="263"/>
    </row>
    <row r="24" spans="1:11" ht="16.5" customHeight="1" x14ac:dyDescent="0.25">
      <c r="A24" s="260" t="s">
        <v>864</v>
      </c>
      <c r="B24" s="23"/>
      <c r="C24" s="23"/>
      <c r="D24" s="23"/>
      <c r="E24" s="260" t="s">
        <v>865</v>
      </c>
      <c r="F24" s="261">
        <v>1413.739</v>
      </c>
      <c r="G24" s="261">
        <v>1498.5495600000002</v>
      </c>
      <c r="H24" s="261">
        <v>1506.806</v>
      </c>
      <c r="I24" s="261">
        <v>1463.9839999999999</v>
      </c>
      <c r="J24" s="261">
        <v>1223.3860000000002</v>
      </c>
      <c r="K24" s="261">
        <v>1875.4930000000002</v>
      </c>
    </row>
    <row r="25" spans="1:11" ht="16.5" customHeight="1" x14ac:dyDescent="0.25">
      <c r="A25" s="260" t="s">
        <v>104</v>
      </c>
      <c r="B25" s="23"/>
      <c r="C25" s="23"/>
      <c r="D25" s="23"/>
      <c r="E25" s="260" t="s">
        <v>866</v>
      </c>
      <c r="F25" s="265">
        <v>943211.36848519149</v>
      </c>
      <c r="G25" s="265">
        <v>1077440.0959295614</v>
      </c>
      <c r="H25" s="265">
        <v>749118.24083615607</v>
      </c>
      <c r="I25" s="265">
        <v>1091883.6115405147</v>
      </c>
      <c r="J25" s="265">
        <v>1071153.7589876461</v>
      </c>
      <c r="K25" s="265">
        <v>1278109.7040433497</v>
      </c>
    </row>
    <row r="26" spans="1:11" ht="16.5" customHeight="1" x14ac:dyDescent="0.25">
      <c r="A26" s="260" t="s">
        <v>869</v>
      </c>
      <c r="B26" s="23"/>
      <c r="C26" s="23"/>
      <c r="D26" s="23"/>
      <c r="E26" s="1"/>
      <c r="F26" s="261"/>
      <c r="G26" s="261"/>
      <c r="H26" s="261"/>
      <c r="I26" s="261"/>
      <c r="J26" s="261"/>
      <c r="K26" s="261"/>
    </row>
    <row r="27" spans="1:11" ht="16.5" customHeight="1" x14ac:dyDescent="0.25">
      <c r="A27" s="260" t="s">
        <v>864</v>
      </c>
      <c r="B27" s="23"/>
      <c r="C27" s="23"/>
      <c r="D27" s="23"/>
      <c r="E27" s="260" t="s">
        <v>865</v>
      </c>
      <c r="F27" s="261">
        <v>5403.3101999999999</v>
      </c>
      <c r="G27" s="261">
        <v>5302.34944</v>
      </c>
      <c r="H27" s="261">
        <v>5168.5010000000002</v>
      </c>
      <c r="I27" s="261">
        <v>5179.2557999999999</v>
      </c>
      <c r="J27" s="261">
        <v>4474.8807999999999</v>
      </c>
      <c r="K27" s="261">
        <v>4100.72</v>
      </c>
    </row>
    <row r="28" spans="1:11" ht="16.5" customHeight="1" x14ac:dyDescent="0.25">
      <c r="A28" s="260" t="s">
        <v>104</v>
      </c>
      <c r="B28" s="23"/>
      <c r="C28" s="23"/>
      <c r="D28" s="23"/>
      <c r="E28" s="260" t="s">
        <v>866</v>
      </c>
      <c r="F28" s="265">
        <v>426527.26929817436</v>
      </c>
      <c r="G28" s="265">
        <v>467385.49595091399</v>
      </c>
      <c r="H28" s="265">
        <v>439520.72628135007</v>
      </c>
      <c r="I28" s="265">
        <v>478864.19583039009</v>
      </c>
      <c r="J28" s="265">
        <v>450416.74808046897</v>
      </c>
      <c r="K28" s="265">
        <v>470941.29252172995</v>
      </c>
    </row>
    <row r="29" spans="1:11" ht="16.5" customHeight="1" x14ac:dyDescent="0.25">
      <c r="A29" s="260" t="s">
        <v>870</v>
      </c>
      <c r="B29" s="23"/>
      <c r="C29" s="23"/>
      <c r="D29" s="23"/>
      <c r="E29" s="1"/>
      <c r="F29" s="261"/>
      <c r="G29" s="261"/>
      <c r="H29" s="261"/>
      <c r="I29" s="261"/>
      <c r="J29" s="261"/>
      <c r="K29" s="261"/>
    </row>
    <row r="30" spans="1:11" ht="16.5" customHeight="1" x14ac:dyDescent="0.25">
      <c r="A30" s="260" t="s">
        <v>864</v>
      </c>
      <c r="B30" s="23"/>
      <c r="C30" s="23"/>
      <c r="D30" s="23"/>
      <c r="E30" s="260" t="s">
        <v>865</v>
      </c>
      <c r="F30" s="261">
        <v>15885.6783</v>
      </c>
      <c r="G30" s="261">
        <v>17288.675999999999</v>
      </c>
      <c r="H30" s="261">
        <v>18991.673999999999</v>
      </c>
      <c r="I30" s="261">
        <v>16943.199000000001</v>
      </c>
      <c r="J30" s="261">
        <v>16304.940999999999</v>
      </c>
      <c r="K30" s="261">
        <v>16862.34</v>
      </c>
    </row>
    <row r="31" spans="1:11" ht="16.5" customHeight="1" x14ac:dyDescent="0.25">
      <c r="A31" s="260" t="s">
        <v>104</v>
      </c>
      <c r="B31" s="23"/>
      <c r="C31" s="23"/>
      <c r="D31" s="23"/>
      <c r="E31" s="260" t="s">
        <v>866</v>
      </c>
      <c r="F31" s="265">
        <v>2652706.2844817522</v>
      </c>
      <c r="G31" s="265">
        <v>3157803.2615274349</v>
      </c>
      <c r="H31" s="265">
        <v>3421040.5355802923</v>
      </c>
      <c r="I31" s="265">
        <v>3837522.0775321601</v>
      </c>
      <c r="J31" s="265">
        <v>3659736.020096858</v>
      </c>
      <c r="K31" s="265">
        <v>3815493.4194960105</v>
      </c>
    </row>
    <row r="32" spans="1:11" ht="16.5" customHeight="1" x14ac:dyDescent="0.25">
      <c r="A32" s="260" t="s">
        <v>867</v>
      </c>
      <c r="B32" s="23"/>
      <c r="C32" s="23"/>
      <c r="D32" s="23"/>
      <c r="E32" s="1"/>
      <c r="F32" s="261"/>
      <c r="G32" s="261"/>
      <c r="H32" s="261"/>
      <c r="I32" s="261"/>
      <c r="J32" s="261"/>
      <c r="K32" s="261"/>
    </row>
    <row r="33" spans="1:11" ht="16.5" customHeight="1" x14ac:dyDescent="0.25">
      <c r="A33" s="260" t="s">
        <v>864</v>
      </c>
      <c r="B33" s="23"/>
      <c r="C33" s="23"/>
      <c r="D33" s="23"/>
      <c r="E33" s="260" t="s">
        <v>865</v>
      </c>
      <c r="F33" s="261">
        <v>43189.880750000004</v>
      </c>
      <c r="G33" s="261">
        <v>50914.446299999996</v>
      </c>
      <c r="H33" s="261">
        <v>54256.402000000002</v>
      </c>
      <c r="I33" s="261">
        <v>52794.888999999996</v>
      </c>
      <c r="J33" s="261">
        <v>54146.764999999999</v>
      </c>
      <c r="K33" s="261">
        <v>61659.514999999999</v>
      </c>
    </row>
    <row r="34" spans="1:11" ht="16.5" customHeight="1" x14ac:dyDescent="0.25">
      <c r="A34" s="260" t="s">
        <v>104</v>
      </c>
      <c r="B34" s="23"/>
      <c r="C34" s="23"/>
      <c r="D34" s="23"/>
      <c r="E34" s="260" t="s">
        <v>866</v>
      </c>
      <c r="F34" s="265">
        <v>3829300.8969766921</v>
      </c>
      <c r="G34" s="265">
        <v>5349573.6959509375</v>
      </c>
      <c r="H34" s="265">
        <v>5507598.5543418555</v>
      </c>
      <c r="I34" s="265">
        <v>5803232.565248427</v>
      </c>
      <c r="J34" s="265">
        <v>6076606.2099956125</v>
      </c>
      <c r="K34" s="265">
        <v>8122912.7699123723</v>
      </c>
    </row>
    <row r="35" spans="1:11" ht="16.5" customHeight="1" x14ac:dyDescent="0.25">
      <c r="A35" s="262" t="s">
        <v>1433</v>
      </c>
      <c r="B35" s="23"/>
      <c r="C35" s="23"/>
      <c r="D35" s="23"/>
      <c r="E35" s="1"/>
      <c r="F35" s="261"/>
      <c r="G35" s="261"/>
      <c r="H35" s="261"/>
      <c r="I35" s="261"/>
      <c r="J35" s="261"/>
      <c r="K35" s="261"/>
    </row>
    <row r="36" spans="1:11" ht="16.5" customHeight="1" x14ac:dyDescent="0.25">
      <c r="A36" s="262" t="s">
        <v>864</v>
      </c>
      <c r="B36" s="23"/>
      <c r="C36" s="23"/>
      <c r="D36" s="23"/>
      <c r="E36" s="262" t="s">
        <v>865</v>
      </c>
      <c r="F36" s="263">
        <v>10891.82</v>
      </c>
      <c r="G36" s="263">
        <v>12762.128000000001</v>
      </c>
      <c r="H36" s="263">
        <v>13539.081</v>
      </c>
      <c r="I36" s="263">
        <v>14559.718000000001</v>
      </c>
      <c r="J36" s="263">
        <v>14588.039000000001</v>
      </c>
      <c r="K36" s="263">
        <v>15934.761999999999</v>
      </c>
    </row>
    <row r="37" spans="1:11" ht="16.5" customHeight="1" x14ac:dyDescent="0.25">
      <c r="A37" s="262" t="s">
        <v>104</v>
      </c>
      <c r="B37" s="23"/>
      <c r="C37" s="23"/>
      <c r="D37" s="23"/>
      <c r="E37" s="262" t="s">
        <v>866</v>
      </c>
      <c r="F37" s="264">
        <v>52449.116805058431</v>
      </c>
      <c r="G37" s="264">
        <v>61491.680272746933</v>
      </c>
      <c r="H37" s="264">
        <v>67756.233246326912</v>
      </c>
      <c r="I37" s="264">
        <v>68004.948081688359</v>
      </c>
      <c r="J37" s="264">
        <v>68281.285825229948</v>
      </c>
      <c r="K37" s="264">
        <v>77688.438692525029</v>
      </c>
    </row>
    <row r="38" spans="1:11" ht="16.5" customHeight="1" thickBot="1" x14ac:dyDescent="0.3">
      <c r="A38" s="266"/>
      <c r="B38" s="266"/>
      <c r="C38" s="6"/>
      <c r="D38" s="266"/>
      <c r="E38" s="6"/>
      <c r="F38" s="5"/>
      <c r="G38" s="5"/>
      <c r="H38" s="67"/>
      <c r="I38" s="67"/>
      <c r="J38" s="67"/>
      <c r="K38" s="67"/>
    </row>
    <row r="39" spans="1:11" ht="16.5" customHeight="1" thickTop="1" x14ac:dyDescent="0.25">
      <c r="A39" s="845" t="s">
        <v>873</v>
      </c>
      <c r="B39" s="845"/>
      <c r="C39" s="845"/>
      <c r="D39" s="845"/>
      <c r="E39" s="845"/>
      <c r="F39" s="845"/>
      <c r="G39" s="845"/>
      <c r="H39" s="845"/>
      <c r="I39" s="845"/>
      <c r="J39" s="845"/>
      <c r="K39" s="845"/>
    </row>
    <row r="40" spans="1:11" ht="16.5" customHeight="1" x14ac:dyDescent="0.25">
      <c r="A40" s="1328"/>
      <c r="B40" s="1328"/>
      <c r="C40" s="1328"/>
      <c r="D40" s="1328"/>
      <c r="E40" s="1328"/>
      <c r="F40" s="1328"/>
      <c r="G40" s="1328"/>
    </row>
    <row r="41" spans="1:11" ht="16.5" customHeight="1" x14ac:dyDescent="0.25">
      <c r="A41" s="776" t="s">
        <v>874</v>
      </c>
      <c r="B41" s="776"/>
      <c r="C41" s="776"/>
      <c r="D41" s="776"/>
      <c r="E41" s="776"/>
      <c r="F41" s="776"/>
      <c r="G41" s="776"/>
      <c r="H41" s="776"/>
      <c r="I41" s="776"/>
      <c r="J41" s="776"/>
    </row>
    <row r="42" spans="1:11" ht="16.5" customHeight="1" thickBot="1" x14ac:dyDescent="0.3">
      <c r="A42" s="1039" t="s">
        <v>1341</v>
      </c>
      <c r="B42" s="1039"/>
      <c r="C42" s="1039"/>
      <c r="D42" s="1039"/>
      <c r="E42" s="1039"/>
      <c r="F42" s="1039"/>
      <c r="G42" s="1039"/>
      <c r="H42" s="1039"/>
      <c r="I42" s="1039"/>
      <c r="J42" s="1039"/>
      <c r="K42" s="1039"/>
    </row>
    <row r="43" spans="1:11" ht="16.5" customHeight="1" thickTop="1" thickBot="1" x14ac:dyDescent="0.3">
      <c r="A43" s="873" t="s">
        <v>774</v>
      </c>
      <c r="B43" s="1325" t="s">
        <v>1340</v>
      </c>
      <c r="C43" s="1326"/>
      <c r="D43" s="1326"/>
      <c r="E43" s="1326"/>
      <c r="F43" s="1326"/>
      <c r="G43" s="1327"/>
      <c r="H43" s="1325" t="s">
        <v>1548</v>
      </c>
      <c r="I43" s="1326"/>
      <c r="J43" s="1326"/>
      <c r="K43" s="1326"/>
    </row>
    <row r="44" spans="1:11" ht="16.5" customHeight="1" thickBot="1" x14ac:dyDescent="0.3">
      <c r="A44" s="809"/>
      <c r="B44" s="1080" t="s">
        <v>846</v>
      </c>
      <c r="C44" s="1082"/>
      <c r="D44" s="1080" t="s">
        <v>847</v>
      </c>
      <c r="E44" s="1082"/>
      <c r="F44" s="1080" t="s">
        <v>848</v>
      </c>
      <c r="G44" s="1082"/>
      <c r="H44" s="1080" t="s">
        <v>1610</v>
      </c>
      <c r="I44" s="1082"/>
      <c r="J44" s="1080" t="s">
        <v>846</v>
      </c>
      <c r="K44" s="1081"/>
    </row>
    <row r="45" spans="1:11" ht="16.5" customHeight="1" thickBot="1" x14ac:dyDescent="0.3">
      <c r="A45" s="870"/>
      <c r="B45" s="593" t="s">
        <v>875</v>
      </c>
      <c r="C45" s="77" t="s">
        <v>876</v>
      </c>
      <c r="D45" s="593" t="s">
        <v>875</v>
      </c>
      <c r="E45" s="594" t="s">
        <v>876</v>
      </c>
      <c r="F45" s="593" t="s">
        <v>875</v>
      </c>
      <c r="G45" s="594" t="s">
        <v>876</v>
      </c>
      <c r="H45" s="593" t="s">
        <v>875</v>
      </c>
      <c r="I45" s="77" t="s">
        <v>876</v>
      </c>
      <c r="J45" s="593" t="s">
        <v>875</v>
      </c>
      <c r="K45" s="594" t="s">
        <v>876</v>
      </c>
    </row>
    <row r="46" spans="1:11" ht="16.5" customHeight="1" x14ac:dyDescent="0.25">
      <c r="A46" s="268" t="s">
        <v>877</v>
      </c>
      <c r="B46" s="635">
        <v>24769</v>
      </c>
      <c r="C46" s="636">
        <v>226720.71711871101</v>
      </c>
      <c r="D46" s="635">
        <v>22055</v>
      </c>
      <c r="E46" s="636">
        <v>251127.23023955998</v>
      </c>
      <c r="F46" s="635">
        <v>19592</v>
      </c>
      <c r="G46" s="636">
        <v>229555.43521050099</v>
      </c>
      <c r="H46" s="635">
        <v>18246</v>
      </c>
      <c r="I46" s="636">
        <v>253566.33125973301</v>
      </c>
      <c r="J46" s="635">
        <v>19247</v>
      </c>
      <c r="K46" s="636">
        <v>255015.96984743199</v>
      </c>
    </row>
    <row r="47" spans="1:11" ht="16.5" customHeight="1" x14ac:dyDescent="0.25">
      <c r="A47" s="85" t="s">
        <v>878</v>
      </c>
      <c r="B47" s="637">
        <v>1590448.9999999998</v>
      </c>
      <c r="C47" s="537">
        <v>95844.322844622002</v>
      </c>
      <c r="D47" s="637">
        <v>1500238</v>
      </c>
      <c r="E47" s="537">
        <v>89258.024293665003</v>
      </c>
      <c r="F47" s="637">
        <v>1210587</v>
      </c>
      <c r="G47" s="537">
        <v>72349.033873009001</v>
      </c>
      <c r="H47" s="637">
        <v>1622553.9999999998</v>
      </c>
      <c r="I47" s="537">
        <v>76868.440644817994</v>
      </c>
      <c r="J47" s="637">
        <v>1573749</v>
      </c>
      <c r="K47" s="537">
        <v>85105.538757806993</v>
      </c>
    </row>
    <row r="48" spans="1:11" ht="16.5" customHeight="1" thickBot="1" x14ac:dyDescent="0.3">
      <c r="A48" s="269" t="s">
        <v>879</v>
      </c>
      <c r="B48" s="638">
        <v>17372</v>
      </c>
      <c r="C48" s="639">
        <v>7916.2182751159999</v>
      </c>
      <c r="D48" s="638">
        <v>10689</v>
      </c>
      <c r="E48" s="639">
        <v>6677.2660595259995</v>
      </c>
      <c r="F48" s="638">
        <v>12780</v>
      </c>
      <c r="G48" s="639">
        <v>6904.1389376459992</v>
      </c>
      <c r="H48" s="638">
        <v>56703</v>
      </c>
      <c r="I48" s="639">
        <v>20730.025997729001</v>
      </c>
      <c r="J48" s="638">
        <v>64427.000000000007</v>
      </c>
      <c r="K48" s="639">
        <v>29471.721626996998</v>
      </c>
    </row>
    <row r="49" spans="1:11" ht="16.5" customHeight="1" thickBot="1" x14ac:dyDescent="0.3">
      <c r="A49" s="270" t="s">
        <v>284</v>
      </c>
      <c r="B49" s="640">
        <v>1632589.9999999998</v>
      </c>
      <c r="C49" s="641">
        <v>330481.25823844899</v>
      </c>
      <c r="D49" s="640">
        <v>1532982</v>
      </c>
      <c r="E49" s="641">
        <v>347062.52059275098</v>
      </c>
      <c r="F49" s="640">
        <v>1242959</v>
      </c>
      <c r="G49" s="641">
        <v>308808.60802115599</v>
      </c>
      <c r="H49" s="640">
        <v>1697502.9999999998</v>
      </c>
      <c r="I49" s="641">
        <v>351164.79790228</v>
      </c>
      <c r="J49" s="640">
        <v>1657423</v>
      </c>
      <c r="K49" s="641">
        <v>369593.23023223598</v>
      </c>
    </row>
    <row r="50" spans="1:11" ht="16.5" customHeight="1" thickTop="1" x14ac:dyDescent="0.25">
      <c r="A50" s="845" t="s">
        <v>873</v>
      </c>
      <c r="B50" s="845"/>
      <c r="C50" s="845"/>
      <c r="D50" s="845"/>
      <c r="E50" s="845"/>
      <c r="F50" s="845"/>
      <c r="G50" s="845"/>
      <c r="H50" s="845"/>
      <c r="I50" s="845"/>
      <c r="J50" s="845"/>
      <c r="K50" s="845"/>
    </row>
    <row r="51" spans="1:11" ht="16.5" customHeight="1" x14ac:dyDescent="0.25">
      <c r="A51" s="776" t="s">
        <v>880</v>
      </c>
      <c r="B51" s="776"/>
      <c r="C51" s="776"/>
      <c r="D51" s="776"/>
      <c r="E51" s="776"/>
      <c r="F51" s="776"/>
      <c r="G51" s="776"/>
      <c r="H51" s="776"/>
      <c r="I51" s="776"/>
      <c r="J51" s="776"/>
      <c r="K51" s="776"/>
    </row>
    <row r="52" spans="1:11" ht="16.5" customHeight="1" thickBot="1" x14ac:dyDescent="0.3">
      <c r="A52" s="1079" t="s">
        <v>1342</v>
      </c>
      <c r="B52" s="1079"/>
      <c r="C52" s="1079"/>
      <c r="D52" s="1079"/>
      <c r="E52" s="1079"/>
      <c r="F52" s="1079"/>
      <c r="G52" s="1079"/>
      <c r="H52" s="1079"/>
      <c r="I52" s="1079"/>
      <c r="J52" s="1079"/>
      <c r="K52" s="1079"/>
    </row>
    <row r="53" spans="1:11" ht="16.5" customHeight="1" x14ac:dyDescent="0.25">
      <c r="A53" s="11" t="s">
        <v>881</v>
      </c>
      <c r="B53" s="635">
        <v>23.843215999999998</v>
      </c>
      <c r="C53" s="636">
        <v>7217.7729264057098</v>
      </c>
      <c r="D53" s="635">
        <v>21.711027000000001</v>
      </c>
      <c r="E53" s="636">
        <v>6672.1999734622759</v>
      </c>
      <c r="F53" s="635">
        <v>20.865033999999998</v>
      </c>
      <c r="G53" s="636">
        <v>7436.3199837006987</v>
      </c>
      <c r="H53" s="635">
        <v>22.328922000000002</v>
      </c>
      <c r="I53" s="636">
        <v>7432.0149086528463</v>
      </c>
      <c r="J53" s="635">
        <v>22.422611</v>
      </c>
      <c r="K53" s="636">
        <v>7243.1732012652965</v>
      </c>
    </row>
    <row r="54" spans="1:11" ht="16.5" customHeight="1" x14ac:dyDescent="0.25">
      <c r="A54" s="1" t="s">
        <v>882</v>
      </c>
      <c r="B54" s="637">
        <v>37.041857</v>
      </c>
      <c r="C54" s="537">
        <v>8018.1856528873959</v>
      </c>
      <c r="D54" s="637">
        <v>38.426355000000001</v>
      </c>
      <c r="E54" s="537">
        <v>7870.6518006321021</v>
      </c>
      <c r="F54" s="637">
        <v>32.933750000000003</v>
      </c>
      <c r="G54" s="537">
        <v>7600.3439546908658</v>
      </c>
      <c r="H54" s="637">
        <v>33.456235999999997</v>
      </c>
      <c r="I54" s="537">
        <v>6916.6903713891461</v>
      </c>
      <c r="J54" s="637">
        <v>34.230117999999997</v>
      </c>
      <c r="K54" s="537">
        <v>7534.5092072562538</v>
      </c>
    </row>
    <row r="55" spans="1:11" ht="16.5" customHeight="1" x14ac:dyDescent="0.25">
      <c r="A55" s="1" t="s">
        <v>883</v>
      </c>
      <c r="B55" s="637">
        <v>9.6277969999999993</v>
      </c>
      <c r="C55" s="537">
        <v>38331.985215493143</v>
      </c>
      <c r="D55" s="637">
        <v>9.9117540000000002</v>
      </c>
      <c r="E55" s="537">
        <v>39500.560262668645</v>
      </c>
      <c r="F55" s="637">
        <v>8.742051</v>
      </c>
      <c r="G55" s="537">
        <v>46146.634312785878</v>
      </c>
      <c r="H55" s="637">
        <v>8.9694780000000005</v>
      </c>
      <c r="I55" s="537">
        <v>44160.586811661982</v>
      </c>
      <c r="J55" s="637">
        <v>8.3505330000000004</v>
      </c>
      <c r="K55" s="537">
        <v>44120.204664460485</v>
      </c>
    </row>
    <row r="56" spans="1:11" ht="16.5" customHeight="1" x14ac:dyDescent="0.25">
      <c r="A56" s="1" t="s">
        <v>884</v>
      </c>
      <c r="B56" s="637">
        <v>8.7175720000000005</v>
      </c>
      <c r="C56" s="537">
        <v>9354.5886223569123</v>
      </c>
      <c r="D56" s="637">
        <v>8.5041600000000006</v>
      </c>
      <c r="E56" s="537">
        <v>8960.8875078343317</v>
      </c>
      <c r="F56" s="637">
        <v>7.6456109999999997</v>
      </c>
      <c r="G56" s="537">
        <v>9578.9084925510706</v>
      </c>
      <c r="H56" s="637">
        <v>7.735932</v>
      </c>
      <c r="I56" s="537">
        <v>8447.3452850161648</v>
      </c>
      <c r="J56" s="637">
        <v>6.6747339999999999</v>
      </c>
      <c r="K56" s="537">
        <v>8423.9162482413903</v>
      </c>
    </row>
    <row r="57" spans="1:11" ht="16.5" customHeight="1" x14ac:dyDescent="0.25">
      <c r="A57" s="1" t="s">
        <v>885</v>
      </c>
      <c r="B57" s="637">
        <v>15.726917</v>
      </c>
      <c r="C57" s="537">
        <v>721.09614221177992</v>
      </c>
      <c r="D57" s="637">
        <v>13.987921</v>
      </c>
      <c r="E57" s="537">
        <v>610.48675098218996</v>
      </c>
      <c r="F57" s="637">
        <v>14.498155000000001</v>
      </c>
      <c r="G57" s="537">
        <v>668.78421786058004</v>
      </c>
      <c r="H57" s="637">
        <v>15.211038</v>
      </c>
      <c r="I57" s="537">
        <v>753.44092142070997</v>
      </c>
      <c r="J57" s="637">
        <v>14.360495</v>
      </c>
      <c r="K57" s="537">
        <v>750.09563565666997</v>
      </c>
    </row>
    <row r="58" spans="1:11" ht="16.5" customHeight="1" x14ac:dyDescent="0.25">
      <c r="A58" s="1" t="s">
        <v>886</v>
      </c>
      <c r="B58" s="637">
        <v>0.57171099999999997</v>
      </c>
      <c r="C58" s="537">
        <v>6572.9293831301693</v>
      </c>
      <c r="D58" s="637">
        <v>0.57346699999999995</v>
      </c>
      <c r="E58" s="537">
        <v>5722.53616535746</v>
      </c>
      <c r="F58" s="637">
        <v>0.51420100000000002</v>
      </c>
      <c r="G58" s="537">
        <v>5257.4330032082999</v>
      </c>
      <c r="H58" s="637">
        <v>0.52196600000000004</v>
      </c>
      <c r="I58" s="537">
        <v>5038.2869810172597</v>
      </c>
      <c r="J58" s="637">
        <v>0.57213199999999997</v>
      </c>
      <c r="K58" s="537">
        <v>4994.8960661893498</v>
      </c>
    </row>
    <row r="59" spans="1:11" ht="16.5" customHeight="1" x14ac:dyDescent="0.25">
      <c r="A59" s="1" t="s">
        <v>887</v>
      </c>
      <c r="B59" s="637">
        <v>1.7374210000000001</v>
      </c>
      <c r="C59" s="537">
        <v>3328.6421235779667</v>
      </c>
      <c r="D59" s="637">
        <v>1.8409199999999999</v>
      </c>
      <c r="E59" s="537">
        <v>3470.8114368280017</v>
      </c>
      <c r="F59" s="637">
        <v>1.648406</v>
      </c>
      <c r="G59" s="537">
        <v>3490.7954416195375</v>
      </c>
      <c r="H59" s="637">
        <v>1.6534962</v>
      </c>
      <c r="I59" s="537">
        <v>2865.7744786401995</v>
      </c>
      <c r="J59" s="637">
        <v>1.6913860000000001</v>
      </c>
      <c r="K59" s="537">
        <v>3186.0481852169173</v>
      </c>
    </row>
    <row r="60" spans="1:11" ht="16.5" customHeight="1" thickBot="1" x14ac:dyDescent="0.3">
      <c r="A60" s="266" t="s">
        <v>888</v>
      </c>
      <c r="B60" s="642">
        <v>0.19559299999999999</v>
      </c>
      <c r="C60" s="643">
        <v>1438.2281483028526</v>
      </c>
      <c r="D60" s="642">
        <v>0.15241199999999999</v>
      </c>
      <c r="E60" s="643">
        <v>1185.2535359638532</v>
      </c>
      <c r="F60" s="642">
        <v>0.19195100000000001</v>
      </c>
      <c r="G60" s="643">
        <v>740.54443398276112</v>
      </c>
      <c r="H60" s="642">
        <v>0.13713600000000001</v>
      </c>
      <c r="I60" s="643">
        <v>578.80155392111033</v>
      </c>
      <c r="J60" s="642">
        <v>0.25554700000000002</v>
      </c>
      <c r="K60" s="643">
        <v>583.50327973977198</v>
      </c>
    </row>
    <row r="61" spans="1:11" ht="16.5" customHeight="1" thickTop="1" thickBot="1" x14ac:dyDescent="0.3">
      <c r="A61" s="267" t="s">
        <v>284</v>
      </c>
      <c r="B61" s="644">
        <v>97.46208399999999</v>
      </c>
      <c r="C61" s="645">
        <v>74983.428214365937</v>
      </c>
      <c r="D61" s="644">
        <v>95.108015999999992</v>
      </c>
      <c r="E61" s="645">
        <v>73993.387433728873</v>
      </c>
      <c r="F61" s="644">
        <v>87.039158999999998</v>
      </c>
      <c r="G61" s="645">
        <v>80919.763840399697</v>
      </c>
      <c r="H61" s="644">
        <v>90.014204200000009</v>
      </c>
      <c r="I61" s="645">
        <v>76192.94131171942</v>
      </c>
      <c r="J61" s="644">
        <v>88.557555999999991</v>
      </c>
      <c r="K61" s="645">
        <v>76836.346488026145</v>
      </c>
    </row>
    <row r="62" spans="1:11" ht="15.75" thickTop="1" x14ac:dyDescent="0.25">
      <c r="A62" s="845" t="s">
        <v>873</v>
      </c>
      <c r="B62" s="845"/>
      <c r="C62" s="845"/>
      <c r="D62" s="845"/>
      <c r="E62" s="845"/>
      <c r="F62" s="845"/>
      <c r="G62" s="845"/>
      <c r="H62" s="845"/>
      <c r="I62" s="845"/>
      <c r="J62" s="845"/>
      <c r="K62" s="845"/>
    </row>
    <row r="63" spans="1:11" s="318" customFormat="1" ht="11.25" x14ac:dyDescent="0.2">
      <c r="A63" s="894" t="s">
        <v>889</v>
      </c>
      <c r="B63" s="894"/>
      <c r="C63" s="894"/>
      <c r="D63" s="894"/>
      <c r="E63" s="894"/>
      <c r="F63" s="894"/>
      <c r="G63" s="894"/>
      <c r="H63" s="894"/>
      <c r="I63" s="894"/>
      <c r="J63" s="894"/>
      <c r="K63" s="894"/>
    </row>
  </sheetData>
  <mergeCells count="23">
    <mergeCell ref="A39:K39"/>
    <mergeCell ref="A1:K1"/>
    <mergeCell ref="A2:G2"/>
    <mergeCell ref="A3:A4"/>
    <mergeCell ref="E3:E4"/>
    <mergeCell ref="F3:I3"/>
    <mergeCell ref="J3:K3"/>
    <mergeCell ref="B43:G43"/>
    <mergeCell ref="H43:K43"/>
    <mergeCell ref="A63:K63"/>
    <mergeCell ref="A40:G40"/>
    <mergeCell ref="A41:J41"/>
    <mergeCell ref="A42:K42"/>
    <mergeCell ref="A43:A45"/>
    <mergeCell ref="B44:C44"/>
    <mergeCell ref="D44:E44"/>
    <mergeCell ref="F44:G44"/>
    <mergeCell ref="H44:I44"/>
    <mergeCell ref="J44:K44"/>
    <mergeCell ref="A50:K50"/>
    <mergeCell ref="A51:K51"/>
    <mergeCell ref="A52:K52"/>
    <mergeCell ref="A62:K62"/>
  </mergeCells>
  <pageMargins left="0.7" right="0.7" top="0.75" bottom="0.75" header="0.3" footer="0.3"/>
  <pageSetup paperSize="9" scale="58" orientation="portrait" verticalDpi="1200" r:id="rId1"/>
  <headerFooter>
    <oddFooter>&amp;C&amp;A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9428B-BE9A-41B4-89E2-3D201524FD62}">
  <sheetPr>
    <pageSetUpPr fitToPage="1"/>
  </sheetPr>
  <dimension ref="A1:N44"/>
  <sheetViews>
    <sheetView zoomScaleNormal="100" zoomScaleSheetLayoutView="100" workbookViewId="0">
      <selection activeCell="M10" sqref="M10"/>
    </sheetView>
  </sheetViews>
  <sheetFormatPr defaultColWidth="9.140625" defaultRowHeight="15" x14ac:dyDescent="0.25"/>
  <cols>
    <col min="1" max="1" width="9.140625" style="24"/>
    <col min="2" max="2" width="23.28515625" style="24" customWidth="1"/>
    <col min="3" max="3" width="11" style="24" hidden="1" customWidth="1"/>
    <col min="4" max="4" width="10" style="24" hidden="1" customWidth="1"/>
    <col min="5" max="5" width="7" style="24" hidden="1" customWidth="1"/>
    <col min="6" max="6" width="11" style="24" bestFit="1" customWidth="1"/>
    <col min="7" max="7" width="10" style="24" bestFit="1" customWidth="1"/>
    <col min="8" max="8" width="8.7109375" style="24" customWidth="1"/>
    <col min="9" max="9" width="11" style="24" bestFit="1" customWidth="1"/>
    <col min="10" max="10" width="10" style="24" bestFit="1" customWidth="1"/>
    <col min="11" max="11" width="9.28515625" style="24" customWidth="1"/>
    <col min="12" max="12" width="11" style="24" bestFit="1" customWidth="1"/>
    <col min="13" max="13" width="8.5703125" style="24" customWidth="1"/>
    <col min="14" max="14" width="9" style="24" customWidth="1"/>
    <col min="15" max="16384" width="9.140625" style="24"/>
  </cols>
  <sheetData>
    <row r="1" spans="1:14" ht="22.5" x14ac:dyDescent="0.25">
      <c r="A1" s="776" t="s">
        <v>1622</v>
      </c>
      <c r="B1" s="776"/>
      <c r="C1" s="776"/>
      <c r="D1" s="776"/>
      <c r="E1" s="776"/>
      <c r="F1" s="776"/>
      <c r="G1" s="776"/>
      <c r="H1" s="776"/>
      <c r="I1" s="776"/>
      <c r="J1" s="776"/>
      <c r="K1" s="776"/>
      <c r="L1" s="776"/>
      <c r="M1" s="776"/>
      <c r="N1" s="776"/>
    </row>
    <row r="2" spans="1:14" ht="22.5" x14ac:dyDescent="0.25">
      <c r="A2" s="776" t="s">
        <v>1623</v>
      </c>
      <c r="B2" s="776"/>
      <c r="C2" s="776"/>
      <c r="D2" s="776"/>
      <c r="E2" s="776"/>
      <c r="F2" s="776"/>
      <c r="G2" s="776"/>
      <c r="H2" s="776"/>
      <c r="I2" s="776"/>
      <c r="J2" s="776"/>
      <c r="K2" s="776"/>
      <c r="L2" s="776"/>
      <c r="M2" s="776"/>
      <c r="N2" s="776"/>
    </row>
    <row r="3" spans="1:14" x14ac:dyDescent="0.25">
      <c r="A3" s="880" t="s">
        <v>1290</v>
      </c>
      <c r="B3" s="880"/>
      <c r="C3" s="880"/>
      <c r="D3" s="880"/>
      <c r="E3" s="880"/>
      <c r="F3" s="880"/>
      <c r="G3" s="880"/>
      <c r="H3" s="880"/>
      <c r="I3" s="880"/>
      <c r="J3" s="880"/>
      <c r="K3" s="880"/>
      <c r="L3" s="880"/>
      <c r="M3" s="880"/>
      <c r="N3" s="880"/>
    </row>
    <row r="4" spans="1:14" ht="15.75" thickBot="1" x14ac:dyDescent="0.3">
      <c r="A4" s="1039" t="s">
        <v>1624</v>
      </c>
      <c r="B4" s="1039"/>
      <c r="C4" s="1039"/>
      <c r="D4" s="1039"/>
      <c r="E4" s="1039"/>
      <c r="F4" s="1039"/>
      <c r="G4" s="1039"/>
      <c r="H4" s="1039"/>
      <c r="I4" s="1039"/>
      <c r="J4" s="1039"/>
      <c r="K4" s="1039"/>
      <c r="L4" s="1039"/>
      <c r="M4" s="1039"/>
      <c r="N4" s="1039"/>
    </row>
    <row r="5" spans="1:14" ht="16.5" thickTop="1" thickBot="1" x14ac:dyDescent="0.3">
      <c r="A5" s="1338"/>
      <c r="B5" s="1339"/>
      <c r="C5" s="1341">
        <v>45656</v>
      </c>
      <c r="D5" s="1342"/>
      <c r="E5" s="1343"/>
      <c r="F5" s="1341">
        <v>45925</v>
      </c>
      <c r="G5" s="1342"/>
      <c r="H5" s="1343"/>
      <c r="I5" s="1341">
        <v>46016</v>
      </c>
      <c r="J5" s="1342"/>
      <c r="K5" s="1342"/>
      <c r="L5" s="1344" t="s">
        <v>1616</v>
      </c>
      <c r="M5" s="1342"/>
      <c r="N5" s="1342"/>
    </row>
    <row r="6" spans="1:14" x14ac:dyDescent="0.25">
      <c r="A6" s="1338"/>
      <c r="B6" s="1339"/>
      <c r="C6" s="1332" t="s">
        <v>728</v>
      </c>
      <c r="D6" s="1334" t="s">
        <v>1625</v>
      </c>
      <c r="E6" s="732" t="s">
        <v>1626</v>
      </c>
      <c r="F6" s="1332" t="s">
        <v>728</v>
      </c>
      <c r="G6" s="1334" t="s">
        <v>1625</v>
      </c>
      <c r="H6" s="732" t="s">
        <v>1626</v>
      </c>
      <c r="I6" s="1332" t="s">
        <v>728</v>
      </c>
      <c r="J6" s="1334" t="s">
        <v>1625</v>
      </c>
      <c r="K6" s="77" t="s">
        <v>1626</v>
      </c>
      <c r="L6" s="1332" t="s">
        <v>728</v>
      </c>
      <c r="M6" s="1334" t="s">
        <v>1625</v>
      </c>
      <c r="N6" s="77" t="s">
        <v>1626</v>
      </c>
    </row>
    <row r="7" spans="1:14" ht="15.75" thickBot="1" x14ac:dyDescent="0.3">
      <c r="A7" s="1335"/>
      <c r="B7" s="1340"/>
      <c r="C7" s="1333"/>
      <c r="D7" s="1335"/>
      <c r="E7" s="733" t="s">
        <v>1627</v>
      </c>
      <c r="F7" s="1333"/>
      <c r="G7" s="1335"/>
      <c r="H7" s="733" t="s">
        <v>1627</v>
      </c>
      <c r="I7" s="1333"/>
      <c r="J7" s="1335"/>
      <c r="K7" s="201" t="s">
        <v>1627</v>
      </c>
      <c r="L7" s="1333"/>
      <c r="M7" s="1335"/>
      <c r="N7" s="201" t="s">
        <v>1627</v>
      </c>
    </row>
    <row r="8" spans="1:14" ht="23.25" customHeight="1" thickTop="1" x14ac:dyDescent="0.25">
      <c r="A8" s="1073" t="s">
        <v>1628</v>
      </c>
      <c r="B8" s="1073"/>
      <c r="C8" s="734">
        <v>12304672.007165</v>
      </c>
      <c r="D8" s="734">
        <v>755753.39700000011</v>
      </c>
      <c r="E8" s="735">
        <v>6.1420035947315421</v>
      </c>
      <c r="F8" s="734">
        <v>9752531.0350000001</v>
      </c>
      <c r="G8" s="734">
        <v>711303.83999999985</v>
      </c>
      <c r="H8" s="735">
        <v>7.2935306480672981</v>
      </c>
      <c r="I8" s="734">
        <v>10896482.516999999</v>
      </c>
      <c r="J8" s="734">
        <v>672207.78099999996</v>
      </c>
      <c r="K8" s="735">
        <v>6.1690346398598273</v>
      </c>
      <c r="L8" s="734">
        <v>10651950.089</v>
      </c>
      <c r="M8" s="734">
        <v>656077.24800000002</v>
      </c>
      <c r="N8" s="735">
        <v>6.1592219501433307</v>
      </c>
    </row>
    <row r="9" spans="1:14" ht="23.25" customHeight="1" x14ac:dyDescent="0.25">
      <c r="A9" s="884" t="s">
        <v>1629</v>
      </c>
      <c r="B9" s="884"/>
      <c r="C9" s="734">
        <v>677717.66304999997</v>
      </c>
      <c r="D9" s="734">
        <v>122210.12499999999</v>
      </c>
      <c r="E9" s="735">
        <v>18.03260143021884</v>
      </c>
      <c r="F9" s="734">
        <v>693052.179</v>
      </c>
      <c r="G9" s="734">
        <v>89438.03</v>
      </c>
      <c r="H9" s="735">
        <v>12.904948964888833</v>
      </c>
      <c r="I9" s="734">
        <v>902934.69200000004</v>
      </c>
      <c r="J9" s="734">
        <v>113049.23</v>
      </c>
      <c r="K9" s="735">
        <v>12.520200076662908</v>
      </c>
      <c r="L9" s="734">
        <v>901331.03899999999</v>
      </c>
      <c r="M9" s="734">
        <v>113627.715</v>
      </c>
      <c r="N9" s="735">
        <v>12.606657275008146</v>
      </c>
    </row>
    <row r="10" spans="1:14" ht="23.25" customHeight="1" x14ac:dyDescent="0.25">
      <c r="A10" s="884" t="s">
        <v>1630</v>
      </c>
      <c r="B10" s="884"/>
      <c r="C10" s="734">
        <v>578497.51193000004</v>
      </c>
      <c r="D10" s="734">
        <v>56851.588000000003</v>
      </c>
      <c r="E10" s="735">
        <v>9.8274559229010521</v>
      </c>
      <c r="F10" s="734">
        <v>633975.61100000003</v>
      </c>
      <c r="G10" s="734">
        <v>49567.446000000004</v>
      </c>
      <c r="H10" s="735">
        <v>7.8185099142559915</v>
      </c>
      <c r="I10" s="734">
        <v>673605.80799999996</v>
      </c>
      <c r="J10" s="734">
        <v>102777.09600000001</v>
      </c>
      <c r="K10" s="735">
        <v>15.257750865473538</v>
      </c>
      <c r="L10" s="734">
        <v>671473.50199999998</v>
      </c>
      <c r="M10" s="734">
        <v>59921.250999999997</v>
      </c>
      <c r="N10" s="735">
        <v>8.9238444736126006</v>
      </c>
    </row>
    <row r="11" spans="1:14" ht="23.25" customHeight="1" x14ac:dyDescent="0.25">
      <c r="A11" s="884" t="s">
        <v>1631</v>
      </c>
      <c r="B11" s="884"/>
      <c r="C11" s="736">
        <v>891241.3600000001</v>
      </c>
      <c r="D11" s="736">
        <v>38465.081999999995</v>
      </c>
      <c r="E11" s="735">
        <v>4.3158995673181044</v>
      </c>
      <c r="F11" s="736">
        <v>988119.32900000003</v>
      </c>
      <c r="G11" s="736">
        <v>46058.593999999997</v>
      </c>
      <c r="H11" s="735">
        <v>4.661238035553092</v>
      </c>
      <c r="I11" s="736">
        <v>1031706.956</v>
      </c>
      <c r="J11" s="736">
        <v>44409.387999999999</v>
      </c>
      <c r="K11" s="735">
        <v>4.3044575537397076</v>
      </c>
      <c r="L11" s="736">
        <v>1068953.5349999999</v>
      </c>
      <c r="M11" s="736">
        <v>45009.922999999995</v>
      </c>
      <c r="N11" s="735">
        <v>4.2106528980232989</v>
      </c>
    </row>
    <row r="12" spans="1:14" ht="23.25" customHeight="1" x14ac:dyDescent="0.25">
      <c r="A12" s="1345" t="s">
        <v>1632</v>
      </c>
      <c r="B12" s="1345"/>
      <c r="C12" s="134">
        <v>140693.24600000001</v>
      </c>
      <c r="D12" s="134">
        <v>2402.9059999999999</v>
      </c>
      <c r="E12" s="271">
        <v>1.707904301248405</v>
      </c>
      <c r="F12" s="134">
        <v>171992.61</v>
      </c>
      <c r="G12" s="134">
        <v>3285.529</v>
      </c>
      <c r="H12" s="271">
        <v>1.9102733541865549</v>
      </c>
      <c r="I12" s="134">
        <v>182411.571</v>
      </c>
      <c r="J12" s="134">
        <v>3444.6329999999998</v>
      </c>
      <c r="K12" s="271">
        <v>1.8883851397782216</v>
      </c>
      <c r="L12" s="134">
        <v>188148.46799999999</v>
      </c>
      <c r="M12" s="134">
        <v>3801.0889999999999</v>
      </c>
      <c r="N12" s="271">
        <v>2.0202604041399903</v>
      </c>
    </row>
    <row r="13" spans="1:14" ht="23.25" customHeight="1" x14ac:dyDescent="0.25">
      <c r="A13" s="1345" t="s">
        <v>1633</v>
      </c>
      <c r="B13" s="1345"/>
      <c r="C13" s="76">
        <v>242634.353</v>
      </c>
      <c r="D13" s="76">
        <v>4567.3850000000002</v>
      </c>
      <c r="E13" s="271">
        <v>1.8824148120526032</v>
      </c>
      <c r="F13" s="76">
        <v>296890.85200000001</v>
      </c>
      <c r="G13" s="76">
        <v>4552.0039999999999</v>
      </c>
      <c r="H13" s="271">
        <v>1.5332247421352005</v>
      </c>
      <c r="I13" s="76">
        <v>308914.28499999997</v>
      </c>
      <c r="J13" s="76">
        <v>4047.6869999999999</v>
      </c>
      <c r="K13" s="271">
        <v>1.3102945368809993</v>
      </c>
      <c r="L13" s="76">
        <v>337826.95500000002</v>
      </c>
      <c r="M13" s="76">
        <v>4187.2110000000002</v>
      </c>
      <c r="N13" s="271">
        <v>1.2394543827919238</v>
      </c>
    </row>
    <row r="14" spans="1:14" ht="23.25" customHeight="1" x14ac:dyDescent="0.25">
      <c r="A14" s="1345" t="s">
        <v>1634</v>
      </c>
      <c r="B14" s="1345"/>
      <c r="C14" s="134">
        <v>2182.1190000000001</v>
      </c>
      <c r="D14" s="134">
        <v>479.036</v>
      </c>
      <c r="E14" s="271">
        <v>21.952789925755653</v>
      </c>
      <c r="F14" s="134">
        <v>2674.2640000000001</v>
      </c>
      <c r="G14" s="134">
        <v>88.927000000000007</v>
      </c>
      <c r="H14" s="271">
        <v>3.3252887523445707</v>
      </c>
      <c r="I14" s="134">
        <v>2731.799</v>
      </c>
      <c r="J14" s="134">
        <v>80.305999999999997</v>
      </c>
      <c r="K14" s="271">
        <v>2.9396745514585811</v>
      </c>
      <c r="L14" s="134">
        <v>2851.5929999999998</v>
      </c>
      <c r="M14" s="134">
        <v>83.277000000000001</v>
      </c>
      <c r="N14" s="271">
        <v>2.9203676681770507</v>
      </c>
    </row>
    <row r="15" spans="1:14" ht="23.25" customHeight="1" x14ac:dyDescent="0.25">
      <c r="A15" s="1345" t="s">
        <v>1635</v>
      </c>
      <c r="B15" s="1345"/>
      <c r="C15" s="76">
        <v>207813.45699999999</v>
      </c>
      <c r="D15" s="76">
        <v>14221.547</v>
      </c>
      <c r="E15" s="271">
        <v>6.8434196732505157</v>
      </c>
      <c r="F15" s="76">
        <v>217858.43100000001</v>
      </c>
      <c r="G15" s="76">
        <v>15056.897999999999</v>
      </c>
      <c r="H15" s="271">
        <v>6.9113221512184655</v>
      </c>
      <c r="I15" s="76">
        <v>225154.71100000001</v>
      </c>
      <c r="J15" s="76">
        <v>14631.72</v>
      </c>
      <c r="K15" s="271">
        <v>6.4985182566311028</v>
      </c>
      <c r="L15" s="76">
        <v>232466.67800000001</v>
      </c>
      <c r="M15" s="76">
        <v>14836.739</v>
      </c>
      <c r="N15" s="271">
        <v>6.3823078333833285</v>
      </c>
    </row>
    <row r="16" spans="1:14" ht="23.25" customHeight="1" x14ac:dyDescent="0.25">
      <c r="A16" s="1345" t="s">
        <v>1636</v>
      </c>
      <c r="B16" s="1345"/>
      <c r="C16" s="134">
        <v>297918.185</v>
      </c>
      <c r="D16" s="134">
        <v>16794.207999999999</v>
      </c>
      <c r="E16" s="271">
        <v>5.637187941380617</v>
      </c>
      <c r="F16" s="134">
        <v>298703.17200000002</v>
      </c>
      <c r="G16" s="134">
        <v>23075.236000000001</v>
      </c>
      <c r="H16" s="271">
        <v>7.7251392563049182</v>
      </c>
      <c r="I16" s="134">
        <v>312494.59000000003</v>
      </c>
      <c r="J16" s="134">
        <v>22205.042000000001</v>
      </c>
      <c r="K16" s="271">
        <v>7.1057364545095005</v>
      </c>
      <c r="L16" s="134">
        <v>307659.84100000001</v>
      </c>
      <c r="M16" s="134">
        <v>22101.607</v>
      </c>
      <c r="N16" s="271">
        <v>7.1837802841482974</v>
      </c>
    </row>
    <row r="17" spans="1:14" ht="23.25" customHeight="1" x14ac:dyDescent="0.25">
      <c r="A17" s="884" t="s">
        <v>1637</v>
      </c>
      <c r="B17" s="884"/>
      <c r="C17" s="736">
        <v>1397383.0569999998</v>
      </c>
      <c r="D17" s="736">
        <v>63894.904999999999</v>
      </c>
      <c r="E17" s="735">
        <v>4.5724688502502726</v>
      </c>
      <c r="F17" s="736">
        <v>1204339.7039999999</v>
      </c>
      <c r="G17" s="736">
        <v>23857.780000000002</v>
      </c>
      <c r="H17" s="735">
        <v>1.9809842622277278</v>
      </c>
      <c r="I17" s="736">
        <v>1311619.72</v>
      </c>
      <c r="J17" s="736">
        <v>9296.2929999999997</v>
      </c>
      <c r="K17" s="735">
        <v>0.70876435130145798</v>
      </c>
      <c r="L17" s="736">
        <v>1252169.5630000001</v>
      </c>
      <c r="M17" s="736">
        <v>14416.715</v>
      </c>
      <c r="N17" s="735">
        <v>1.1513388782154899</v>
      </c>
    </row>
    <row r="18" spans="1:14" ht="23.25" customHeight="1" x14ac:dyDescent="0.25">
      <c r="A18" s="884" t="s">
        <v>1638</v>
      </c>
      <c r="B18" s="884"/>
      <c r="C18" s="736">
        <v>366326.41485500004</v>
      </c>
      <c r="D18" s="736">
        <v>3485.6669999999999</v>
      </c>
      <c r="E18" s="735">
        <v>0.95151942602329198</v>
      </c>
      <c r="F18" s="736">
        <v>306594.391</v>
      </c>
      <c r="G18" s="736">
        <v>4553.0389999999998</v>
      </c>
      <c r="H18" s="735">
        <v>1.4850366261266663</v>
      </c>
      <c r="I18" s="736">
        <v>315322.109</v>
      </c>
      <c r="J18" s="736">
        <v>4798.348</v>
      </c>
      <c r="K18" s="735">
        <v>1.5217290075907746</v>
      </c>
      <c r="L18" s="736">
        <v>321064.42099999997</v>
      </c>
      <c r="M18" s="736">
        <v>4724.8069999999998</v>
      </c>
      <c r="N18" s="735">
        <v>1.4716071576177543</v>
      </c>
    </row>
    <row r="19" spans="1:14" ht="23.25" customHeight="1" thickBot="1" x14ac:dyDescent="0.3">
      <c r="A19" s="1301" t="s">
        <v>277</v>
      </c>
      <c r="B19" s="1301"/>
      <c r="C19" s="737">
        <v>698542.16399999999</v>
      </c>
      <c r="D19" s="737">
        <v>27244.666000000001</v>
      </c>
      <c r="E19" s="738">
        <v>3.9002178256486748</v>
      </c>
      <c r="F19" s="737">
        <v>718250.56700000004</v>
      </c>
      <c r="G19" s="737">
        <v>22991.05</v>
      </c>
      <c r="H19" s="738">
        <v>3.2009790254714829</v>
      </c>
      <c r="I19" s="737">
        <v>764269.06299999997</v>
      </c>
      <c r="J19" s="737">
        <v>17783.760999999999</v>
      </c>
      <c r="K19" s="738">
        <v>2.3268979291393874</v>
      </c>
      <c r="L19" s="737">
        <v>765967.32</v>
      </c>
      <c r="M19" s="737">
        <v>17918.471000000001</v>
      </c>
      <c r="N19" s="738">
        <v>2.3393257822017786</v>
      </c>
    </row>
    <row r="20" spans="1:14" ht="23.25" customHeight="1" thickTop="1" thickBot="1" x14ac:dyDescent="0.3">
      <c r="A20" s="1330" t="s">
        <v>284</v>
      </c>
      <c r="B20" s="1330"/>
      <c r="C20" s="737">
        <v>16914380.177999999</v>
      </c>
      <c r="D20" s="737">
        <v>1067905.4300000002</v>
      </c>
      <c r="E20" s="738">
        <v>6.3135948155463071</v>
      </c>
      <c r="F20" s="737">
        <v>14296862.816</v>
      </c>
      <c r="G20" s="737">
        <v>947769.77899999998</v>
      </c>
      <c r="H20" s="738">
        <v>6.6292150326806354</v>
      </c>
      <c r="I20" s="737">
        <v>15895940.864999998</v>
      </c>
      <c r="J20" s="737">
        <v>964321.89699999988</v>
      </c>
      <c r="K20" s="738">
        <v>6.066466308535805</v>
      </c>
      <c r="L20" s="737">
        <v>15632909.469000001</v>
      </c>
      <c r="M20" s="737">
        <v>911696.13</v>
      </c>
      <c r="N20" s="738">
        <v>5.8319030875723419</v>
      </c>
    </row>
    <row r="21" spans="1:14" ht="23.25" customHeight="1" thickTop="1" x14ac:dyDescent="0.25">
      <c r="A21" s="1336"/>
      <c r="B21" s="1336"/>
      <c r="C21" s="1336"/>
      <c r="D21" s="1336"/>
      <c r="E21" s="1336"/>
      <c r="F21" s="1336"/>
      <c r="G21" s="1336"/>
      <c r="H21" s="1336"/>
      <c r="I21" s="1336"/>
      <c r="J21" s="1336"/>
      <c r="K21" s="1336"/>
      <c r="L21" s="1336"/>
      <c r="M21" s="1336"/>
      <c r="N21" s="1336"/>
    </row>
    <row r="22" spans="1:14" ht="23.25" customHeight="1" thickBot="1" x14ac:dyDescent="0.3">
      <c r="A22" s="1337"/>
      <c r="B22" s="1337"/>
      <c r="C22" s="1337"/>
      <c r="D22" s="1337"/>
      <c r="E22" s="1337"/>
      <c r="F22" s="1337"/>
      <c r="G22" s="1337"/>
      <c r="H22" s="1337"/>
      <c r="I22" s="1337"/>
      <c r="J22" s="1337"/>
      <c r="K22" s="1337"/>
      <c r="L22" s="1337"/>
      <c r="M22" s="1337"/>
      <c r="N22" s="1337"/>
    </row>
    <row r="23" spans="1:14" ht="23.25" customHeight="1" thickTop="1" thickBot="1" x14ac:dyDescent="0.3">
      <c r="A23" s="1338"/>
      <c r="B23" s="1339"/>
      <c r="C23" s="1341">
        <v>45656</v>
      </c>
      <c r="D23" s="1342"/>
      <c r="E23" s="1343"/>
      <c r="F23" s="1341">
        <v>45925</v>
      </c>
      <c r="G23" s="1342"/>
      <c r="H23" s="1343"/>
      <c r="I23" s="1341">
        <v>46016</v>
      </c>
      <c r="J23" s="1342"/>
      <c r="K23" s="1342"/>
      <c r="L23" s="1344" t="s">
        <v>1616</v>
      </c>
      <c r="M23" s="1342"/>
      <c r="N23" s="1342"/>
    </row>
    <row r="24" spans="1:14" ht="23.25" customHeight="1" x14ac:dyDescent="0.25">
      <c r="A24" s="1338"/>
      <c r="B24" s="1339"/>
      <c r="C24" s="1332" t="s">
        <v>728</v>
      </c>
      <c r="D24" s="1334" t="s">
        <v>1625</v>
      </c>
      <c r="E24" s="732" t="s">
        <v>1626</v>
      </c>
      <c r="F24" s="1332" t="s">
        <v>728</v>
      </c>
      <c r="G24" s="1334" t="s">
        <v>1625</v>
      </c>
      <c r="H24" s="732" t="s">
        <v>1626</v>
      </c>
      <c r="I24" s="1332" t="s">
        <v>728</v>
      </c>
      <c r="J24" s="1334" t="s">
        <v>1625</v>
      </c>
      <c r="K24" s="732" t="s">
        <v>1626</v>
      </c>
      <c r="L24" s="1332" t="s">
        <v>728</v>
      </c>
      <c r="M24" s="1334" t="s">
        <v>1625</v>
      </c>
      <c r="N24" s="77" t="s">
        <v>1626</v>
      </c>
    </row>
    <row r="25" spans="1:14" ht="23.25" customHeight="1" thickBot="1" x14ac:dyDescent="0.3">
      <c r="A25" s="1335"/>
      <c r="B25" s="1340"/>
      <c r="C25" s="1333"/>
      <c r="D25" s="1335"/>
      <c r="E25" s="733" t="s">
        <v>1627</v>
      </c>
      <c r="F25" s="1333"/>
      <c r="G25" s="1335"/>
      <c r="H25" s="733" t="s">
        <v>1627</v>
      </c>
      <c r="I25" s="1333"/>
      <c r="J25" s="1335"/>
      <c r="K25" s="733" t="s">
        <v>1627</v>
      </c>
      <c r="L25" s="1333"/>
      <c r="M25" s="1335"/>
      <c r="N25" s="201" t="s">
        <v>1627</v>
      </c>
    </row>
    <row r="26" spans="1:14" ht="23.25" customHeight="1" thickTop="1" x14ac:dyDescent="0.25">
      <c r="A26" s="1094" t="s">
        <v>1639</v>
      </c>
      <c r="B26" s="1094"/>
      <c r="C26" s="134">
        <v>1679887.142</v>
      </c>
      <c r="D26" s="134">
        <v>60097.222999999998</v>
      </c>
      <c r="E26" s="271">
        <v>3.5774559788850384</v>
      </c>
      <c r="F26" s="134">
        <v>1526388.267</v>
      </c>
      <c r="G26" s="134">
        <v>55469.03</v>
      </c>
      <c r="H26" s="271">
        <v>3.6340052658436739</v>
      </c>
      <c r="I26" s="134">
        <v>1686738.6640000001</v>
      </c>
      <c r="J26" s="134">
        <v>111276.71400000001</v>
      </c>
      <c r="K26" s="271">
        <v>6.5971520292369368</v>
      </c>
      <c r="L26" s="134">
        <v>1594780.9720000001</v>
      </c>
      <c r="M26" s="134">
        <v>67802.146999999997</v>
      </c>
      <c r="N26" s="271">
        <v>4.2515021304129279</v>
      </c>
    </row>
    <row r="27" spans="1:14" ht="23.25" customHeight="1" x14ac:dyDescent="0.25">
      <c r="A27" s="840" t="s">
        <v>1640</v>
      </c>
      <c r="B27" s="840"/>
      <c r="C27" s="134">
        <v>194525.25399999999</v>
      </c>
      <c r="D27" s="134">
        <v>21615.222000000002</v>
      </c>
      <c r="E27" s="271">
        <v>11.111781918043404</v>
      </c>
      <c r="F27" s="134">
        <v>150784.109</v>
      </c>
      <c r="G27" s="134">
        <v>21759.664000000001</v>
      </c>
      <c r="H27" s="271">
        <v>14.431006121473983</v>
      </c>
      <c r="I27" s="134">
        <v>216332.16899999999</v>
      </c>
      <c r="J27" s="134">
        <v>21771.756000000001</v>
      </c>
      <c r="K27" s="271">
        <v>10.064039990279948</v>
      </c>
      <c r="L27" s="134">
        <v>178444.90900000001</v>
      </c>
      <c r="M27" s="134">
        <v>19352.204000000002</v>
      </c>
      <c r="N27" s="271">
        <v>10.84491796849189</v>
      </c>
    </row>
    <row r="28" spans="1:14" ht="23.25" customHeight="1" x14ac:dyDescent="0.25">
      <c r="A28" s="840" t="s">
        <v>1641</v>
      </c>
      <c r="B28" s="840"/>
      <c r="C28" s="134">
        <v>351146.37400000001</v>
      </c>
      <c r="D28" s="134">
        <v>10126.549999999999</v>
      </c>
      <c r="E28" s="271">
        <v>2.8838543552780638</v>
      </c>
      <c r="F28" s="134">
        <v>197728.81200000001</v>
      </c>
      <c r="G28" s="134">
        <v>9565.6759999999995</v>
      </c>
      <c r="H28" s="271">
        <v>4.8377754881772113</v>
      </c>
      <c r="I28" s="134">
        <v>220576.736</v>
      </c>
      <c r="J28" s="134">
        <v>10352.297</v>
      </c>
      <c r="K28" s="271">
        <v>4.693285968289965</v>
      </c>
      <c r="L28" s="134">
        <v>268719.12699999998</v>
      </c>
      <c r="M28" s="134">
        <v>9872.4869999999992</v>
      </c>
      <c r="N28" s="271">
        <v>3.673905579486346</v>
      </c>
    </row>
    <row r="29" spans="1:14" ht="23.25" customHeight="1" x14ac:dyDescent="0.25">
      <c r="A29" s="840" t="s">
        <v>1642</v>
      </c>
      <c r="B29" s="840"/>
      <c r="C29" s="76">
        <v>591309.59</v>
      </c>
      <c r="D29" s="76">
        <v>18781.039000000001</v>
      </c>
      <c r="E29" s="271">
        <v>3.1761769667899351</v>
      </c>
      <c r="F29" s="76">
        <v>545186.22100000002</v>
      </c>
      <c r="G29" s="76">
        <v>15057.143</v>
      </c>
      <c r="H29" s="271">
        <v>2.7618348410166438</v>
      </c>
      <c r="I29" s="76">
        <v>677850.929</v>
      </c>
      <c r="J29" s="76">
        <v>13087.35</v>
      </c>
      <c r="K29" s="271">
        <v>1.9307121138429539</v>
      </c>
      <c r="L29" s="76">
        <v>624204.24399999995</v>
      </c>
      <c r="M29" s="76">
        <v>12924.152</v>
      </c>
      <c r="N29" s="271">
        <v>2.0705005011148243</v>
      </c>
    </row>
    <row r="30" spans="1:14" ht="23.25" customHeight="1" x14ac:dyDescent="0.25">
      <c r="A30" s="840" t="s">
        <v>1643</v>
      </c>
      <c r="B30" s="840"/>
      <c r="C30" s="134">
        <v>197069.315</v>
      </c>
      <c r="D30" s="134">
        <v>30803.337</v>
      </c>
      <c r="E30" s="271">
        <v>15.630711965482805</v>
      </c>
      <c r="F30" s="134">
        <v>165128.55900000001</v>
      </c>
      <c r="G30" s="134">
        <v>18390.945</v>
      </c>
      <c r="H30" s="271">
        <v>11.137349657366052</v>
      </c>
      <c r="I30" s="134">
        <v>202525.715</v>
      </c>
      <c r="J30" s="134">
        <v>18317.900000000001</v>
      </c>
      <c r="K30" s="271">
        <v>9.0447279744204341</v>
      </c>
      <c r="L30" s="134">
        <v>201566.24900000001</v>
      </c>
      <c r="M30" s="134">
        <v>17214.236000000001</v>
      </c>
      <c r="N30" s="271">
        <v>8.5402373092729427</v>
      </c>
    </row>
    <row r="31" spans="1:14" ht="23.25" customHeight="1" x14ac:dyDescent="0.25">
      <c r="A31" s="840" t="s">
        <v>1644</v>
      </c>
      <c r="B31" s="840"/>
      <c r="C31" s="76">
        <v>1729350.1780000001</v>
      </c>
      <c r="D31" s="76">
        <v>8916.0169999999998</v>
      </c>
      <c r="E31" s="271">
        <v>0.51557036356346331</v>
      </c>
      <c r="F31" s="76">
        <v>888239.41399999999</v>
      </c>
      <c r="G31" s="76">
        <v>9556.6</v>
      </c>
      <c r="H31" s="271">
        <v>1.0759036189312807</v>
      </c>
      <c r="I31" s="76">
        <v>869189.13899999997</v>
      </c>
      <c r="J31" s="76">
        <v>7361.741</v>
      </c>
      <c r="K31" s="271">
        <v>0.84696651967714021</v>
      </c>
      <c r="L31" s="76">
        <v>704940.96200000006</v>
      </c>
      <c r="M31" s="76">
        <v>6833.2640000000001</v>
      </c>
      <c r="N31" s="271">
        <v>0.96933847915621607</v>
      </c>
    </row>
    <row r="32" spans="1:14" ht="23.25" customHeight="1" x14ac:dyDescent="0.25">
      <c r="A32" s="840" t="s">
        <v>1645</v>
      </c>
      <c r="B32" s="840"/>
      <c r="C32" s="134">
        <v>1248105.5970000001</v>
      </c>
      <c r="D32" s="134">
        <v>62335.557000000001</v>
      </c>
      <c r="E32" s="271">
        <v>4.9944137058460765</v>
      </c>
      <c r="F32" s="134">
        <v>1183548.118</v>
      </c>
      <c r="G32" s="134">
        <v>73795.925000000003</v>
      </c>
      <c r="H32" s="271">
        <v>6.2351436226101971</v>
      </c>
      <c r="I32" s="134">
        <v>1202826.192</v>
      </c>
      <c r="J32" s="134">
        <v>62501.692000000003</v>
      </c>
      <c r="K32" s="271">
        <v>5.1962363652952446</v>
      </c>
      <c r="L32" s="134">
        <v>1236079.3829999999</v>
      </c>
      <c r="M32" s="134">
        <v>66892.125</v>
      </c>
      <c r="N32" s="271">
        <v>5.4116366569961629</v>
      </c>
    </row>
    <row r="33" spans="1:14" ht="23.25" customHeight="1" x14ac:dyDescent="0.25">
      <c r="A33" s="840" t="s">
        <v>1646</v>
      </c>
      <c r="B33" s="840"/>
      <c r="C33" s="76">
        <v>266271.51</v>
      </c>
      <c r="D33" s="76">
        <v>62.011000000000003</v>
      </c>
      <c r="E33" s="271">
        <v>2.3288634972626249E-2</v>
      </c>
      <c r="F33" s="76">
        <v>4664.018</v>
      </c>
      <c r="G33" s="76">
        <v>62.011000000000003</v>
      </c>
      <c r="H33" s="271">
        <v>1.3295617641269826</v>
      </c>
      <c r="I33" s="76">
        <v>4081.4960000000001</v>
      </c>
      <c r="J33" s="76">
        <v>62.009</v>
      </c>
      <c r="K33" s="271">
        <v>1.5192713652053071</v>
      </c>
      <c r="L33" s="76">
        <v>3841.248</v>
      </c>
      <c r="M33" s="76">
        <v>62.01</v>
      </c>
      <c r="N33" s="271">
        <v>1.6143190962937044</v>
      </c>
    </row>
    <row r="34" spans="1:14" ht="23.25" customHeight="1" x14ac:dyDescent="0.25">
      <c r="A34" s="840" t="s">
        <v>277</v>
      </c>
      <c r="B34" s="840"/>
      <c r="C34" s="134">
        <v>5883973.4910000004</v>
      </c>
      <c r="D34" s="134">
        <v>546980.72499999998</v>
      </c>
      <c r="E34" s="271">
        <v>9.2961113070385171</v>
      </c>
      <c r="F34" s="134">
        <v>5503556.1189999999</v>
      </c>
      <c r="G34" s="134">
        <v>452282.17000000004</v>
      </c>
      <c r="H34" s="271">
        <v>8.2179986943093084</v>
      </c>
      <c r="I34" s="134">
        <v>6107247.0209999997</v>
      </c>
      <c r="J34" s="134">
        <v>446000.272</v>
      </c>
      <c r="K34" s="271">
        <v>7.3028038732740166</v>
      </c>
      <c r="L34" s="134">
        <v>5949080.4550000001</v>
      </c>
      <c r="M34" s="134">
        <v>438046.50999999995</v>
      </c>
      <c r="N34" s="271">
        <v>7.3632641769340461</v>
      </c>
    </row>
    <row r="35" spans="1:14" ht="23.25" customHeight="1" x14ac:dyDescent="0.25">
      <c r="A35" s="1199" t="s">
        <v>1647</v>
      </c>
      <c r="B35" s="1199"/>
      <c r="C35" s="76">
        <v>1740903.0789999999</v>
      </c>
      <c r="D35" s="76">
        <v>77395.126000000004</v>
      </c>
      <c r="E35" s="271">
        <v>4.4456883863090697</v>
      </c>
      <c r="F35" s="76">
        <v>1469415.9639999999</v>
      </c>
      <c r="G35" s="76">
        <v>64378.51</v>
      </c>
      <c r="H35" s="271">
        <v>4.3812311542301989</v>
      </c>
      <c r="I35" s="76">
        <v>1789424.355</v>
      </c>
      <c r="J35" s="76">
        <v>61697.495000000003</v>
      </c>
      <c r="K35" s="271">
        <v>3.4478962369996355</v>
      </c>
      <c r="L35" s="76">
        <v>1799090.2220000001</v>
      </c>
      <c r="M35" s="76">
        <v>57511.883999999998</v>
      </c>
      <c r="N35" s="271">
        <v>3.1967203921582983</v>
      </c>
    </row>
    <row r="36" spans="1:14" ht="23.25" customHeight="1" x14ac:dyDescent="0.25">
      <c r="A36" s="840" t="s">
        <v>1648</v>
      </c>
      <c r="B36" s="840"/>
      <c r="C36" s="739">
        <v>41186.474000000002</v>
      </c>
      <c r="D36" s="739">
        <v>2494.0039999999999</v>
      </c>
      <c r="E36" s="740">
        <v>6.0553957592970926</v>
      </c>
      <c r="F36" s="739">
        <v>42061.525000000001</v>
      </c>
      <c r="G36" s="739">
        <v>2978.326</v>
      </c>
      <c r="H36" s="740">
        <v>7.0808797351023287</v>
      </c>
      <c r="I36" s="739">
        <v>44829.036</v>
      </c>
      <c r="J36" s="739">
        <v>2789.3629999999998</v>
      </c>
      <c r="K36" s="740">
        <v>6.2222239175520073</v>
      </c>
      <c r="L36" s="739">
        <v>45689.218999999997</v>
      </c>
      <c r="M36" s="739">
        <v>2715.7330000000002</v>
      </c>
      <c r="N36" s="740">
        <v>5.9439251960074007</v>
      </c>
    </row>
    <row r="37" spans="1:14" ht="23.25" customHeight="1" x14ac:dyDescent="0.25">
      <c r="A37" s="840" t="s">
        <v>1649</v>
      </c>
      <c r="B37" s="840"/>
      <c r="C37" s="741">
        <v>459087.52100000001</v>
      </c>
      <c r="D37" s="741">
        <v>53108.023999999998</v>
      </c>
      <c r="E37" s="740">
        <v>11.568169808736751</v>
      </c>
      <c r="F37" s="741">
        <v>281401.73300000001</v>
      </c>
      <c r="G37" s="741">
        <v>49720.13</v>
      </c>
      <c r="H37" s="740">
        <v>17.668736247619339</v>
      </c>
      <c r="I37" s="741">
        <v>392509.77399999998</v>
      </c>
      <c r="J37" s="741">
        <v>44204.955999999998</v>
      </c>
      <c r="K37" s="740">
        <v>11.262128723449317</v>
      </c>
      <c r="L37" s="741">
        <v>672968.81900000002</v>
      </c>
      <c r="M37" s="741">
        <v>41425.002999999997</v>
      </c>
      <c r="N37" s="740">
        <v>6.155560529766535</v>
      </c>
    </row>
    <row r="38" spans="1:14" ht="23.25" customHeight="1" thickBot="1" x14ac:dyDescent="0.3">
      <c r="A38" s="1092" t="s">
        <v>1650</v>
      </c>
      <c r="B38" s="1092"/>
      <c r="C38" s="135">
        <v>2531564.6529999999</v>
      </c>
      <c r="D38" s="135">
        <v>175190.595</v>
      </c>
      <c r="E38" s="742">
        <v>6.9202496879703439</v>
      </c>
      <c r="F38" s="135">
        <v>2338759.9569999999</v>
      </c>
      <c r="G38" s="135">
        <v>174753.649</v>
      </c>
      <c r="H38" s="742">
        <v>7.4720643508948195</v>
      </c>
      <c r="I38" s="135">
        <v>2481809.639</v>
      </c>
      <c r="J38" s="135">
        <v>164898.35200000001</v>
      </c>
      <c r="K38" s="742">
        <v>6.6442788120704863</v>
      </c>
      <c r="L38" s="135">
        <v>2353503.66</v>
      </c>
      <c r="M38" s="135">
        <v>171044.375</v>
      </c>
      <c r="N38" s="742">
        <v>7.267648566138198</v>
      </c>
    </row>
    <row r="39" spans="1:14" ht="23.25" customHeight="1" thickTop="1" thickBot="1" x14ac:dyDescent="0.3">
      <c r="A39" s="1330" t="s">
        <v>284</v>
      </c>
      <c r="B39" s="1330"/>
      <c r="C39" s="737">
        <v>16914380.177999999</v>
      </c>
      <c r="D39" s="737">
        <v>1067905.4299999997</v>
      </c>
      <c r="E39" s="120">
        <v>6.3135948155463044</v>
      </c>
      <c r="F39" s="737">
        <v>14296862.816000002</v>
      </c>
      <c r="G39" s="737">
        <v>947769.7790000001</v>
      </c>
      <c r="H39" s="120">
        <v>6.6292150326806354</v>
      </c>
      <c r="I39" s="737">
        <v>15895940.865000002</v>
      </c>
      <c r="J39" s="737">
        <v>964321.89700000011</v>
      </c>
      <c r="K39" s="120">
        <v>6.066466308535805</v>
      </c>
      <c r="L39" s="737">
        <v>15632909.468999999</v>
      </c>
      <c r="M39" s="737">
        <v>911696.13</v>
      </c>
      <c r="N39" s="120">
        <v>5.8319030875723428</v>
      </c>
    </row>
    <row r="40" spans="1:14" ht="15.75" thickTop="1" x14ac:dyDescent="0.25">
      <c r="A40" s="1331"/>
      <c r="B40" s="1331"/>
      <c r="C40" s="1331"/>
      <c r="D40" s="1331"/>
      <c r="E40" s="1331"/>
      <c r="F40" s="926" t="s">
        <v>1651</v>
      </c>
      <c r="G40" s="926"/>
      <c r="H40" s="926"/>
      <c r="I40" s="926"/>
      <c r="J40" s="926"/>
      <c r="K40" s="926"/>
      <c r="L40" s="926"/>
      <c r="M40" s="926"/>
      <c r="N40" s="926"/>
    </row>
    <row r="41" spans="1:14" x14ac:dyDescent="0.25">
      <c r="A41" s="1"/>
      <c r="B41" s="1"/>
      <c r="C41" s="1"/>
      <c r="D41" s="1"/>
      <c r="E41" s="1"/>
      <c r="F41" s="1"/>
      <c r="G41" s="1"/>
      <c r="H41" s="1"/>
      <c r="I41" s="1"/>
      <c r="J41" s="1"/>
      <c r="K41" s="1"/>
      <c r="L41" s="1"/>
      <c r="M41" s="1"/>
      <c r="N41" s="1"/>
    </row>
    <row r="42" spans="1:14" x14ac:dyDescent="0.25">
      <c r="A42" s="743"/>
    </row>
    <row r="43" spans="1:14" x14ac:dyDescent="0.25">
      <c r="A43" s="1"/>
    </row>
    <row r="44" spans="1:14" x14ac:dyDescent="0.25">
      <c r="A44" s="1"/>
    </row>
  </sheetData>
  <mergeCells count="60">
    <mergeCell ref="A1:N1"/>
    <mergeCell ref="A2:N2"/>
    <mergeCell ref="A3:N3"/>
    <mergeCell ref="A4:N4"/>
    <mergeCell ref="A5:B7"/>
    <mergeCell ref="C5:E5"/>
    <mergeCell ref="F5:H5"/>
    <mergeCell ref="I5:K5"/>
    <mergeCell ref="L5:N5"/>
    <mergeCell ref="C6:C7"/>
    <mergeCell ref="D6:D7"/>
    <mergeCell ref="F6:F7"/>
    <mergeCell ref="M6:M7"/>
    <mergeCell ref="J6:J7"/>
    <mergeCell ref="L6:L7"/>
    <mergeCell ref="A16:B16"/>
    <mergeCell ref="G6:G7"/>
    <mergeCell ref="I6:I7"/>
    <mergeCell ref="A15:B15"/>
    <mergeCell ref="A17:B17"/>
    <mergeCell ref="A8:B8"/>
    <mergeCell ref="A9:B9"/>
    <mergeCell ref="A13:B13"/>
    <mergeCell ref="A14:B14"/>
    <mergeCell ref="A12:B12"/>
    <mergeCell ref="A10:B10"/>
    <mergeCell ref="A11:B11"/>
    <mergeCell ref="L24:L25"/>
    <mergeCell ref="M24:M25"/>
    <mergeCell ref="A19:B19"/>
    <mergeCell ref="A20:B20"/>
    <mergeCell ref="A21:N22"/>
    <mergeCell ref="A23:B25"/>
    <mergeCell ref="C23:E23"/>
    <mergeCell ref="F23:H23"/>
    <mergeCell ref="I23:K23"/>
    <mergeCell ref="L23:N23"/>
    <mergeCell ref="C24:C25"/>
    <mergeCell ref="D24:D25"/>
    <mergeCell ref="J24:J25"/>
    <mergeCell ref="A18:B18"/>
    <mergeCell ref="A31:B31"/>
    <mergeCell ref="F24:F25"/>
    <mergeCell ref="G24:G25"/>
    <mergeCell ref="I24:I25"/>
    <mergeCell ref="A26:B26"/>
    <mergeCell ref="A27:B27"/>
    <mergeCell ref="A28:B28"/>
    <mergeCell ref="A29:B29"/>
    <mergeCell ref="A30:B30"/>
    <mergeCell ref="A38:B38"/>
    <mergeCell ref="A39:B39"/>
    <mergeCell ref="A40:E40"/>
    <mergeCell ref="F40:N40"/>
    <mergeCell ref="A32:B32"/>
    <mergeCell ref="A33:B33"/>
    <mergeCell ref="A34:B34"/>
    <mergeCell ref="A35:B35"/>
    <mergeCell ref="A36:B36"/>
    <mergeCell ref="A37:B37"/>
  </mergeCells>
  <pageMargins left="0.7" right="0.7" top="0.75" bottom="0.75" header="0.3" footer="0.3"/>
  <pageSetup paperSize="9" scale="72" orientation="portrait" verticalDpi="1200" r:id="rId1"/>
  <headerFooter>
    <oddFooter>&amp;C&amp;A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7A9C2-FDA2-4048-B1EA-B132CA8BBC82}">
  <sheetPr>
    <pageSetUpPr fitToPage="1"/>
  </sheetPr>
  <dimension ref="A1:G23"/>
  <sheetViews>
    <sheetView view="pageBreakPreview" zoomScaleNormal="100" zoomScaleSheetLayoutView="100" workbookViewId="0">
      <selection activeCell="Q7" sqref="Q7"/>
    </sheetView>
  </sheetViews>
  <sheetFormatPr defaultColWidth="9.140625" defaultRowHeight="15" x14ac:dyDescent="0.25"/>
  <cols>
    <col min="1" max="1" width="40.7109375" style="24" customWidth="1"/>
    <col min="2" max="2" width="14.7109375" style="24" bestFit="1" customWidth="1"/>
    <col min="3" max="3" width="15.42578125" style="24" bestFit="1" customWidth="1"/>
    <col min="4" max="4" width="10.85546875" style="24" bestFit="1" customWidth="1"/>
    <col min="5" max="5" width="14.7109375" style="24" bestFit="1" customWidth="1"/>
    <col min="6" max="6" width="14.42578125" style="24" bestFit="1" customWidth="1"/>
    <col min="7" max="7" width="12.42578125" style="24" bestFit="1" customWidth="1"/>
    <col min="8" max="16384" width="9.140625" style="24"/>
  </cols>
  <sheetData>
    <row r="1" spans="1:7" ht="22.5" x14ac:dyDescent="0.25">
      <c r="A1" s="776" t="s">
        <v>1652</v>
      </c>
      <c r="B1" s="776"/>
      <c r="C1" s="776"/>
      <c r="D1" s="776"/>
      <c r="E1" s="776"/>
      <c r="F1" s="776"/>
      <c r="G1" s="776"/>
    </row>
    <row r="2" spans="1:7" ht="22.5" x14ac:dyDescent="0.25">
      <c r="A2" s="776" t="s">
        <v>1653</v>
      </c>
      <c r="B2" s="776"/>
      <c r="C2" s="776"/>
      <c r="D2" s="776"/>
      <c r="E2" s="776"/>
      <c r="F2" s="776"/>
      <c r="G2" s="776"/>
    </row>
    <row r="3" spans="1:7" ht="15.75" thickBot="1" x14ac:dyDescent="0.3">
      <c r="A3" s="1107" t="s">
        <v>866</v>
      </c>
      <c r="B3" s="1107"/>
      <c r="C3" s="1107"/>
      <c r="D3" s="1107"/>
      <c r="E3" s="1107"/>
      <c r="F3" s="1107"/>
      <c r="G3" s="1107"/>
    </row>
    <row r="4" spans="1:7" ht="16.5" thickTop="1" thickBot="1" x14ac:dyDescent="0.3">
      <c r="A4" s="1136" t="s">
        <v>1654</v>
      </c>
      <c r="B4" s="1346" t="s">
        <v>1655</v>
      </c>
      <c r="C4" s="1347"/>
      <c r="D4" s="1347"/>
      <c r="E4" s="1346" t="s">
        <v>1616</v>
      </c>
      <c r="F4" s="1347"/>
      <c r="G4" s="1347"/>
    </row>
    <row r="5" spans="1:7" x14ac:dyDescent="0.25">
      <c r="A5" s="809"/>
      <c r="B5" s="868" t="s">
        <v>1625</v>
      </c>
      <c r="C5" s="868" t="s">
        <v>1656</v>
      </c>
      <c r="D5" s="133" t="s">
        <v>1657</v>
      </c>
      <c r="E5" s="868" t="s">
        <v>1625</v>
      </c>
      <c r="F5" s="868" t="s">
        <v>1656</v>
      </c>
      <c r="G5" s="224" t="s">
        <v>1657</v>
      </c>
    </row>
    <row r="6" spans="1:7" x14ac:dyDescent="0.25">
      <c r="A6" s="809"/>
      <c r="B6" s="882"/>
      <c r="C6" s="882"/>
      <c r="D6" s="133" t="s">
        <v>1658</v>
      </c>
      <c r="E6" s="882"/>
      <c r="F6" s="882"/>
      <c r="G6" s="224" t="s">
        <v>1658</v>
      </c>
    </row>
    <row r="7" spans="1:7" ht="15.75" thickBot="1" x14ac:dyDescent="0.3">
      <c r="A7" s="932"/>
      <c r="B7" s="1147"/>
      <c r="C7" s="1147"/>
      <c r="D7" s="87" t="s">
        <v>497</v>
      </c>
      <c r="E7" s="1147"/>
      <c r="F7" s="1147"/>
      <c r="G7" s="183" t="s">
        <v>497</v>
      </c>
    </row>
    <row r="8" spans="1:7" ht="15.75" thickTop="1" x14ac:dyDescent="0.25">
      <c r="A8" s="1"/>
      <c r="B8" s="85"/>
      <c r="C8" s="1"/>
      <c r="D8" s="85"/>
      <c r="E8" s="85"/>
      <c r="F8" s="1"/>
      <c r="G8" s="85"/>
    </row>
    <row r="9" spans="1:7" ht="27" customHeight="1" x14ac:dyDescent="0.25">
      <c r="A9" s="103" t="s">
        <v>1659</v>
      </c>
      <c r="B9" s="744">
        <v>980188</v>
      </c>
      <c r="C9" s="744">
        <v>-75987</v>
      </c>
      <c r="D9" s="744">
        <v>-0.5</v>
      </c>
      <c r="E9" s="744">
        <v>927934</v>
      </c>
      <c r="F9" s="744">
        <v>-115510</v>
      </c>
      <c r="G9" s="744">
        <v>-0.78</v>
      </c>
    </row>
    <row r="10" spans="1:7" ht="27" customHeight="1" x14ac:dyDescent="0.25">
      <c r="A10" s="1"/>
      <c r="B10" s="745"/>
      <c r="C10" s="745"/>
      <c r="D10" s="745"/>
      <c r="E10" s="745"/>
      <c r="F10" s="745"/>
      <c r="G10" s="745"/>
    </row>
    <row r="11" spans="1:7" ht="27" customHeight="1" x14ac:dyDescent="0.25">
      <c r="A11" s="103" t="s">
        <v>301</v>
      </c>
      <c r="B11" s="744">
        <v>964322</v>
      </c>
      <c r="C11" s="744">
        <v>-74300</v>
      </c>
      <c r="D11" s="744">
        <v>-0.5</v>
      </c>
      <c r="E11" s="744">
        <v>911696</v>
      </c>
      <c r="F11" s="744">
        <v>-113896</v>
      </c>
      <c r="G11" s="744">
        <v>-0.78</v>
      </c>
    </row>
    <row r="12" spans="1:7" ht="27" customHeight="1" x14ac:dyDescent="0.25">
      <c r="A12" s="1"/>
      <c r="B12" s="745"/>
      <c r="C12" s="745"/>
      <c r="D12" s="745"/>
      <c r="E12" s="745"/>
      <c r="F12" s="745"/>
      <c r="G12" s="745"/>
    </row>
    <row r="13" spans="1:7" ht="27" customHeight="1" x14ac:dyDescent="0.25">
      <c r="A13" s="205" t="s">
        <v>346</v>
      </c>
      <c r="B13" s="744">
        <v>942684</v>
      </c>
      <c r="C13" s="744">
        <v>-78711</v>
      </c>
      <c r="D13" s="746">
        <v>-0.53</v>
      </c>
      <c r="E13" s="744">
        <v>887481</v>
      </c>
      <c r="F13" s="744">
        <v>-117640</v>
      </c>
      <c r="G13" s="746">
        <v>-0.81</v>
      </c>
    </row>
    <row r="14" spans="1:7" ht="27" customHeight="1" x14ac:dyDescent="0.25">
      <c r="A14" s="198" t="s">
        <v>1660</v>
      </c>
      <c r="B14" s="747">
        <v>356605</v>
      </c>
      <c r="C14" s="747">
        <v>-172</v>
      </c>
      <c r="D14" s="747">
        <v>-0.01</v>
      </c>
      <c r="E14" s="747">
        <v>312961</v>
      </c>
      <c r="F14" s="747">
        <v>-43809</v>
      </c>
      <c r="G14" s="747">
        <v>-1.79</v>
      </c>
    </row>
    <row r="15" spans="1:7" ht="27" customHeight="1" x14ac:dyDescent="0.25">
      <c r="A15" s="198" t="s">
        <v>1661</v>
      </c>
      <c r="B15" s="747">
        <v>585688</v>
      </c>
      <c r="C15" s="747">
        <v>-77768</v>
      </c>
      <c r="D15" s="747">
        <v>-0.66</v>
      </c>
      <c r="E15" s="747">
        <v>574130</v>
      </c>
      <c r="F15" s="747">
        <v>-72723</v>
      </c>
      <c r="G15" s="747">
        <v>-0.63</v>
      </c>
    </row>
    <row r="16" spans="1:7" ht="27" customHeight="1" x14ac:dyDescent="0.25">
      <c r="A16" s="198" t="s">
        <v>1662</v>
      </c>
      <c r="B16" s="748">
        <v>391</v>
      </c>
      <c r="C16" s="747">
        <v>-771</v>
      </c>
      <c r="D16" s="747">
        <v>-0.18</v>
      </c>
      <c r="E16" s="748">
        <v>390</v>
      </c>
      <c r="F16" s="747">
        <v>-1109</v>
      </c>
      <c r="G16" s="747">
        <v>-0.26</v>
      </c>
    </row>
    <row r="17" spans="1:7" ht="27" customHeight="1" x14ac:dyDescent="0.25">
      <c r="A17" s="730"/>
      <c r="B17" s="745"/>
      <c r="C17" s="745"/>
      <c r="D17" s="745"/>
      <c r="E17" s="745"/>
      <c r="F17" s="745"/>
      <c r="G17" s="745"/>
    </row>
    <row r="18" spans="1:7" ht="27" customHeight="1" x14ac:dyDescent="0.25">
      <c r="A18" s="205" t="s">
        <v>347</v>
      </c>
      <c r="B18" s="747">
        <v>21638</v>
      </c>
      <c r="C18" s="747">
        <v>4411</v>
      </c>
      <c r="D18" s="748">
        <v>3.15</v>
      </c>
      <c r="E18" s="747">
        <v>23344</v>
      </c>
      <c r="F18" s="747">
        <v>4513</v>
      </c>
      <c r="G18" s="748">
        <v>3.32</v>
      </c>
    </row>
    <row r="19" spans="1:7" ht="27" customHeight="1" x14ac:dyDescent="0.25">
      <c r="A19" s="205"/>
      <c r="B19" s="747"/>
      <c r="C19" s="747"/>
      <c r="D19" s="748"/>
      <c r="E19" s="747"/>
      <c r="F19" s="747"/>
      <c r="G19" s="748"/>
    </row>
    <row r="20" spans="1:7" ht="27" customHeight="1" x14ac:dyDescent="0.25">
      <c r="A20" s="205" t="s">
        <v>1663</v>
      </c>
      <c r="B20" s="748">
        <v>0</v>
      </c>
      <c r="C20" s="748">
        <v>0</v>
      </c>
      <c r="D20" s="748">
        <v>0</v>
      </c>
      <c r="E20" s="747">
        <v>871</v>
      </c>
      <c r="F20" s="747">
        <v>-769</v>
      </c>
      <c r="G20" s="748">
        <v>-2.84</v>
      </c>
    </row>
    <row r="21" spans="1:7" ht="27" customHeight="1" x14ac:dyDescent="0.25">
      <c r="A21" s="103"/>
      <c r="B21" s="747"/>
      <c r="C21" s="747"/>
      <c r="D21" s="748"/>
      <c r="E21" s="747"/>
      <c r="F21" s="747"/>
      <c r="G21" s="748"/>
    </row>
    <row r="22" spans="1:7" ht="27" customHeight="1" thickBot="1" x14ac:dyDescent="0.3">
      <c r="A22" s="106" t="s">
        <v>1664</v>
      </c>
      <c r="B22" s="627">
        <v>15866</v>
      </c>
      <c r="C22" s="627">
        <v>-1687</v>
      </c>
      <c r="D22" s="627">
        <v>-0.72</v>
      </c>
      <c r="E22" s="627">
        <v>16238</v>
      </c>
      <c r="F22" s="627">
        <v>-1614</v>
      </c>
      <c r="G22" s="627">
        <v>-0.67</v>
      </c>
    </row>
    <row r="23" spans="1:7" ht="15.75" thickTop="1" x14ac:dyDescent="0.25">
      <c r="A23" s="806" t="s">
        <v>1651</v>
      </c>
      <c r="B23" s="806"/>
      <c r="C23" s="806"/>
      <c r="D23" s="806"/>
      <c r="E23" s="806"/>
      <c r="F23" s="806"/>
      <c r="G23" s="806"/>
    </row>
  </sheetData>
  <mergeCells count="11">
    <mergeCell ref="A23:G23"/>
    <mergeCell ref="A1:G1"/>
    <mergeCell ref="A2:G2"/>
    <mergeCell ref="A3:G3"/>
    <mergeCell ref="A4:A7"/>
    <mergeCell ref="B4:D4"/>
    <mergeCell ref="E4:G4"/>
    <mergeCell ref="B5:B7"/>
    <mergeCell ref="C5:C7"/>
    <mergeCell ref="E5:E7"/>
    <mergeCell ref="F5:F7"/>
  </mergeCells>
  <pageMargins left="0.7" right="0.7" top="0.75" bottom="0.75" header="0.3" footer="0.3"/>
  <pageSetup paperSize="9" scale="71" orientation="portrait" verticalDpi="1200" r:id="rId1"/>
  <headerFooter>
    <oddFooter>&amp;C&amp;A</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E2930-BFAC-4921-8896-68072B268D2C}">
  <sheetPr>
    <pageSetUpPr fitToPage="1"/>
  </sheetPr>
  <dimension ref="A1:G23"/>
  <sheetViews>
    <sheetView zoomScaleNormal="100" zoomScaleSheetLayoutView="100" workbookViewId="0">
      <selection activeCell="J7" sqref="J7"/>
    </sheetView>
  </sheetViews>
  <sheetFormatPr defaultColWidth="9.140625" defaultRowHeight="15" x14ac:dyDescent="0.25"/>
  <cols>
    <col min="1" max="1" width="55" style="24" customWidth="1"/>
    <col min="2" max="2" width="9.140625" style="24"/>
    <col min="3" max="3" width="12" style="24" bestFit="1" customWidth="1"/>
    <col min="4" max="6" width="6.28515625" style="24" customWidth="1"/>
    <col min="7" max="7" width="11.7109375" style="24" bestFit="1" customWidth="1"/>
    <col min="8" max="16384" width="9.140625" style="24"/>
  </cols>
  <sheetData>
    <row r="1" spans="1:7" ht="22.5" x14ac:dyDescent="0.25">
      <c r="A1" s="776" t="s">
        <v>1665</v>
      </c>
      <c r="B1" s="776"/>
      <c r="C1" s="776"/>
      <c r="D1" s="776"/>
      <c r="E1" s="776"/>
      <c r="F1" s="776"/>
      <c r="G1" s="776"/>
    </row>
    <row r="2" spans="1:7" ht="15.75" thickBot="1" x14ac:dyDescent="0.3">
      <c r="A2" s="807" t="s">
        <v>866</v>
      </c>
      <c r="B2" s="807"/>
      <c r="C2" s="807"/>
      <c r="D2" s="807"/>
      <c r="E2" s="807"/>
      <c r="F2" s="807"/>
      <c r="G2" s="807"/>
    </row>
    <row r="3" spans="1:7" ht="15.75" thickTop="1" x14ac:dyDescent="0.25">
      <c r="A3" s="808" t="s">
        <v>1654</v>
      </c>
      <c r="B3" s="103"/>
      <c r="C3" s="224" t="s">
        <v>1666</v>
      </c>
      <c r="D3" s="103"/>
      <c r="E3" s="103"/>
      <c r="F3" s="103"/>
      <c r="G3" s="224" t="s">
        <v>1666</v>
      </c>
    </row>
    <row r="4" spans="1:7" ht="15.75" thickBot="1" x14ac:dyDescent="0.3">
      <c r="A4" s="1096"/>
      <c r="B4" s="119"/>
      <c r="C4" s="86" t="s">
        <v>1667</v>
      </c>
      <c r="D4" s="106"/>
      <c r="E4" s="106"/>
      <c r="F4" s="106"/>
      <c r="G4" s="86" t="s">
        <v>1668</v>
      </c>
    </row>
    <row r="5" spans="1:7" ht="15.75" thickTop="1" x14ac:dyDescent="0.25">
      <c r="A5" s="103"/>
      <c r="B5" s="1"/>
      <c r="C5" s="1"/>
      <c r="D5" s="103"/>
      <c r="E5" s="103"/>
      <c r="F5" s="103"/>
      <c r="G5" s="103"/>
    </row>
    <row r="6" spans="1:7" ht="30" customHeight="1" x14ac:dyDescent="0.25">
      <c r="A6" s="103" t="s">
        <v>1659</v>
      </c>
      <c r="B6" s="1"/>
      <c r="C6" s="625">
        <v>28760</v>
      </c>
      <c r="D6" s="749"/>
      <c r="E6" s="740"/>
      <c r="F6" s="271"/>
      <c r="G6" s="625">
        <v>26234</v>
      </c>
    </row>
    <row r="7" spans="1:7" ht="30" customHeight="1" x14ac:dyDescent="0.25">
      <c r="A7" s="1"/>
      <c r="B7" s="1"/>
      <c r="C7" s="626"/>
      <c r="D7" s="749"/>
      <c r="E7" s="740"/>
      <c r="F7" s="271"/>
      <c r="G7" s="626"/>
    </row>
    <row r="8" spans="1:7" ht="30" customHeight="1" x14ac:dyDescent="0.25">
      <c r="A8" s="103" t="s">
        <v>301</v>
      </c>
      <c r="B8" s="1"/>
      <c r="C8" s="625">
        <v>28491</v>
      </c>
      <c r="D8" s="749"/>
      <c r="E8" s="740"/>
      <c r="F8" s="271"/>
      <c r="G8" s="625">
        <v>25709</v>
      </c>
    </row>
    <row r="9" spans="1:7" ht="30" customHeight="1" x14ac:dyDescent="0.25">
      <c r="A9" s="1"/>
      <c r="B9" s="1"/>
      <c r="C9" s="626"/>
      <c r="D9" s="749"/>
      <c r="E9" s="740"/>
      <c r="F9" s="271"/>
      <c r="G9" s="626"/>
    </row>
    <row r="10" spans="1:7" ht="30" customHeight="1" x14ac:dyDescent="0.25">
      <c r="A10" s="205" t="s">
        <v>346</v>
      </c>
      <c r="B10" s="1"/>
      <c r="C10" s="625">
        <v>28474</v>
      </c>
      <c r="D10" s="749"/>
      <c r="E10" s="740"/>
      <c r="F10" s="271"/>
      <c r="G10" s="625">
        <v>25709</v>
      </c>
    </row>
    <row r="11" spans="1:7" ht="30" customHeight="1" x14ac:dyDescent="0.25">
      <c r="A11" s="198" t="s">
        <v>1660</v>
      </c>
      <c r="B11" s="1"/>
      <c r="C11" s="626">
        <v>8654</v>
      </c>
      <c r="D11" s="749"/>
      <c r="E11" s="740"/>
      <c r="F11" s="271"/>
      <c r="G11" s="626">
        <v>6133</v>
      </c>
    </row>
    <row r="12" spans="1:7" ht="30" customHeight="1" x14ac:dyDescent="0.25">
      <c r="A12" s="198" t="s">
        <v>1661</v>
      </c>
      <c r="B12" s="1"/>
      <c r="C12" s="626">
        <v>19818</v>
      </c>
      <c r="D12" s="749"/>
      <c r="E12" s="740"/>
      <c r="F12" s="271"/>
      <c r="G12" s="626">
        <v>19576</v>
      </c>
    </row>
    <row r="13" spans="1:7" ht="30" customHeight="1" x14ac:dyDescent="0.25">
      <c r="A13" s="198" t="s">
        <v>1662</v>
      </c>
      <c r="B13" s="1"/>
      <c r="C13" s="750">
        <v>2</v>
      </c>
      <c r="D13" s="749"/>
      <c r="E13" s="740"/>
      <c r="F13" s="271"/>
      <c r="G13" s="750">
        <v>1</v>
      </c>
    </row>
    <row r="14" spans="1:7" ht="30" customHeight="1" x14ac:dyDescent="0.25">
      <c r="A14" s="730"/>
      <c r="B14" s="1"/>
      <c r="C14" s="626"/>
      <c r="D14" s="749"/>
      <c r="E14" s="740"/>
      <c r="F14" s="271"/>
      <c r="G14" s="626"/>
    </row>
    <row r="15" spans="1:7" ht="30" customHeight="1" x14ac:dyDescent="0.25">
      <c r="A15" s="205" t="s">
        <v>347</v>
      </c>
      <c r="B15" s="1"/>
      <c r="C15" s="203">
        <v>17</v>
      </c>
      <c r="D15" s="749"/>
      <c r="E15" s="740"/>
      <c r="F15" s="271"/>
      <c r="G15" s="203">
        <v>0</v>
      </c>
    </row>
    <row r="16" spans="1:7" ht="30" customHeight="1" x14ac:dyDescent="0.25">
      <c r="A16" s="205"/>
      <c r="B16" s="1"/>
      <c r="C16" s="626"/>
      <c r="D16" s="749"/>
      <c r="E16" s="740"/>
      <c r="F16" s="271"/>
      <c r="G16" s="626"/>
    </row>
    <row r="17" spans="1:7" ht="30" customHeight="1" x14ac:dyDescent="0.25">
      <c r="A17" s="205" t="s">
        <v>1663</v>
      </c>
      <c r="B17" s="1"/>
      <c r="C17" s="626">
        <v>0</v>
      </c>
      <c r="D17" s="749"/>
      <c r="E17" s="740"/>
      <c r="F17" s="271"/>
      <c r="G17" s="626">
        <v>0</v>
      </c>
    </row>
    <row r="18" spans="1:7" ht="30" customHeight="1" x14ac:dyDescent="0.25">
      <c r="A18" s="103"/>
      <c r="B18" s="1"/>
      <c r="C18" s="626"/>
      <c r="D18" s="749"/>
      <c r="E18" s="740"/>
      <c r="F18" s="271"/>
      <c r="G18" s="626"/>
    </row>
    <row r="19" spans="1:7" ht="30" customHeight="1" thickBot="1" x14ac:dyDescent="0.3">
      <c r="A19" s="106" t="s">
        <v>1664</v>
      </c>
      <c r="B19" s="266"/>
      <c r="C19" s="627">
        <v>269</v>
      </c>
      <c r="D19" s="751"/>
      <c r="E19" s="742"/>
      <c r="F19" s="742"/>
      <c r="G19" s="627">
        <v>525</v>
      </c>
    </row>
    <row r="20" spans="1:7" ht="15.75" thickTop="1" x14ac:dyDescent="0.25">
      <c r="A20" s="926" t="s">
        <v>1651</v>
      </c>
      <c r="B20" s="926"/>
      <c r="C20" s="926"/>
      <c r="D20" s="926"/>
      <c r="E20" s="926"/>
      <c r="F20" s="926"/>
      <c r="G20" s="926"/>
    </row>
    <row r="21" spans="1:7" x14ac:dyDescent="0.25">
      <c r="A21" s="1348" t="s">
        <v>1669</v>
      </c>
      <c r="B21" s="1348"/>
      <c r="C21" s="1348"/>
      <c r="D21" s="1348"/>
      <c r="E21" s="1348"/>
      <c r="F21" s="1348"/>
      <c r="G21" s="1348"/>
    </row>
    <row r="22" spans="1:7" x14ac:dyDescent="0.25">
      <c r="A22" s="1"/>
    </row>
    <row r="23" spans="1:7" x14ac:dyDescent="0.25">
      <c r="A23" s="3"/>
    </row>
  </sheetData>
  <mergeCells count="5">
    <mergeCell ref="A1:G1"/>
    <mergeCell ref="A2:G2"/>
    <mergeCell ref="A3:A4"/>
    <mergeCell ref="A20:G20"/>
    <mergeCell ref="A21:G21"/>
  </mergeCells>
  <pageMargins left="0.7" right="0.7" top="0.75" bottom="0.75" header="0.3" footer="0.3"/>
  <pageSetup paperSize="9" scale="81" orientation="portrait" verticalDpi="1200"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F70"/>
  <sheetViews>
    <sheetView zoomScaleNormal="100" zoomScaleSheetLayoutView="115" workbookViewId="0">
      <selection activeCell="D11" sqref="D11"/>
    </sheetView>
  </sheetViews>
  <sheetFormatPr defaultColWidth="9.140625" defaultRowHeight="15" x14ac:dyDescent="0.25"/>
  <cols>
    <col min="1" max="1" width="67.140625" style="24" customWidth="1"/>
    <col min="2" max="6" width="12.42578125" style="24" bestFit="1" customWidth="1"/>
    <col min="7" max="16384" width="9.140625" style="24"/>
  </cols>
  <sheetData>
    <row r="1" spans="1:6" ht="22.5" x14ac:dyDescent="0.25">
      <c r="A1" s="776" t="s">
        <v>118</v>
      </c>
      <c r="B1" s="776"/>
      <c r="C1" s="776"/>
      <c r="D1" s="776"/>
      <c r="E1" s="776"/>
      <c r="F1" s="776"/>
    </row>
    <row r="2" spans="1:6" ht="22.5" x14ac:dyDescent="0.25">
      <c r="A2" s="776" t="s">
        <v>1302</v>
      </c>
      <c r="B2" s="776"/>
      <c r="C2" s="776"/>
      <c r="D2" s="776"/>
      <c r="E2" s="776"/>
      <c r="F2" s="776"/>
    </row>
    <row r="3" spans="1:6" ht="15.75" thickBot="1" x14ac:dyDescent="0.3">
      <c r="A3" s="806" t="s">
        <v>1289</v>
      </c>
      <c r="B3" s="807"/>
      <c r="C3" s="807"/>
      <c r="D3" s="807"/>
      <c r="E3" s="807"/>
      <c r="F3" s="807"/>
    </row>
    <row r="4" spans="1:6" ht="16.5" thickTop="1" thickBot="1" x14ac:dyDescent="0.3">
      <c r="A4" s="843" t="s">
        <v>1303</v>
      </c>
      <c r="B4" s="836">
        <v>2025</v>
      </c>
      <c r="C4" s="837"/>
      <c r="D4" s="837"/>
      <c r="E4" s="838"/>
      <c r="F4" s="761">
        <v>2026</v>
      </c>
    </row>
    <row r="5" spans="1:6" ht="16.5" thickBot="1" x14ac:dyDescent="0.3">
      <c r="A5" s="844"/>
      <c r="B5" s="352" t="s">
        <v>102</v>
      </c>
      <c r="C5" s="353" t="s">
        <v>100</v>
      </c>
      <c r="D5" s="353" t="s">
        <v>893</v>
      </c>
      <c r="E5" s="354" t="s">
        <v>1677</v>
      </c>
      <c r="F5" s="353" t="s">
        <v>1676</v>
      </c>
    </row>
    <row r="6" spans="1:6" ht="8.25" customHeight="1" thickTop="1" x14ac:dyDescent="0.25">
      <c r="A6" s="23"/>
      <c r="B6" s="840"/>
      <c r="C6" s="840"/>
      <c r="D6" s="840"/>
      <c r="E6" s="840"/>
      <c r="F6" s="23"/>
    </row>
    <row r="7" spans="1:6" ht="25.5" x14ac:dyDescent="0.25">
      <c r="A7" s="121" t="s">
        <v>1270</v>
      </c>
      <c r="B7" s="88">
        <v>3618.8149207500001</v>
      </c>
      <c r="C7" s="88">
        <v>4091.1607793600001</v>
      </c>
      <c r="D7" s="88">
        <v>4896</v>
      </c>
      <c r="E7" s="88">
        <v>8349.3989849499994</v>
      </c>
      <c r="F7" s="88">
        <v>5842.9909144800004</v>
      </c>
    </row>
    <row r="8" spans="1:6" ht="15" customHeight="1" x14ac:dyDescent="0.25">
      <c r="A8" s="85" t="s">
        <v>181</v>
      </c>
      <c r="B8" s="88">
        <v>10097.49061911</v>
      </c>
      <c r="C8" s="88">
        <v>12870.26316348</v>
      </c>
      <c r="D8" s="88">
        <v>13252</v>
      </c>
      <c r="E8" s="88">
        <v>14056.872337829996</v>
      </c>
      <c r="F8" s="88">
        <v>14450.58792441</v>
      </c>
    </row>
    <row r="9" spans="1:6" ht="15" customHeight="1" x14ac:dyDescent="0.25">
      <c r="A9" s="85" t="s">
        <v>182</v>
      </c>
      <c r="B9" s="88">
        <v>20885.875331615098</v>
      </c>
      <c r="C9" s="88">
        <v>22768.565491399699</v>
      </c>
      <c r="D9" s="88">
        <v>22120</v>
      </c>
      <c r="E9" s="88">
        <v>21320.310636468101</v>
      </c>
      <c r="F9" s="88">
        <v>24044.569355959098</v>
      </c>
    </row>
    <row r="10" spans="1:6" ht="15" customHeight="1" x14ac:dyDescent="0.25">
      <c r="A10" s="85" t="s">
        <v>183</v>
      </c>
      <c r="B10" s="88">
        <v>176638.02389470342</v>
      </c>
      <c r="C10" s="88">
        <v>186769.4184490733</v>
      </c>
      <c r="D10" s="88">
        <v>136569</v>
      </c>
      <c r="E10" s="88">
        <v>164609.4596024882</v>
      </c>
      <c r="F10" s="88">
        <v>164724.77756994232</v>
      </c>
    </row>
    <row r="11" spans="1:6" ht="15" customHeight="1" x14ac:dyDescent="0.25">
      <c r="A11" s="85" t="s">
        <v>184</v>
      </c>
      <c r="B11" s="88">
        <v>122760.97592480348</v>
      </c>
      <c r="C11" s="88">
        <v>121658.24564186489</v>
      </c>
      <c r="D11" s="88">
        <v>121251</v>
      </c>
      <c r="E11" s="88">
        <v>143239.20299385756</v>
      </c>
      <c r="F11" s="88">
        <v>137305.46415615792</v>
      </c>
    </row>
    <row r="12" spans="1:6" ht="15" customHeight="1" x14ac:dyDescent="0.25">
      <c r="A12" s="85" t="s">
        <v>185</v>
      </c>
      <c r="B12" s="88">
        <v>79149.28772564471</v>
      </c>
      <c r="C12" s="88">
        <v>92153.274111463063</v>
      </c>
      <c r="D12" s="88">
        <v>92409</v>
      </c>
      <c r="E12" s="88">
        <v>108859.11377840032</v>
      </c>
      <c r="F12" s="88">
        <v>100350.98106455672</v>
      </c>
    </row>
    <row r="13" spans="1:6" ht="15" customHeight="1" x14ac:dyDescent="0.25">
      <c r="A13" s="85" t="s">
        <v>186</v>
      </c>
      <c r="B13" s="88">
        <v>26708.383417074703</v>
      </c>
      <c r="C13" s="88">
        <v>30881.164008224201</v>
      </c>
      <c r="D13" s="88">
        <v>33901</v>
      </c>
      <c r="E13" s="88">
        <v>33511.533643285205</v>
      </c>
      <c r="F13" s="88">
        <v>35588.909045113003</v>
      </c>
    </row>
    <row r="14" spans="1:6" ht="15" customHeight="1" x14ac:dyDescent="0.25">
      <c r="A14" s="85" t="s">
        <v>187</v>
      </c>
      <c r="B14" s="88">
        <v>35708.204767863033</v>
      </c>
      <c r="C14" s="88">
        <v>40197.179033234213</v>
      </c>
      <c r="D14" s="88">
        <v>38935</v>
      </c>
      <c r="E14" s="88">
        <v>52419.363295592229</v>
      </c>
      <c r="F14" s="88">
        <v>44188.613265855245</v>
      </c>
    </row>
    <row r="15" spans="1:6" ht="15" customHeight="1" x14ac:dyDescent="0.25">
      <c r="A15" s="85" t="s">
        <v>188</v>
      </c>
      <c r="B15" s="88">
        <v>46803.481439674579</v>
      </c>
      <c r="C15" s="88">
        <v>54906.738980256472</v>
      </c>
      <c r="D15" s="88">
        <v>42414</v>
      </c>
      <c r="E15" s="88">
        <v>45547.971673425141</v>
      </c>
      <c r="F15" s="88">
        <v>51003.294525488127</v>
      </c>
    </row>
    <row r="16" spans="1:6" ht="15" customHeight="1" x14ac:dyDescent="0.25">
      <c r="A16" s="85" t="s">
        <v>189</v>
      </c>
      <c r="B16" s="88">
        <v>9064.3797525976097</v>
      </c>
      <c r="C16" s="88">
        <v>11850.002363321561</v>
      </c>
      <c r="D16" s="88">
        <v>10198</v>
      </c>
      <c r="E16" s="88">
        <v>13450.071145986189</v>
      </c>
      <c r="F16" s="88">
        <v>12742.830295913782</v>
      </c>
    </row>
    <row r="17" spans="1:6" ht="15" customHeight="1" x14ac:dyDescent="0.25">
      <c r="A17" s="85" t="s">
        <v>190</v>
      </c>
      <c r="B17" s="88">
        <v>27510.12352495746</v>
      </c>
      <c r="C17" s="88">
        <v>37203.894180786141</v>
      </c>
      <c r="D17" s="88">
        <v>28547</v>
      </c>
      <c r="E17" s="88">
        <v>26486.320963280708</v>
      </c>
      <c r="F17" s="88">
        <v>25594.19937266651</v>
      </c>
    </row>
    <row r="18" spans="1:6" ht="15" customHeight="1" x14ac:dyDescent="0.25">
      <c r="A18" s="85" t="s">
        <v>191</v>
      </c>
      <c r="B18" s="88">
        <v>55777.019121622259</v>
      </c>
      <c r="C18" s="88">
        <v>73722.386787971569</v>
      </c>
      <c r="D18" s="88">
        <v>62045</v>
      </c>
      <c r="E18" s="88">
        <v>62448.080625849499</v>
      </c>
      <c r="F18" s="88">
        <v>66252.714348941779</v>
      </c>
    </row>
    <row r="19" spans="1:6" ht="15" customHeight="1" x14ac:dyDescent="0.25">
      <c r="A19" s="85" t="s">
        <v>192</v>
      </c>
      <c r="B19" s="88">
        <v>24129.344605113292</v>
      </c>
      <c r="C19" s="88">
        <v>29345.901238240858</v>
      </c>
      <c r="D19" s="88">
        <v>33586</v>
      </c>
      <c r="E19" s="88">
        <v>33803.563330850717</v>
      </c>
      <c r="F19" s="88">
        <v>30154.375576178019</v>
      </c>
    </row>
    <row r="20" spans="1:6" ht="15" customHeight="1" x14ac:dyDescent="0.25">
      <c r="A20" s="85" t="s">
        <v>193</v>
      </c>
      <c r="B20" s="88">
        <v>88607.819979549502</v>
      </c>
      <c r="C20" s="88">
        <v>113747.06123675589</v>
      </c>
      <c r="D20" s="88">
        <v>81586</v>
      </c>
      <c r="E20" s="88">
        <v>96692.555001207496</v>
      </c>
      <c r="F20" s="88">
        <v>110703.65341185839</v>
      </c>
    </row>
    <row r="21" spans="1:6" ht="15" customHeight="1" x14ac:dyDescent="0.25">
      <c r="A21" s="85" t="s">
        <v>194</v>
      </c>
      <c r="B21" s="88">
        <v>13653.679162454562</v>
      </c>
      <c r="C21" s="88">
        <v>19199.44413025862</v>
      </c>
      <c r="D21" s="88">
        <v>17911</v>
      </c>
      <c r="E21" s="88">
        <v>16532.728926899988</v>
      </c>
      <c r="F21" s="88">
        <v>22521.996973324163</v>
      </c>
    </row>
    <row r="22" spans="1:6" ht="15" customHeight="1" x14ac:dyDescent="0.25">
      <c r="A22" s="85" t="s">
        <v>195</v>
      </c>
      <c r="B22" s="88">
        <v>3995.28713978</v>
      </c>
      <c r="C22" s="88">
        <v>4151.0806624200004</v>
      </c>
      <c r="D22" s="88">
        <v>4039</v>
      </c>
      <c r="E22" s="88">
        <v>4463.5614328599995</v>
      </c>
      <c r="F22" s="88">
        <v>4696.8390993700004</v>
      </c>
    </row>
    <row r="23" spans="1:6" ht="15" customHeight="1" x14ac:dyDescent="0.25">
      <c r="A23" s="85" t="s">
        <v>196</v>
      </c>
      <c r="B23" s="88">
        <v>132088.87464593144</v>
      </c>
      <c r="C23" s="88">
        <v>158370.12996180099</v>
      </c>
      <c r="D23" s="88">
        <v>138467</v>
      </c>
      <c r="E23" s="88">
        <v>153771.87730447567</v>
      </c>
      <c r="F23" s="88">
        <v>155050.3032075534</v>
      </c>
    </row>
    <row r="24" spans="1:6" ht="15" customHeight="1" x14ac:dyDescent="0.25">
      <c r="A24" s="85" t="s">
        <v>197</v>
      </c>
      <c r="B24" s="88">
        <v>5886.9639689999995</v>
      </c>
      <c r="C24" s="88">
        <v>5811.3471218399991</v>
      </c>
      <c r="D24" s="88">
        <v>5758</v>
      </c>
      <c r="E24" s="88">
        <v>7833.3359436600003</v>
      </c>
      <c r="F24" s="88">
        <v>13176.845773589999</v>
      </c>
    </row>
    <row r="25" spans="1:6" ht="15" customHeight="1" x14ac:dyDescent="0.25">
      <c r="A25" s="85" t="s">
        <v>198</v>
      </c>
      <c r="B25" s="88">
        <v>780600.28928639565</v>
      </c>
      <c r="C25" s="88">
        <v>665285.26752517372</v>
      </c>
      <c r="D25" s="88">
        <v>707593</v>
      </c>
      <c r="E25" s="88">
        <v>832516.72239833174</v>
      </c>
      <c r="F25" s="88">
        <v>755056.89598547178</v>
      </c>
    </row>
    <row r="26" spans="1:6" ht="15" customHeight="1" x14ac:dyDescent="0.25">
      <c r="A26" s="85" t="s">
        <v>199</v>
      </c>
      <c r="B26" s="88">
        <v>11444.854786970001</v>
      </c>
      <c r="C26" s="88">
        <v>14181.80269069</v>
      </c>
      <c r="D26" s="88">
        <v>14793</v>
      </c>
      <c r="E26" s="88">
        <v>12838.119412350003</v>
      </c>
      <c r="F26" s="88">
        <v>13850.948153659998</v>
      </c>
    </row>
    <row r="27" spans="1:6" ht="15" customHeight="1" x14ac:dyDescent="0.25">
      <c r="A27" s="85" t="s">
        <v>200</v>
      </c>
      <c r="B27" s="88">
        <v>422115.61467923468</v>
      </c>
      <c r="C27" s="88">
        <v>561891.74182295112</v>
      </c>
      <c r="D27" s="88">
        <v>449596</v>
      </c>
      <c r="E27" s="88">
        <v>444831.39251293358</v>
      </c>
      <c r="F27" s="88">
        <v>433865.36687856109</v>
      </c>
    </row>
    <row r="28" spans="1:6" ht="15" customHeight="1" x14ac:dyDescent="0.25">
      <c r="A28" s="85" t="s">
        <v>201</v>
      </c>
      <c r="B28" s="88">
        <v>169297.16722134399</v>
      </c>
      <c r="C28" s="88">
        <v>223978.43003394199</v>
      </c>
      <c r="D28" s="88">
        <v>185438</v>
      </c>
      <c r="E28" s="88">
        <v>182273.97414521556</v>
      </c>
      <c r="F28" s="88">
        <v>180042.20946078701</v>
      </c>
    </row>
    <row r="29" spans="1:6" ht="15" customHeight="1" x14ac:dyDescent="0.25">
      <c r="A29" s="85" t="s">
        <v>202</v>
      </c>
      <c r="B29" s="88">
        <v>200012.98973593069</v>
      </c>
      <c r="C29" s="88">
        <v>266293.58366334531</v>
      </c>
      <c r="D29" s="88">
        <v>205123</v>
      </c>
      <c r="E29" s="88">
        <v>206386.23735557799</v>
      </c>
      <c r="F29" s="88">
        <v>196474.16299419411</v>
      </c>
    </row>
    <row r="30" spans="1:6" ht="15" customHeight="1" x14ac:dyDescent="0.25">
      <c r="A30" s="85" t="s">
        <v>203</v>
      </c>
      <c r="B30" s="88">
        <v>52805.457721959996</v>
      </c>
      <c r="C30" s="88">
        <v>71619.728125663794</v>
      </c>
      <c r="D30" s="88">
        <v>59036</v>
      </c>
      <c r="E30" s="88">
        <v>56171.181012140005</v>
      </c>
      <c r="F30" s="88">
        <v>57348.994423579999</v>
      </c>
    </row>
    <row r="31" spans="1:6" ht="15" customHeight="1" x14ac:dyDescent="0.25">
      <c r="A31" s="85" t="s">
        <v>204</v>
      </c>
      <c r="B31" s="88">
        <v>1263885.3499613313</v>
      </c>
      <c r="C31" s="88">
        <v>1388652.192837161</v>
      </c>
      <c r="D31" s="88">
        <v>1390411</v>
      </c>
      <c r="E31" s="88">
        <v>1453432.4095169888</v>
      </c>
      <c r="F31" s="88">
        <v>1539204.0378287421</v>
      </c>
    </row>
    <row r="32" spans="1:6" ht="15" customHeight="1" x14ac:dyDescent="0.25">
      <c r="A32" s="85" t="s">
        <v>205</v>
      </c>
      <c r="B32" s="88">
        <v>62082.381065290072</v>
      </c>
      <c r="C32" s="88">
        <v>66268.569420505548</v>
      </c>
      <c r="D32" s="88">
        <v>55503</v>
      </c>
      <c r="E32" s="88">
        <v>59540.947154660003</v>
      </c>
      <c r="F32" s="88">
        <v>61455.822109114742</v>
      </c>
    </row>
    <row r="33" spans="1:6" ht="15" customHeight="1" x14ac:dyDescent="0.25">
      <c r="A33" s="85" t="s">
        <v>206</v>
      </c>
      <c r="B33" s="88">
        <v>397628.90587015427</v>
      </c>
      <c r="C33" s="88">
        <v>425826.72862410051</v>
      </c>
      <c r="D33" s="88">
        <v>460740</v>
      </c>
      <c r="E33" s="88">
        <v>474901.89248335577</v>
      </c>
      <c r="F33" s="88">
        <v>527017.53535370366</v>
      </c>
    </row>
    <row r="34" spans="1:6" ht="15" customHeight="1" x14ac:dyDescent="0.25">
      <c r="A34" s="85" t="s">
        <v>207</v>
      </c>
      <c r="B34" s="88">
        <v>804174.06302588712</v>
      </c>
      <c r="C34" s="88">
        <v>896556.89479255478</v>
      </c>
      <c r="D34" s="88">
        <v>874168</v>
      </c>
      <c r="E34" s="88">
        <v>918989.56987897307</v>
      </c>
      <c r="F34" s="88">
        <v>950730.68036592321</v>
      </c>
    </row>
    <row r="35" spans="1:6" ht="15" customHeight="1" x14ac:dyDescent="0.25">
      <c r="A35" s="85" t="s">
        <v>208</v>
      </c>
      <c r="B35" s="88">
        <v>404022.74228437478</v>
      </c>
      <c r="C35" s="88">
        <v>399975.00568277278</v>
      </c>
      <c r="D35" s="88">
        <v>395548</v>
      </c>
      <c r="E35" s="88">
        <v>368169.93647648825</v>
      </c>
      <c r="F35" s="88">
        <v>335073.75278084597</v>
      </c>
    </row>
    <row r="36" spans="1:6" ht="15" customHeight="1" x14ac:dyDescent="0.25">
      <c r="A36" s="85" t="s">
        <v>209</v>
      </c>
      <c r="B36" s="88">
        <v>37576.146685815445</v>
      </c>
      <c r="C36" s="88">
        <v>45938.877346935558</v>
      </c>
      <c r="D36" s="88">
        <v>43602</v>
      </c>
      <c r="E36" s="88">
        <v>41236.416073376429</v>
      </c>
      <c r="F36" s="88">
        <v>47230.177123077599</v>
      </c>
    </row>
    <row r="37" spans="1:6" ht="15" customHeight="1" x14ac:dyDescent="0.25">
      <c r="A37" s="112" t="s">
        <v>210</v>
      </c>
      <c r="B37" s="88">
        <v>270804.72913416958</v>
      </c>
      <c r="C37" s="88">
        <v>291906.95881422871</v>
      </c>
      <c r="D37" s="88">
        <v>319133</v>
      </c>
      <c r="E37" s="88">
        <v>344119.10082329513</v>
      </c>
      <c r="F37" s="88">
        <v>361660.82958726777</v>
      </c>
    </row>
    <row r="38" spans="1:6" ht="15" customHeight="1" x14ac:dyDescent="0.25">
      <c r="A38" s="85" t="s">
        <v>211</v>
      </c>
      <c r="B38" s="88">
        <v>140912.1561981948</v>
      </c>
      <c r="C38" s="88">
        <v>146227.4961487806</v>
      </c>
      <c r="D38" s="88">
        <v>140679</v>
      </c>
      <c r="E38" s="88">
        <v>138176.71538446564</v>
      </c>
      <c r="F38" s="88">
        <v>151096.51115568093</v>
      </c>
    </row>
    <row r="39" spans="1:6" ht="15" customHeight="1" x14ac:dyDescent="0.25">
      <c r="A39" s="85" t="s">
        <v>212</v>
      </c>
      <c r="B39" s="88">
        <v>179775.81173147139</v>
      </c>
      <c r="C39" s="88">
        <v>201033.98450469409</v>
      </c>
      <c r="D39" s="88">
        <v>245630</v>
      </c>
      <c r="E39" s="88">
        <v>176597.17657275216</v>
      </c>
      <c r="F39" s="88">
        <v>184963.54094647121</v>
      </c>
    </row>
    <row r="40" spans="1:6" ht="15" customHeight="1" x14ac:dyDescent="0.25">
      <c r="A40" s="85" t="s">
        <v>213</v>
      </c>
      <c r="B40" s="88">
        <v>22295.048616939999</v>
      </c>
      <c r="C40" s="88">
        <v>24781.107280706001</v>
      </c>
      <c r="D40" s="88">
        <v>22418</v>
      </c>
      <c r="E40" s="88">
        <v>22699.06585726</v>
      </c>
      <c r="F40" s="88">
        <v>23540.125432209981</v>
      </c>
    </row>
    <row r="41" spans="1:6" ht="15" customHeight="1" x14ac:dyDescent="0.25">
      <c r="A41" s="85" t="s">
        <v>214</v>
      </c>
      <c r="B41" s="88">
        <v>16809.847838200003</v>
      </c>
      <c r="C41" s="88">
        <v>16030.851399814541</v>
      </c>
      <c r="D41" s="88">
        <v>14667</v>
      </c>
      <c r="E41" s="88">
        <v>14516.247314259999</v>
      </c>
      <c r="F41" s="88">
        <v>14974.47282283905</v>
      </c>
    </row>
    <row r="42" spans="1:6" ht="15" customHeight="1" x14ac:dyDescent="0.25">
      <c r="A42" s="85" t="s">
        <v>215</v>
      </c>
      <c r="B42" s="88">
        <v>34877.5872678784</v>
      </c>
      <c r="C42" s="88">
        <v>35068.072299544481</v>
      </c>
      <c r="D42" s="88">
        <v>30577</v>
      </c>
      <c r="E42" s="88">
        <v>46777.761677764691</v>
      </c>
      <c r="F42" s="88">
        <v>38843.370995849662</v>
      </c>
    </row>
    <row r="43" spans="1:6" ht="15" customHeight="1" x14ac:dyDescent="0.25">
      <c r="A43" s="85" t="s">
        <v>216</v>
      </c>
      <c r="B43" s="88">
        <v>5491.7783817429545</v>
      </c>
      <c r="C43" s="88">
        <v>6844.1874908730952</v>
      </c>
      <c r="D43" s="88">
        <v>6768</v>
      </c>
      <c r="E43" s="88">
        <v>5616.024285427412</v>
      </c>
      <c r="F43" s="88">
        <v>4949.9559803370867</v>
      </c>
    </row>
    <row r="44" spans="1:6" ht="15" customHeight="1" x14ac:dyDescent="0.25">
      <c r="A44" s="85" t="s">
        <v>217</v>
      </c>
      <c r="B44" s="88">
        <v>15451.9861177</v>
      </c>
      <c r="C44" s="88">
        <v>15518.228256734899</v>
      </c>
      <c r="D44" s="88">
        <v>17729</v>
      </c>
      <c r="E44" s="88">
        <v>18738.256224099998</v>
      </c>
      <c r="F44" s="88">
        <v>18952.020483115048</v>
      </c>
    </row>
    <row r="45" spans="1:6" ht="15" customHeight="1" x14ac:dyDescent="0.25">
      <c r="A45" s="85" t="s">
        <v>218</v>
      </c>
      <c r="B45" s="88">
        <v>82751.868741130005</v>
      </c>
      <c r="C45" s="88">
        <v>100415.7382460611</v>
      </c>
      <c r="D45" s="88">
        <v>151235</v>
      </c>
      <c r="E45" s="88">
        <v>64552.808099399997</v>
      </c>
      <c r="F45" s="88">
        <v>80000.493662600391</v>
      </c>
    </row>
    <row r="46" spans="1:6" ht="15" customHeight="1" x14ac:dyDescent="0.25">
      <c r="A46" s="85" t="s">
        <v>219</v>
      </c>
      <c r="B46" s="88">
        <v>2097.6947678799997</v>
      </c>
      <c r="C46" s="88">
        <v>2375.7995309600001</v>
      </c>
      <c r="D46" s="88">
        <v>2235</v>
      </c>
      <c r="E46" s="88">
        <v>3697.0131145399996</v>
      </c>
      <c r="F46" s="88">
        <v>3703.1015695199999</v>
      </c>
    </row>
    <row r="47" spans="1:6" ht="15" customHeight="1" x14ac:dyDescent="0.25">
      <c r="A47" s="85" t="s">
        <v>220</v>
      </c>
      <c r="B47" s="88">
        <v>146757.02720598486</v>
      </c>
      <c r="C47" s="88">
        <v>176920.56508777561</v>
      </c>
      <c r="D47" s="88">
        <v>145349</v>
      </c>
      <c r="E47" s="88">
        <v>166990.27686253792</v>
      </c>
      <c r="F47" s="88">
        <v>185463.2522417079</v>
      </c>
    </row>
    <row r="48" spans="1:6" ht="15" customHeight="1" x14ac:dyDescent="0.25">
      <c r="A48" s="85" t="s">
        <v>221</v>
      </c>
      <c r="B48" s="88">
        <v>5005.7232637899997</v>
      </c>
      <c r="C48" s="88">
        <v>5638.5234869200003</v>
      </c>
      <c r="D48" s="88">
        <v>5539</v>
      </c>
      <c r="E48" s="88">
        <v>6320.9642478200012</v>
      </c>
      <c r="F48" s="88">
        <v>5382.6998428699999</v>
      </c>
    </row>
    <row r="49" spans="1:6" ht="15" customHeight="1" x14ac:dyDescent="0.25">
      <c r="A49" s="85" t="s">
        <v>222</v>
      </c>
      <c r="B49" s="88">
        <v>3447.8113269999999</v>
      </c>
      <c r="C49" s="88">
        <v>3316.8853399999998</v>
      </c>
      <c r="D49" s="88">
        <v>2777</v>
      </c>
      <c r="E49" s="88">
        <v>2710.2571959399997</v>
      </c>
      <c r="F49" s="88">
        <v>2826.8883743200004</v>
      </c>
    </row>
    <row r="50" spans="1:6" ht="15" customHeight="1" x14ac:dyDescent="0.25">
      <c r="A50" s="85" t="s">
        <v>223</v>
      </c>
      <c r="B50" s="88">
        <v>40677.528616002157</v>
      </c>
      <c r="C50" s="88">
        <v>42583.269907194088</v>
      </c>
      <c r="D50" s="88">
        <v>35978</v>
      </c>
      <c r="E50" s="88">
        <v>48215.27387733756</v>
      </c>
      <c r="F50" s="88">
        <v>55474.029566913588</v>
      </c>
    </row>
    <row r="51" spans="1:6" ht="15" customHeight="1" x14ac:dyDescent="0.25">
      <c r="A51" s="85" t="s">
        <v>224</v>
      </c>
      <c r="B51" s="88">
        <v>4362.6542805999998</v>
      </c>
      <c r="C51" s="88">
        <v>5659.6801132599994</v>
      </c>
      <c r="D51" s="88">
        <v>4896</v>
      </c>
      <c r="E51" s="88">
        <v>6481.46764902</v>
      </c>
      <c r="F51" s="88">
        <v>7224.4657213400005</v>
      </c>
    </row>
    <row r="52" spans="1:6" ht="15" customHeight="1" x14ac:dyDescent="0.25">
      <c r="A52" s="85" t="s">
        <v>225</v>
      </c>
      <c r="B52" s="88">
        <v>5745.0006199999998</v>
      </c>
      <c r="C52" s="88">
        <v>13020.059249989999</v>
      </c>
      <c r="D52" s="88">
        <v>7265</v>
      </c>
      <c r="E52" s="88">
        <v>7320.7480370500007</v>
      </c>
      <c r="F52" s="88">
        <v>7260.3708552600001</v>
      </c>
    </row>
    <row r="53" spans="1:6" ht="15" customHeight="1" x14ac:dyDescent="0.25">
      <c r="A53" s="85" t="s">
        <v>226</v>
      </c>
      <c r="B53" s="88">
        <v>87518.309098592712</v>
      </c>
      <c r="C53" s="88">
        <v>106702.14699041159</v>
      </c>
      <c r="D53" s="88">
        <v>88893</v>
      </c>
      <c r="E53" s="88">
        <v>95941.565855370325</v>
      </c>
      <c r="F53" s="88">
        <v>107294.79788100433</v>
      </c>
    </row>
    <row r="54" spans="1:6" ht="15" customHeight="1" x14ac:dyDescent="0.25">
      <c r="A54" s="85" t="s">
        <v>227</v>
      </c>
      <c r="B54" s="88">
        <v>144083.09951569259</v>
      </c>
      <c r="C54" s="88">
        <v>139663.71713023799</v>
      </c>
      <c r="D54" s="88">
        <v>130898</v>
      </c>
      <c r="E54" s="88">
        <v>134560.25923945446</v>
      </c>
      <c r="F54" s="88">
        <v>152462.82123564635</v>
      </c>
    </row>
    <row r="55" spans="1:6" ht="15" customHeight="1" x14ac:dyDescent="0.25">
      <c r="A55" s="85" t="s">
        <v>228</v>
      </c>
      <c r="B55" s="88">
        <v>111024.12342080973</v>
      </c>
      <c r="C55" s="88">
        <v>115690.758713284</v>
      </c>
      <c r="D55" s="88">
        <v>100223</v>
      </c>
      <c r="E55" s="88">
        <v>85287.98668754485</v>
      </c>
      <c r="F55" s="88">
        <v>90924.087268130126</v>
      </c>
    </row>
    <row r="56" spans="1:6" ht="15" customHeight="1" x14ac:dyDescent="0.25">
      <c r="A56" s="85" t="s">
        <v>229</v>
      </c>
      <c r="B56" s="88">
        <v>5829.2278722599995</v>
      </c>
      <c r="C56" s="88">
        <v>3277.3180609299302</v>
      </c>
      <c r="D56" s="88">
        <v>5550</v>
      </c>
      <c r="E56" s="88">
        <v>6178.93280572</v>
      </c>
      <c r="F56" s="88">
        <v>6242.93079043739</v>
      </c>
    </row>
    <row r="57" spans="1:6" ht="15" customHeight="1" x14ac:dyDescent="0.25">
      <c r="A57" s="85" t="s">
        <v>230</v>
      </c>
      <c r="B57" s="88">
        <v>603676.74961928267</v>
      </c>
      <c r="C57" s="88">
        <v>711902.50012489164</v>
      </c>
      <c r="D57" s="88">
        <v>544301</v>
      </c>
      <c r="E57" s="88">
        <v>558718.96453842067</v>
      </c>
      <c r="F57" s="88">
        <v>562453.81168857182</v>
      </c>
    </row>
    <row r="58" spans="1:6" ht="15" customHeight="1" x14ac:dyDescent="0.25">
      <c r="A58" s="103" t="s">
        <v>231</v>
      </c>
      <c r="B58" s="118">
        <v>716930.75155775074</v>
      </c>
      <c r="C58" s="118">
        <v>762893.59457678616</v>
      </c>
      <c r="D58" s="118">
        <v>773311</v>
      </c>
      <c r="E58" s="118">
        <v>814157.56946624338</v>
      </c>
      <c r="F58" s="118">
        <v>874791.66052009212</v>
      </c>
    </row>
    <row r="59" spans="1:6" ht="15" customHeight="1" x14ac:dyDescent="0.25">
      <c r="A59" s="103" t="s">
        <v>232</v>
      </c>
      <c r="B59" s="118">
        <v>15592398.966133313</v>
      </c>
      <c r="C59" s="118">
        <v>16446005.326384259</v>
      </c>
      <c r="D59" s="118">
        <v>16764950</v>
      </c>
      <c r="E59" s="118">
        <v>17151761.557652436</v>
      </c>
      <c r="F59" s="118">
        <v>17325076.762155522</v>
      </c>
    </row>
    <row r="60" spans="1:6" ht="15" customHeight="1" thickBot="1" x14ac:dyDescent="0.3">
      <c r="A60" s="119" t="s">
        <v>233</v>
      </c>
      <c r="B60" s="120">
        <v>48234.952228999995</v>
      </c>
      <c r="C60" s="120">
        <v>50193.255582590013</v>
      </c>
      <c r="D60" s="120">
        <v>69732</v>
      </c>
      <c r="E60" s="120">
        <v>77545.609538849996</v>
      </c>
      <c r="F60" s="120">
        <v>38090.740589410001</v>
      </c>
    </row>
    <row r="61" spans="1:6" ht="15" customHeight="1" thickTop="1" thickBot="1" x14ac:dyDescent="0.3">
      <c r="A61" s="84" t="s">
        <v>234</v>
      </c>
      <c r="B61" s="120">
        <v>31063359.556878775</v>
      </c>
      <c r="C61" s="120">
        <v>34540331.856377468</v>
      </c>
      <c r="D61" s="120">
        <v>34407676</v>
      </c>
      <c r="E61" s="120">
        <v>36577525.117917746</v>
      </c>
      <c r="F61" s="120">
        <v>36622627.912319675</v>
      </c>
    </row>
    <row r="62" spans="1:6" ht="15.75" thickTop="1" x14ac:dyDescent="0.25">
      <c r="A62" s="845" t="s">
        <v>1273</v>
      </c>
      <c r="B62" s="845"/>
      <c r="C62" s="845"/>
      <c r="D62" s="845"/>
      <c r="E62" s="845"/>
      <c r="F62" s="845"/>
    </row>
    <row r="63" spans="1:6" s="318" customFormat="1" ht="11.25" x14ac:dyDescent="0.2">
      <c r="A63" s="841" t="s">
        <v>99</v>
      </c>
      <c r="B63" s="841"/>
      <c r="C63" s="841"/>
      <c r="D63" s="841"/>
      <c r="E63" s="841"/>
    </row>
    <row r="64" spans="1:6" s="318" customFormat="1" ht="11.25" x14ac:dyDescent="0.2">
      <c r="A64" s="842" t="s">
        <v>1491</v>
      </c>
      <c r="B64" s="842"/>
      <c r="C64" s="842"/>
      <c r="D64" s="842"/>
      <c r="E64" s="842"/>
    </row>
    <row r="65" spans="1:6" s="318" customFormat="1" ht="21.75" customHeight="1" x14ac:dyDescent="0.2">
      <c r="A65" s="839" t="s">
        <v>1508</v>
      </c>
      <c r="B65" s="839"/>
      <c r="C65" s="839"/>
      <c r="D65" s="839"/>
      <c r="E65" s="839"/>
      <c r="F65" s="839"/>
    </row>
    <row r="66" spans="1:6" s="318" customFormat="1" ht="11.25" x14ac:dyDescent="0.2"/>
    <row r="67" spans="1:6" s="318" customFormat="1" ht="11.25" x14ac:dyDescent="0.2"/>
    <row r="68" spans="1:6" s="318" customFormat="1" ht="11.25" x14ac:dyDescent="0.2"/>
    <row r="69" spans="1:6" s="318" customFormat="1" ht="11.25" x14ac:dyDescent="0.2"/>
    <row r="70" spans="1:6" s="318" customFormat="1" ht="11.25" x14ac:dyDescent="0.2"/>
  </sheetData>
  <mergeCells count="10">
    <mergeCell ref="A65:F65"/>
    <mergeCell ref="A1:F1"/>
    <mergeCell ref="A2:F2"/>
    <mergeCell ref="B6:E6"/>
    <mergeCell ref="A63:E63"/>
    <mergeCell ref="A64:E64"/>
    <mergeCell ref="A4:A5"/>
    <mergeCell ref="A3:F3"/>
    <mergeCell ref="A62:F62"/>
    <mergeCell ref="B4:E4"/>
  </mergeCells>
  <pageMargins left="0.7" right="0.7" top="0.75" bottom="0.75" header="0.3" footer="0.3"/>
  <pageSetup paperSize="9" scale="66" orientation="portrait" verticalDpi="1200"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4" tint="0.39997558519241921"/>
    <pageSetUpPr fitToPage="1"/>
  </sheetPr>
  <dimension ref="A1:K163"/>
  <sheetViews>
    <sheetView topLeftCell="A61" zoomScaleNormal="100" zoomScaleSheetLayoutView="85" workbookViewId="0">
      <selection activeCell="B7" sqref="B7:K69"/>
    </sheetView>
  </sheetViews>
  <sheetFormatPr defaultColWidth="9.140625" defaultRowHeight="12.75" x14ac:dyDescent="0.2"/>
  <cols>
    <col min="1" max="1" width="55.85546875" style="308" customWidth="1"/>
    <col min="2" max="2" width="12" style="308" bestFit="1" customWidth="1"/>
    <col min="3" max="3" width="12.42578125" style="308" bestFit="1" customWidth="1"/>
    <col min="4" max="4" width="11" style="308" bestFit="1" customWidth="1"/>
    <col min="5" max="5" width="11.42578125" style="308" customWidth="1"/>
    <col min="6" max="6" width="10" style="308" bestFit="1" customWidth="1"/>
    <col min="7" max="7" width="11.42578125" style="308" customWidth="1"/>
    <col min="8" max="8" width="10" style="308" bestFit="1" customWidth="1"/>
    <col min="9" max="9" width="12.42578125" style="308" bestFit="1" customWidth="1"/>
    <col min="10" max="10" width="12" style="308" bestFit="1" customWidth="1"/>
    <col min="11" max="11" width="12.42578125" style="308" bestFit="1" customWidth="1"/>
    <col min="12" max="16384" width="9.140625" style="308"/>
  </cols>
  <sheetData>
    <row r="1" spans="1:11" ht="26.25" customHeight="1" x14ac:dyDescent="0.3">
      <c r="A1" s="817" t="s">
        <v>1256</v>
      </c>
      <c r="B1" s="817"/>
      <c r="C1" s="817"/>
      <c r="D1" s="817"/>
      <c r="E1" s="817"/>
      <c r="F1" s="817"/>
      <c r="G1" s="817"/>
      <c r="H1" s="817"/>
      <c r="I1" s="817"/>
      <c r="J1" s="817"/>
      <c r="K1" s="817"/>
    </row>
    <row r="2" spans="1:11" ht="22.5" x14ac:dyDescent="0.3">
      <c r="A2" s="817" t="s">
        <v>301</v>
      </c>
      <c r="B2" s="817"/>
      <c r="C2" s="817"/>
      <c r="D2" s="817"/>
      <c r="E2" s="817"/>
      <c r="F2" s="817"/>
      <c r="G2" s="817"/>
      <c r="H2" s="817"/>
      <c r="I2" s="817"/>
      <c r="J2" s="817"/>
      <c r="K2" s="817"/>
    </row>
    <row r="3" spans="1:11" ht="16.5" customHeight="1" x14ac:dyDescent="0.25">
      <c r="A3" s="818" t="s">
        <v>1694</v>
      </c>
      <c r="B3" s="818"/>
      <c r="C3" s="818"/>
      <c r="D3" s="818"/>
      <c r="E3" s="818"/>
      <c r="F3" s="818"/>
      <c r="G3" s="818"/>
      <c r="H3" s="818"/>
      <c r="I3" s="818"/>
      <c r="J3" s="818"/>
      <c r="K3" s="818"/>
    </row>
    <row r="4" spans="1:11" ht="15.75" customHeight="1" thickBot="1" x14ac:dyDescent="0.25">
      <c r="A4" s="846" t="s">
        <v>866</v>
      </c>
      <c r="B4" s="846"/>
      <c r="C4" s="846"/>
      <c r="D4" s="846"/>
      <c r="E4" s="846"/>
      <c r="F4" s="846"/>
      <c r="G4" s="846"/>
      <c r="H4" s="846"/>
      <c r="I4" s="846"/>
      <c r="J4" s="846"/>
      <c r="K4" s="846"/>
    </row>
    <row r="5" spans="1:11" ht="29.25" customHeight="1" thickBot="1" x14ac:dyDescent="0.25">
      <c r="A5" s="833" t="s">
        <v>1303</v>
      </c>
      <c r="B5" s="848" t="s">
        <v>907</v>
      </c>
      <c r="C5" s="849"/>
      <c r="D5" s="850" t="s">
        <v>908</v>
      </c>
      <c r="E5" s="850"/>
      <c r="F5" s="851" t="s">
        <v>909</v>
      </c>
      <c r="G5" s="852"/>
      <c r="H5" s="850" t="s">
        <v>888</v>
      </c>
      <c r="I5" s="850"/>
      <c r="J5" s="848" t="s">
        <v>284</v>
      </c>
      <c r="K5" s="850"/>
    </row>
    <row r="6" spans="1:11" ht="32.25" customHeight="1" thickBot="1" x14ac:dyDescent="0.25">
      <c r="A6" s="847"/>
      <c r="B6" s="356" t="s">
        <v>910</v>
      </c>
      <c r="C6" s="357" t="s">
        <v>104</v>
      </c>
      <c r="D6" s="356" t="s">
        <v>910</v>
      </c>
      <c r="E6" s="358" t="s">
        <v>104</v>
      </c>
      <c r="F6" s="359" t="s">
        <v>910</v>
      </c>
      <c r="G6" s="357" t="s">
        <v>104</v>
      </c>
      <c r="H6" s="356" t="s">
        <v>910</v>
      </c>
      <c r="I6" s="357" t="s">
        <v>104</v>
      </c>
      <c r="J6" s="356" t="s">
        <v>910</v>
      </c>
      <c r="K6" s="357" t="s">
        <v>104</v>
      </c>
    </row>
    <row r="7" spans="1:11" ht="18.75" customHeight="1" x14ac:dyDescent="0.2">
      <c r="A7" s="360" t="s">
        <v>119</v>
      </c>
      <c r="B7" s="361">
        <v>1572865</v>
      </c>
      <c r="C7" s="362">
        <v>856696.66231730196</v>
      </c>
      <c r="D7" s="361">
        <v>155100</v>
      </c>
      <c r="E7" s="362">
        <v>178836.81276858679</v>
      </c>
      <c r="F7" s="361">
        <v>121917</v>
      </c>
      <c r="G7" s="362">
        <v>220454.5468691162</v>
      </c>
      <c r="H7" s="361">
        <v>11296</v>
      </c>
      <c r="I7" s="362">
        <v>232904.41713693051</v>
      </c>
      <c r="J7" s="361">
        <v>1861178</v>
      </c>
      <c r="K7" s="362">
        <v>1488892.4390919353</v>
      </c>
    </row>
    <row r="8" spans="1:11" ht="18.75" customHeight="1" x14ac:dyDescent="0.2">
      <c r="A8" s="363" t="s">
        <v>927</v>
      </c>
      <c r="B8" s="364">
        <v>62866</v>
      </c>
      <c r="C8" s="365">
        <v>52739.972999999998</v>
      </c>
      <c r="D8" s="364">
        <v>6074</v>
      </c>
      <c r="E8" s="365">
        <v>6750.1289999999999</v>
      </c>
      <c r="F8" s="364">
        <v>17067</v>
      </c>
      <c r="G8" s="365">
        <v>25780.666000000001</v>
      </c>
      <c r="H8" s="364">
        <v>888</v>
      </c>
      <c r="I8" s="365">
        <v>31973.023214523</v>
      </c>
      <c r="J8" s="364">
        <v>86895</v>
      </c>
      <c r="K8" s="365">
        <v>117243.79121452299</v>
      </c>
    </row>
    <row r="9" spans="1:11" ht="18.75" customHeight="1" x14ac:dyDescent="0.2">
      <c r="A9" s="363" t="s">
        <v>928</v>
      </c>
      <c r="B9" s="364">
        <v>10529</v>
      </c>
      <c r="C9" s="365">
        <v>14104.504000000001</v>
      </c>
      <c r="D9" s="364">
        <v>954</v>
      </c>
      <c r="E9" s="365">
        <v>6318.826</v>
      </c>
      <c r="F9" s="364">
        <v>2226</v>
      </c>
      <c r="G9" s="365">
        <v>7010.4783800000014</v>
      </c>
      <c r="H9" s="364">
        <v>7688</v>
      </c>
      <c r="I9" s="365">
        <v>185225.27087941751</v>
      </c>
      <c r="J9" s="364">
        <v>21397</v>
      </c>
      <c r="K9" s="365">
        <v>212659.07925941754</v>
      </c>
    </row>
    <row r="10" spans="1:11" ht="18.75" customHeight="1" x14ac:dyDescent="0.2">
      <c r="A10" s="363" t="s">
        <v>929</v>
      </c>
      <c r="B10" s="364">
        <v>1499470</v>
      </c>
      <c r="C10" s="365">
        <v>789852.18531730201</v>
      </c>
      <c r="D10" s="364">
        <v>148072</v>
      </c>
      <c r="E10" s="365">
        <v>165767.85776858681</v>
      </c>
      <c r="F10" s="364">
        <v>102624</v>
      </c>
      <c r="G10" s="365">
        <v>187663.40248911621</v>
      </c>
      <c r="H10" s="364">
        <v>2680</v>
      </c>
      <c r="I10" s="365">
        <v>15280.324705020001</v>
      </c>
      <c r="J10" s="364">
        <v>1752846</v>
      </c>
      <c r="K10" s="365">
        <v>1158563.770280025</v>
      </c>
    </row>
    <row r="11" spans="1:11" ht="18.75" customHeight="1" x14ac:dyDescent="0.2">
      <c r="A11" s="363" t="s">
        <v>930</v>
      </c>
      <c r="B11" s="364">
        <v>0</v>
      </c>
      <c r="C11" s="365">
        <v>0</v>
      </c>
      <c r="D11" s="364">
        <v>0</v>
      </c>
      <c r="E11" s="365">
        <v>0</v>
      </c>
      <c r="F11" s="364">
        <v>0</v>
      </c>
      <c r="G11" s="365">
        <v>0</v>
      </c>
      <c r="H11" s="364">
        <v>40</v>
      </c>
      <c r="I11" s="365">
        <v>425.79833796999998</v>
      </c>
      <c r="J11" s="364">
        <v>40</v>
      </c>
      <c r="K11" s="365">
        <v>425.79833796999998</v>
      </c>
    </row>
    <row r="12" spans="1:11" s="295" customFormat="1" ht="18.75" customHeight="1" x14ac:dyDescent="0.2">
      <c r="A12" s="616" t="s">
        <v>123</v>
      </c>
      <c r="B12" s="361">
        <v>128095338</v>
      </c>
      <c r="C12" s="362">
        <v>13364853.324305911</v>
      </c>
      <c r="D12" s="361">
        <v>60102257</v>
      </c>
      <c r="E12" s="362">
        <v>4061514.8668033322</v>
      </c>
      <c r="F12" s="361">
        <v>1741325</v>
      </c>
      <c r="G12" s="362">
        <v>1525250.06064754</v>
      </c>
      <c r="H12" s="361">
        <v>2736876</v>
      </c>
      <c r="I12" s="362">
        <v>16182117.221470941</v>
      </c>
      <c r="J12" s="361">
        <v>192675796</v>
      </c>
      <c r="K12" s="362">
        <v>35133735.473227724</v>
      </c>
    </row>
    <row r="13" spans="1:11" s="295" customFormat="1" ht="18.75" customHeight="1" x14ac:dyDescent="0.2">
      <c r="A13" s="617" t="s">
        <v>931</v>
      </c>
      <c r="B13" s="361">
        <v>0</v>
      </c>
      <c r="C13" s="362">
        <v>0</v>
      </c>
      <c r="D13" s="361">
        <v>0</v>
      </c>
      <c r="E13" s="362">
        <v>0</v>
      </c>
      <c r="F13" s="361">
        <v>0</v>
      </c>
      <c r="G13" s="362">
        <v>0</v>
      </c>
      <c r="H13" s="361">
        <v>689383</v>
      </c>
      <c r="I13" s="362">
        <v>5777801.3404663773</v>
      </c>
      <c r="J13" s="361">
        <v>689383</v>
      </c>
      <c r="K13" s="362">
        <v>5777801.3404663773</v>
      </c>
    </row>
    <row r="14" spans="1:11" ht="18.75" customHeight="1" x14ac:dyDescent="0.2">
      <c r="A14" s="302" t="s">
        <v>932</v>
      </c>
      <c r="B14" s="364">
        <v>0</v>
      </c>
      <c r="C14" s="365">
        <v>0</v>
      </c>
      <c r="D14" s="364">
        <v>0</v>
      </c>
      <c r="E14" s="365">
        <v>0</v>
      </c>
      <c r="F14" s="364">
        <v>0</v>
      </c>
      <c r="G14" s="365">
        <v>0</v>
      </c>
      <c r="H14" s="364">
        <v>139005</v>
      </c>
      <c r="I14" s="365">
        <v>3471722.195336205</v>
      </c>
      <c r="J14" s="364">
        <v>139005</v>
      </c>
      <c r="K14" s="365">
        <v>3471722.195336205</v>
      </c>
    </row>
    <row r="15" spans="1:11" ht="18.75" customHeight="1" x14ac:dyDescent="0.2">
      <c r="A15" s="302" t="s">
        <v>933</v>
      </c>
      <c r="B15" s="364">
        <v>0</v>
      </c>
      <c r="C15" s="365">
        <v>0</v>
      </c>
      <c r="D15" s="364">
        <v>0</v>
      </c>
      <c r="E15" s="365">
        <v>0</v>
      </c>
      <c r="F15" s="364">
        <v>0</v>
      </c>
      <c r="G15" s="365">
        <v>0</v>
      </c>
      <c r="H15" s="364">
        <v>507097</v>
      </c>
      <c r="I15" s="365">
        <v>2096766.126874032</v>
      </c>
      <c r="J15" s="364">
        <v>507097</v>
      </c>
      <c r="K15" s="365">
        <v>2096766.126874032</v>
      </c>
    </row>
    <row r="16" spans="1:11" ht="18.75" customHeight="1" x14ac:dyDescent="0.2">
      <c r="A16" s="367" t="s">
        <v>934</v>
      </c>
      <c r="B16" s="364">
        <v>0</v>
      </c>
      <c r="C16" s="365">
        <v>0</v>
      </c>
      <c r="D16" s="364">
        <v>0</v>
      </c>
      <c r="E16" s="365">
        <v>0</v>
      </c>
      <c r="F16" s="364">
        <v>0</v>
      </c>
      <c r="G16" s="365">
        <v>0</v>
      </c>
      <c r="H16" s="364">
        <v>43281</v>
      </c>
      <c r="I16" s="365">
        <v>209313.01825614</v>
      </c>
      <c r="J16" s="364">
        <v>43281</v>
      </c>
      <c r="K16" s="365">
        <v>209313.01825614</v>
      </c>
    </row>
    <row r="17" spans="1:11" s="295" customFormat="1" ht="18.75" customHeight="1" x14ac:dyDescent="0.2">
      <c r="A17" s="617" t="s">
        <v>935</v>
      </c>
      <c r="B17" s="361">
        <v>0</v>
      </c>
      <c r="C17" s="362">
        <v>0</v>
      </c>
      <c r="D17" s="361">
        <v>0</v>
      </c>
      <c r="E17" s="362">
        <v>0</v>
      </c>
      <c r="F17" s="361">
        <v>0</v>
      </c>
      <c r="G17" s="362">
        <v>0</v>
      </c>
      <c r="H17" s="361">
        <v>25022</v>
      </c>
      <c r="I17" s="362">
        <v>2185415.9837482432</v>
      </c>
      <c r="J17" s="361">
        <v>25022</v>
      </c>
      <c r="K17" s="362">
        <v>2185415.9837482432</v>
      </c>
    </row>
    <row r="18" spans="1:11" ht="18.75" customHeight="1" x14ac:dyDescent="0.2">
      <c r="A18" s="302" t="s">
        <v>936</v>
      </c>
      <c r="B18" s="364">
        <v>0</v>
      </c>
      <c r="C18" s="365">
        <v>0</v>
      </c>
      <c r="D18" s="364">
        <v>0</v>
      </c>
      <c r="E18" s="365">
        <v>0</v>
      </c>
      <c r="F18" s="364">
        <v>0</v>
      </c>
      <c r="G18" s="365">
        <v>0</v>
      </c>
      <c r="H18" s="364">
        <v>495</v>
      </c>
      <c r="I18" s="365">
        <v>1744.5129959999999</v>
      </c>
      <c r="J18" s="364">
        <v>495</v>
      </c>
      <c r="K18" s="365">
        <v>1744.5129959999999</v>
      </c>
    </row>
    <row r="19" spans="1:11" ht="18.75" customHeight="1" x14ac:dyDescent="0.2">
      <c r="A19" s="302" t="s">
        <v>937</v>
      </c>
      <c r="B19" s="364">
        <v>0</v>
      </c>
      <c r="C19" s="365">
        <v>0</v>
      </c>
      <c r="D19" s="364">
        <v>0</v>
      </c>
      <c r="E19" s="365">
        <v>0</v>
      </c>
      <c r="F19" s="364">
        <v>0</v>
      </c>
      <c r="G19" s="365">
        <v>0</v>
      </c>
      <c r="H19" s="364">
        <v>2471</v>
      </c>
      <c r="I19" s="365">
        <v>48298.010357879997</v>
      </c>
      <c r="J19" s="364">
        <v>2471</v>
      </c>
      <c r="K19" s="365">
        <v>48298.010357879997</v>
      </c>
    </row>
    <row r="20" spans="1:11" ht="18.75" customHeight="1" x14ac:dyDescent="0.2">
      <c r="A20" s="302" t="s">
        <v>938</v>
      </c>
      <c r="B20" s="364">
        <v>0</v>
      </c>
      <c r="C20" s="365">
        <v>0</v>
      </c>
      <c r="D20" s="364">
        <v>0</v>
      </c>
      <c r="E20" s="365">
        <v>0</v>
      </c>
      <c r="F20" s="364">
        <v>0</v>
      </c>
      <c r="G20" s="365">
        <v>0</v>
      </c>
      <c r="H20" s="364">
        <v>10672</v>
      </c>
      <c r="I20" s="365">
        <v>1003441.4123584901</v>
      </c>
      <c r="J20" s="364">
        <v>10672</v>
      </c>
      <c r="K20" s="365">
        <v>1003441.4123584901</v>
      </c>
    </row>
    <row r="21" spans="1:11" ht="18.75" customHeight="1" x14ac:dyDescent="0.2">
      <c r="A21" s="302" t="s">
        <v>939</v>
      </c>
      <c r="B21" s="364">
        <v>0</v>
      </c>
      <c r="C21" s="365">
        <v>0</v>
      </c>
      <c r="D21" s="364">
        <v>0</v>
      </c>
      <c r="E21" s="365">
        <v>0</v>
      </c>
      <c r="F21" s="364">
        <v>0</v>
      </c>
      <c r="G21" s="365">
        <v>0</v>
      </c>
      <c r="H21" s="364">
        <v>5640</v>
      </c>
      <c r="I21" s="365">
        <v>143257.07980323001</v>
      </c>
      <c r="J21" s="364">
        <v>5640</v>
      </c>
      <c r="K21" s="365">
        <v>143257.07980323001</v>
      </c>
    </row>
    <row r="22" spans="1:11" ht="18.75" customHeight="1" x14ac:dyDescent="0.2">
      <c r="A22" s="302" t="s">
        <v>940</v>
      </c>
      <c r="B22" s="364">
        <v>0</v>
      </c>
      <c r="C22" s="365">
        <v>0</v>
      </c>
      <c r="D22" s="364">
        <v>0</v>
      </c>
      <c r="E22" s="365">
        <v>0</v>
      </c>
      <c r="F22" s="364">
        <v>0</v>
      </c>
      <c r="G22" s="365">
        <v>0</v>
      </c>
      <c r="H22" s="364">
        <v>2581</v>
      </c>
      <c r="I22" s="365">
        <v>293692.800234308</v>
      </c>
      <c r="J22" s="364">
        <v>2581</v>
      </c>
      <c r="K22" s="365">
        <v>293692.800234308</v>
      </c>
    </row>
    <row r="23" spans="1:11" ht="18.75" customHeight="1" x14ac:dyDescent="0.2">
      <c r="A23" s="302" t="s">
        <v>941</v>
      </c>
      <c r="B23" s="364">
        <v>0</v>
      </c>
      <c r="C23" s="365">
        <v>0</v>
      </c>
      <c r="D23" s="364">
        <v>0</v>
      </c>
      <c r="E23" s="365">
        <v>0</v>
      </c>
      <c r="F23" s="364">
        <v>0</v>
      </c>
      <c r="G23" s="365">
        <v>0</v>
      </c>
      <c r="H23" s="364">
        <v>505</v>
      </c>
      <c r="I23" s="365">
        <v>409758.01916706999</v>
      </c>
      <c r="J23" s="364">
        <v>505</v>
      </c>
      <c r="K23" s="365">
        <v>409758.01916706999</v>
      </c>
    </row>
    <row r="24" spans="1:11" ht="18.75" customHeight="1" x14ac:dyDescent="0.2">
      <c r="A24" s="302" t="s">
        <v>942</v>
      </c>
      <c r="B24" s="364">
        <v>0</v>
      </c>
      <c r="C24" s="365">
        <v>0</v>
      </c>
      <c r="D24" s="364">
        <v>0</v>
      </c>
      <c r="E24" s="365">
        <v>0</v>
      </c>
      <c r="F24" s="364">
        <v>0</v>
      </c>
      <c r="G24" s="365">
        <v>0</v>
      </c>
      <c r="H24" s="364">
        <v>176</v>
      </c>
      <c r="I24" s="365">
        <v>56343.887771479996</v>
      </c>
      <c r="J24" s="364">
        <v>176</v>
      </c>
      <c r="K24" s="365">
        <v>56343.887771479996</v>
      </c>
    </row>
    <row r="25" spans="1:11" ht="18.75" customHeight="1" x14ac:dyDescent="0.2">
      <c r="A25" s="302" t="s">
        <v>943</v>
      </c>
      <c r="B25" s="364">
        <v>0</v>
      </c>
      <c r="C25" s="365">
        <v>0</v>
      </c>
      <c r="D25" s="364">
        <v>0</v>
      </c>
      <c r="E25" s="365">
        <v>0</v>
      </c>
      <c r="F25" s="364">
        <v>0</v>
      </c>
      <c r="G25" s="365">
        <v>0</v>
      </c>
      <c r="H25" s="364">
        <v>729</v>
      </c>
      <c r="I25" s="365">
        <v>36693.005575461531</v>
      </c>
      <c r="J25" s="364">
        <v>729</v>
      </c>
      <c r="K25" s="365">
        <v>36693.005575461531</v>
      </c>
    </row>
    <row r="26" spans="1:11" ht="18.75" customHeight="1" x14ac:dyDescent="0.2">
      <c r="A26" s="302" t="s">
        <v>277</v>
      </c>
      <c r="B26" s="364">
        <v>0</v>
      </c>
      <c r="C26" s="365">
        <v>0</v>
      </c>
      <c r="D26" s="364">
        <v>0</v>
      </c>
      <c r="E26" s="365">
        <v>0</v>
      </c>
      <c r="F26" s="364">
        <v>0</v>
      </c>
      <c r="G26" s="365">
        <v>0</v>
      </c>
      <c r="H26" s="364">
        <v>1753</v>
      </c>
      <c r="I26" s="365">
        <v>192187.25548432348</v>
      </c>
      <c r="J26" s="364">
        <v>1753</v>
      </c>
      <c r="K26" s="365">
        <v>192187.25548432348</v>
      </c>
    </row>
    <row r="27" spans="1:11" s="295" customFormat="1" ht="18.75" customHeight="1" x14ac:dyDescent="0.2">
      <c r="A27" s="617" t="s">
        <v>944</v>
      </c>
      <c r="B27" s="361">
        <v>0</v>
      </c>
      <c r="C27" s="362">
        <v>0</v>
      </c>
      <c r="D27" s="361">
        <v>0</v>
      </c>
      <c r="E27" s="362">
        <v>0</v>
      </c>
      <c r="F27" s="361">
        <v>0</v>
      </c>
      <c r="G27" s="362">
        <v>0</v>
      </c>
      <c r="H27" s="361">
        <v>105992</v>
      </c>
      <c r="I27" s="362">
        <v>1840123.251995062</v>
      </c>
      <c r="J27" s="361">
        <v>105992</v>
      </c>
      <c r="K27" s="362">
        <v>1840123.251995062</v>
      </c>
    </row>
    <row r="28" spans="1:11" ht="18.75" customHeight="1" x14ac:dyDescent="0.2">
      <c r="A28" s="302" t="s">
        <v>945</v>
      </c>
      <c r="B28" s="364">
        <v>0</v>
      </c>
      <c r="C28" s="365">
        <v>0</v>
      </c>
      <c r="D28" s="364">
        <v>0</v>
      </c>
      <c r="E28" s="365">
        <v>0</v>
      </c>
      <c r="F28" s="364">
        <v>0</v>
      </c>
      <c r="G28" s="365">
        <v>0</v>
      </c>
      <c r="H28" s="364">
        <v>5238</v>
      </c>
      <c r="I28" s="365">
        <v>1128268.4520865299</v>
      </c>
      <c r="J28" s="364">
        <v>5238</v>
      </c>
      <c r="K28" s="365">
        <v>1128268.4520865299</v>
      </c>
    </row>
    <row r="29" spans="1:11" ht="18.75" customHeight="1" x14ac:dyDescent="0.2">
      <c r="A29" s="302" t="s">
        <v>946</v>
      </c>
      <c r="B29" s="364">
        <v>0</v>
      </c>
      <c r="C29" s="365">
        <v>0</v>
      </c>
      <c r="D29" s="364">
        <v>0</v>
      </c>
      <c r="E29" s="365">
        <v>0</v>
      </c>
      <c r="F29" s="364">
        <v>0</v>
      </c>
      <c r="G29" s="365">
        <v>0</v>
      </c>
      <c r="H29" s="364">
        <v>18745</v>
      </c>
      <c r="I29" s="365">
        <v>254868.52327936</v>
      </c>
      <c r="J29" s="364">
        <v>18745</v>
      </c>
      <c r="K29" s="365">
        <v>254868.52327936</v>
      </c>
    </row>
    <row r="30" spans="1:11" ht="18.75" customHeight="1" x14ac:dyDescent="0.2">
      <c r="A30" s="302" t="s">
        <v>947</v>
      </c>
      <c r="B30" s="364">
        <v>0</v>
      </c>
      <c r="C30" s="365">
        <v>0</v>
      </c>
      <c r="D30" s="364">
        <v>0</v>
      </c>
      <c r="E30" s="365">
        <v>0</v>
      </c>
      <c r="F30" s="364">
        <v>0</v>
      </c>
      <c r="G30" s="365">
        <v>0</v>
      </c>
      <c r="H30" s="364">
        <v>11350</v>
      </c>
      <c r="I30" s="365">
        <v>43618.102378996788</v>
      </c>
      <c r="J30" s="364">
        <v>11350</v>
      </c>
      <c r="K30" s="365">
        <v>43618.102378996788</v>
      </c>
    </row>
    <row r="31" spans="1:11" ht="18.75" customHeight="1" x14ac:dyDescent="0.2">
      <c r="A31" s="302" t="s">
        <v>948</v>
      </c>
      <c r="B31" s="364">
        <v>0</v>
      </c>
      <c r="C31" s="365">
        <v>0</v>
      </c>
      <c r="D31" s="364">
        <v>0</v>
      </c>
      <c r="E31" s="365">
        <v>0</v>
      </c>
      <c r="F31" s="364">
        <v>0</v>
      </c>
      <c r="G31" s="365">
        <v>0</v>
      </c>
      <c r="H31" s="364">
        <v>17826</v>
      </c>
      <c r="I31" s="365">
        <v>179600.4111578</v>
      </c>
      <c r="J31" s="364">
        <v>17826</v>
      </c>
      <c r="K31" s="365">
        <v>179600.4111578</v>
      </c>
    </row>
    <row r="32" spans="1:11" ht="18.75" customHeight="1" x14ac:dyDescent="0.2">
      <c r="A32" s="302" t="s">
        <v>949</v>
      </c>
      <c r="B32" s="364">
        <v>0</v>
      </c>
      <c r="C32" s="365">
        <v>0</v>
      </c>
      <c r="D32" s="364">
        <v>0</v>
      </c>
      <c r="E32" s="365">
        <v>0</v>
      </c>
      <c r="F32" s="364">
        <v>0</v>
      </c>
      <c r="G32" s="365">
        <v>0</v>
      </c>
      <c r="H32" s="364">
        <v>541</v>
      </c>
      <c r="I32" s="365">
        <v>3643.4220999999998</v>
      </c>
      <c r="J32" s="364">
        <v>541</v>
      </c>
      <c r="K32" s="365">
        <v>3643.4220999999998</v>
      </c>
    </row>
    <row r="33" spans="1:11" ht="18.75" customHeight="1" x14ac:dyDescent="0.2">
      <c r="A33" s="302" t="s">
        <v>950</v>
      </c>
      <c r="B33" s="364">
        <v>0</v>
      </c>
      <c r="C33" s="365">
        <v>0</v>
      </c>
      <c r="D33" s="364">
        <v>0</v>
      </c>
      <c r="E33" s="365">
        <v>0</v>
      </c>
      <c r="F33" s="364">
        <v>0</v>
      </c>
      <c r="G33" s="365">
        <v>0</v>
      </c>
      <c r="H33" s="364">
        <v>52292</v>
      </c>
      <c r="I33" s="365">
        <v>230124.34099237528</v>
      </c>
      <c r="J33" s="364">
        <v>52292</v>
      </c>
      <c r="K33" s="365">
        <v>230124.34099237528</v>
      </c>
    </row>
    <row r="34" spans="1:11" s="295" customFormat="1" ht="18.75" customHeight="1" x14ac:dyDescent="0.2">
      <c r="A34" s="617" t="s">
        <v>951</v>
      </c>
      <c r="B34" s="361">
        <v>4468970</v>
      </c>
      <c r="C34" s="362">
        <v>1321708.5519515299</v>
      </c>
      <c r="D34" s="361">
        <v>485073</v>
      </c>
      <c r="E34" s="362">
        <v>185478.82532822</v>
      </c>
      <c r="F34" s="361">
        <v>116226</v>
      </c>
      <c r="G34" s="362">
        <v>114678.610671</v>
      </c>
      <c r="H34" s="361">
        <v>1800158</v>
      </c>
      <c r="I34" s="362">
        <v>5470569.7458022488</v>
      </c>
      <c r="J34" s="361">
        <v>6870427</v>
      </c>
      <c r="K34" s="362">
        <v>7092435.7337529976</v>
      </c>
    </row>
    <row r="35" spans="1:11" ht="18.75" customHeight="1" x14ac:dyDescent="0.2">
      <c r="A35" s="302" t="s">
        <v>952</v>
      </c>
      <c r="B35" s="364">
        <v>1849993</v>
      </c>
      <c r="C35" s="365">
        <v>105843.58674576</v>
      </c>
      <c r="D35" s="364">
        <v>120142</v>
      </c>
      <c r="E35" s="365">
        <v>11831.839402</v>
      </c>
      <c r="F35" s="364">
        <v>26502</v>
      </c>
      <c r="G35" s="365">
        <v>8170.6075369999999</v>
      </c>
      <c r="H35" s="364">
        <v>39089</v>
      </c>
      <c r="I35" s="365">
        <v>76300.250055917772</v>
      </c>
      <c r="J35" s="364">
        <v>2035726</v>
      </c>
      <c r="K35" s="365">
        <v>202146.28374067775</v>
      </c>
    </row>
    <row r="36" spans="1:11" ht="27" customHeight="1" x14ac:dyDescent="0.2">
      <c r="A36" s="368" t="s">
        <v>953</v>
      </c>
      <c r="B36" s="364">
        <v>1848121</v>
      </c>
      <c r="C36" s="365">
        <v>103907.35875976</v>
      </c>
      <c r="D36" s="364">
        <v>120071</v>
      </c>
      <c r="E36" s="365">
        <v>11567.174972999999</v>
      </c>
      <c r="F36" s="364">
        <v>26426</v>
      </c>
      <c r="G36" s="365">
        <v>8147.3583500000004</v>
      </c>
      <c r="H36" s="364">
        <v>36775</v>
      </c>
      <c r="I36" s="365">
        <v>69699.827462868838</v>
      </c>
      <c r="J36" s="364">
        <v>2031393</v>
      </c>
      <c r="K36" s="365">
        <v>193321.71954562882</v>
      </c>
    </row>
    <row r="37" spans="1:11" ht="19.5" customHeight="1" x14ac:dyDescent="0.2">
      <c r="A37" s="369" t="s">
        <v>954</v>
      </c>
      <c r="B37" s="364">
        <v>1128501</v>
      </c>
      <c r="C37" s="365">
        <v>52400.611417749999</v>
      </c>
      <c r="D37" s="364">
        <v>73259</v>
      </c>
      <c r="E37" s="365">
        <v>4822.733217</v>
      </c>
      <c r="F37" s="364">
        <v>10923</v>
      </c>
      <c r="G37" s="365">
        <v>3235.112392</v>
      </c>
      <c r="H37" s="364">
        <v>12873</v>
      </c>
      <c r="I37" s="365">
        <v>12368.812708128849</v>
      </c>
      <c r="J37" s="364">
        <v>1225556</v>
      </c>
      <c r="K37" s="365">
        <v>72827.26973487885</v>
      </c>
    </row>
    <row r="38" spans="1:11" ht="28.5" customHeight="1" x14ac:dyDescent="0.2">
      <c r="A38" s="370" t="s">
        <v>955</v>
      </c>
      <c r="B38" s="364">
        <v>121772</v>
      </c>
      <c r="C38" s="365">
        <v>5696.1046411699999</v>
      </c>
      <c r="D38" s="364">
        <v>6147</v>
      </c>
      <c r="E38" s="365">
        <v>324.45645400000001</v>
      </c>
      <c r="F38" s="364">
        <v>973</v>
      </c>
      <c r="G38" s="365">
        <v>429.45226100000002</v>
      </c>
      <c r="H38" s="364">
        <v>1897</v>
      </c>
      <c r="I38" s="365">
        <v>3260.0619185300002</v>
      </c>
      <c r="J38" s="364">
        <v>130789</v>
      </c>
      <c r="K38" s="365">
        <v>9710.0752747000006</v>
      </c>
    </row>
    <row r="39" spans="1:11" ht="18.75" customHeight="1" x14ac:dyDescent="0.2">
      <c r="A39" s="304" t="s">
        <v>956</v>
      </c>
      <c r="B39" s="364">
        <v>341801</v>
      </c>
      <c r="C39" s="365">
        <v>15576.79383475</v>
      </c>
      <c r="D39" s="364">
        <v>21962</v>
      </c>
      <c r="E39" s="365">
        <v>2198.4241980000002</v>
      </c>
      <c r="F39" s="364">
        <v>10944</v>
      </c>
      <c r="G39" s="365">
        <v>1667.963716</v>
      </c>
      <c r="H39" s="364">
        <v>4945</v>
      </c>
      <c r="I39" s="365">
        <v>13766.552977810001</v>
      </c>
      <c r="J39" s="364">
        <v>379652</v>
      </c>
      <c r="K39" s="365">
        <v>33209.734726560004</v>
      </c>
    </row>
    <row r="40" spans="1:11" ht="18.75" customHeight="1" x14ac:dyDescent="0.2">
      <c r="A40" s="304" t="s">
        <v>957</v>
      </c>
      <c r="B40" s="364">
        <v>207462</v>
      </c>
      <c r="C40" s="365">
        <v>24266.517266999999</v>
      </c>
      <c r="D40" s="364">
        <v>15883</v>
      </c>
      <c r="E40" s="365">
        <v>3883.602774</v>
      </c>
      <c r="F40" s="364">
        <v>2175</v>
      </c>
      <c r="G40" s="365">
        <v>1484.5614350000001</v>
      </c>
      <c r="H40" s="364">
        <v>9852</v>
      </c>
      <c r="I40" s="365">
        <v>32011.131809589999</v>
      </c>
      <c r="J40" s="364">
        <v>235372</v>
      </c>
      <c r="K40" s="365">
        <v>61645.813285590004</v>
      </c>
    </row>
    <row r="41" spans="1:11" ht="18.75" customHeight="1" x14ac:dyDescent="0.2">
      <c r="A41" s="304" t="s">
        <v>958</v>
      </c>
      <c r="B41" s="364">
        <v>48538</v>
      </c>
      <c r="C41" s="365">
        <v>5951.3376870900001</v>
      </c>
      <c r="D41" s="364">
        <v>2813</v>
      </c>
      <c r="E41" s="365">
        <v>316.924936</v>
      </c>
      <c r="F41" s="364">
        <v>1401</v>
      </c>
      <c r="G41" s="365">
        <v>1326.85781</v>
      </c>
      <c r="H41" s="364">
        <v>6989</v>
      </c>
      <c r="I41" s="365">
        <v>8143.3399819900014</v>
      </c>
      <c r="J41" s="364">
        <v>59741</v>
      </c>
      <c r="K41" s="365">
        <v>15738.460415080001</v>
      </c>
    </row>
    <row r="42" spans="1:11" ht="18.75" customHeight="1" x14ac:dyDescent="0.2">
      <c r="A42" s="304" t="s">
        <v>959</v>
      </c>
      <c r="B42" s="364">
        <v>47</v>
      </c>
      <c r="C42" s="365">
        <v>15.993912</v>
      </c>
      <c r="D42" s="364">
        <v>7</v>
      </c>
      <c r="E42" s="365">
        <v>21.033394000000001</v>
      </c>
      <c r="F42" s="364">
        <v>10</v>
      </c>
      <c r="G42" s="365">
        <v>3.410736</v>
      </c>
      <c r="H42" s="364">
        <v>219</v>
      </c>
      <c r="I42" s="365">
        <v>149.92806682</v>
      </c>
      <c r="J42" s="364">
        <v>283</v>
      </c>
      <c r="K42" s="365">
        <v>190.36610881999999</v>
      </c>
    </row>
    <row r="43" spans="1:11" ht="18.75" customHeight="1" x14ac:dyDescent="0.2">
      <c r="A43" s="303" t="s">
        <v>960</v>
      </c>
      <c r="B43" s="364">
        <v>286</v>
      </c>
      <c r="C43" s="365">
        <v>76.973530000000011</v>
      </c>
      <c r="D43" s="364">
        <v>14</v>
      </c>
      <c r="E43" s="365">
        <v>7.94686</v>
      </c>
      <c r="F43" s="364">
        <v>18</v>
      </c>
      <c r="G43" s="365">
        <v>10.099513</v>
      </c>
      <c r="H43" s="364">
        <v>503</v>
      </c>
      <c r="I43" s="365">
        <v>504.19674705391998</v>
      </c>
      <c r="J43" s="364">
        <v>821</v>
      </c>
      <c r="K43" s="365">
        <v>599.21665005391992</v>
      </c>
    </row>
    <row r="44" spans="1:11" ht="18.75" customHeight="1" x14ac:dyDescent="0.2">
      <c r="A44" s="303" t="s">
        <v>961</v>
      </c>
      <c r="B44" s="364">
        <v>1586</v>
      </c>
      <c r="C44" s="365">
        <v>1859.2544559999999</v>
      </c>
      <c r="D44" s="364">
        <v>57</v>
      </c>
      <c r="E44" s="365">
        <v>256.71756900000003</v>
      </c>
      <c r="F44" s="364">
        <v>58</v>
      </c>
      <c r="G44" s="365">
        <v>13.149673999999999</v>
      </c>
      <c r="H44" s="364">
        <v>1811</v>
      </c>
      <c r="I44" s="365">
        <v>6096.2258459949999</v>
      </c>
      <c r="J44" s="364">
        <v>3512</v>
      </c>
      <c r="K44" s="365">
        <v>8225.3475449950001</v>
      </c>
    </row>
    <row r="45" spans="1:11" ht="18.75" customHeight="1" x14ac:dyDescent="0.2">
      <c r="A45" s="302" t="s">
        <v>507</v>
      </c>
      <c r="B45" s="364">
        <v>3918</v>
      </c>
      <c r="C45" s="365">
        <v>4241.69476846</v>
      </c>
      <c r="D45" s="364">
        <v>307</v>
      </c>
      <c r="E45" s="365">
        <v>224.238317</v>
      </c>
      <c r="F45" s="364">
        <v>395</v>
      </c>
      <c r="G45" s="365">
        <v>868.36938299999997</v>
      </c>
      <c r="H45" s="364">
        <v>12073</v>
      </c>
      <c r="I45" s="365">
        <v>250329.333564862</v>
      </c>
      <c r="J45" s="364">
        <v>16693</v>
      </c>
      <c r="K45" s="365">
        <v>255663.63603332202</v>
      </c>
    </row>
    <row r="46" spans="1:11" ht="18.75" customHeight="1" x14ac:dyDescent="0.2">
      <c r="A46" s="303" t="s">
        <v>962</v>
      </c>
      <c r="B46" s="364">
        <v>636</v>
      </c>
      <c r="C46" s="365">
        <v>445.11730077999999</v>
      </c>
      <c r="D46" s="364">
        <v>42</v>
      </c>
      <c r="E46" s="365">
        <v>64.007000000000005</v>
      </c>
      <c r="F46" s="364">
        <v>53</v>
      </c>
      <c r="G46" s="365">
        <v>110.878967</v>
      </c>
      <c r="H46" s="364">
        <v>2562</v>
      </c>
      <c r="I46" s="365">
        <v>66164.732939490001</v>
      </c>
      <c r="J46" s="364">
        <v>3293</v>
      </c>
      <c r="K46" s="365">
        <v>66784.736207269991</v>
      </c>
    </row>
    <row r="47" spans="1:11" ht="18.75" customHeight="1" x14ac:dyDescent="0.2">
      <c r="A47" s="371" t="s">
        <v>963</v>
      </c>
      <c r="B47" s="364">
        <v>824</v>
      </c>
      <c r="C47" s="365">
        <v>500.04218600000002</v>
      </c>
      <c r="D47" s="364">
        <v>165</v>
      </c>
      <c r="E47" s="365">
        <v>102.101664</v>
      </c>
      <c r="F47" s="364">
        <v>122</v>
      </c>
      <c r="G47" s="365">
        <v>46.579168000000003</v>
      </c>
      <c r="H47" s="364">
        <v>3061</v>
      </c>
      <c r="I47" s="365">
        <v>127759.433426926</v>
      </c>
      <c r="J47" s="364">
        <v>4172</v>
      </c>
      <c r="K47" s="365">
        <v>128408.156444926</v>
      </c>
    </row>
    <row r="48" spans="1:11" ht="18.75" customHeight="1" x14ac:dyDescent="0.2">
      <c r="A48" s="303" t="s">
        <v>964</v>
      </c>
      <c r="B48" s="364">
        <v>313</v>
      </c>
      <c r="C48" s="365">
        <v>642.34407999999996</v>
      </c>
      <c r="D48" s="364">
        <v>14</v>
      </c>
      <c r="E48" s="365">
        <v>2.4432700000000001</v>
      </c>
      <c r="F48" s="364">
        <v>30</v>
      </c>
      <c r="G48" s="365">
        <v>288.4398910000001</v>
      </c>
      <c r="H48" s="364">
        <v>1010</v>
      </c>
      <c r="I48" s="365">
        <v>34891.21719717513</v>
      </c>
      <c r="J48" s="364">
        <v>1367</v>
      </c>
      <c r="K48" s="365">
        <v>35824.444438175138</v>
      </c>
    </row>
    <row r="49" spans="1:11" ht="18.75" customHeight="1" x14ac:dyDescent="0.2">
      <c r="A49" s="303" t="s">
        <v>965</v>
      </c>
      <c r="B49" s="364">
        <v>1800</v>
      </c>
      <c r="C49" s="365">
        <v>2515.8668406800002</v>
      </c>
      <c r="D49" s="364">
        <v>79</v>
      </c>
      <c r="E49" s="365">
        <v>55.270636000000003</v>
      </c>
      <c r="F49" s="364">
        <v>164</v>
      </c>
      <c r="G49" s="365">
        <v>402.64294899999999</v>
      </c>
      <c r="H49" s="364">
        <v>4703</v>
      </c>
      <c r="I49" s="365">
        <v>18961.49431653084</v>
      </c>
      <c r="J49" s="364">
        <v>6746</v>
      </c>
      <c r="K49" s="365">
        <v>21935.27474221084</v>
      </c>
    </row>
    <row r="50" spans="1:11" ht="18.75" customHeight="1" x14ac:dyDescent="0.2">
      <c r="A50" s="303" t="s">
        <v>966</v>
      </c>
      <c r="B50" s="364">
        <v>345</v>
      </c>
      <c r="C50" s="365">
        <v>138.32436100000001</v>
      </c>
      <c r="D50" s="364">
        <v>7</v>
      </c>
      <c r="E50" s="365">
        <v>0.41574699999999998</v>
      </c>
      <c r="F50" s="364">
        <v>26</v>
      </c>
      <c r="G50" s="365">
        <v>19.828408</v>
      </c>
      <c r="H50" s="364">
        <v>737</v>
      </c>
      <c r="I50" s="365">
        <v>2552.4556847399999</v>
      </c>
      <c r="J50" s="364">
        <v>1115</v>
      </c>
      <c r="K50" s="365">
        <v>2711.0242007399997</v>
      </c>
    </row>
    <row r="51" spans="1:11" ht="18.75" customHeight="1" x14ac:dyDescent="0.2">
      <c r="A51" s="302" t="s">
        <v>508</v>
      </c>
      <c r="B51" s="364">
        <v>168111</v>
      </c>
      <c r="C51" s="365">
        <v>142509.47992685001</v>
      </c>
      <c r="D51" s="364">
        <v>18160</v>
      </c>
      <c r="E51" s="365">
        <v>27619.477461269998</v>
      </c>
      <c r="F51" s="364">
        <v>15404</v>
      </c>
      <c r="G51" s="365">
        <v>31505.676266999999</v>
      </c>
      <c r="H51" s="364">
        <v>357638</v>
      </c>
      <c r="I51" s="365">
        <v>1613442.2166596069</v>
      </c>
      <c r="J51" s="364">
        <v>559313</v>
      </c>
      <c r="K51" s="365">
        <v>1815076.8503147268</v>
      </c>
    </row>
    <row r="52" spans="1:11" ht="18.75" customHeight="1" x14ac:dyDescent="0.2">
      <c r="A52" s="303" t="s">
        <v>967</v>
      </c>
      <c r="B52" s="364">
        <v>37237</v>
      </c>
      <c r="C52" s="365">
        <v>24850.958815459999</v>
      </c>
      <c r="D52" s="364">
        <v>3031</v>
      </c>
      <c r="E52" s="365">
        <v>5845.31853675</v>
      </c>
      <c r="F52" s="364">
        <v>4799</v>
      </c>
      <c r="G52" s="365">
        <v>13989.534769</v>
      </c>
      <c r="H52" s="364">
        <v>64147</v>
      </c>
      <c r="I52" s="365">
        <v>304523.08389969572</v>
      </c>
      <c r="J52" s="364">
        <v>109214</v>
      </c>
      <c r="K52" s="365">
        <v>349208.8960209057</v>
      </c>
    </row>
    <row r="53" spans="1:11" ht="18.75" customHeight="1" x14ac:dyDescent="0.2">
      <c r="A53" s="303" t="s">
        <v>968</v>
      </c>
      <c r="B53" s="364">
        <v>997</v>
      </c>
      <c r="C53" s="365">
        <v>519.47647031999998</v>
      </c>
      <c r="D53" s="364">
        <v>92</v>
      </c>
      <c r="E53" s="365">
        <v>40.884306000000002</v>
      </c>
      <c r="F53" s="364">
        <v>265</v>
      </c>
      <c r="G53" s="365">
        <v>2214.853619</v>
      </c>
      <c r="H53" s="364">
        <v>3116</v>
      </c>
      <c r="I53" s="365">
        <v>58936.278462270013</v>
      </c>
      <c r="J53" s="364">
        <v>4470</v>
      </c>
      <c r="K53" s="365">
        <v>61711.492857590012</v>
      </c>
    </row>
    <row r="54" spans="1:11" ht="18.75" customHeight="1" x14ac:dyDescent="0.2">
      <c r="A54" s="303" t="s">
        <v>969</v>
      </c>
      <c r="B54" s="364">
        <v>121</v>
      </c>
      <c r="C54" s="365">
        <v>16.012115000000001</v>
      </c>
      <c r="D54" s="364">
        <v>10</v>
      </c>
      <c r="E54" s="365">
        <v>0.27476</v>
      </c>
      <c r="F54" s="364">
        <v>46</v>
      </c>
      <c r="G54" s="365">
        <v>386.86367200000001</v>
      </c>
      <c r="H54" s="364">
        <v>382</v>
      </c>
      <c r="I54" s="365">
        <v>28599.730416359998</v>
      </c>
      <c r="J54" s="364">
        <v>559</v>
      </c>
      <c r="K54" s="365">
        <v>29002.880963359999</v>
      </c>
    </row>
    <row r="55" spans="1:11" ht="18.75" customHeight="1" x14ac:dyDescent="0.2">
      <c r="A55" s="303" t="s">
        <v>970</v>
      </c>
      <c r="B55" s="364">
        <v>21603</v>
      </c>
      <c r="C55" s="365">
        <v>26327.693196119999</v>
      </c>
      <c r="D55" s="364">
        <v>3194</v>
      </c>
      <c r="E55" s="365">
        <v>7351.07259127</v>
      </c>
      <c r="F55" s="364">
        <v>2818</v>
      </c>
      <c r="G55" s="365">
        <v>2432.7269679999999</v>
      </c>
      <c r="H55" s="364">
        <v>49744</v>
      </c>
      <c r="I55" s="365">
        <v>212984.277234262</v>
      </c>
      <c r="J55" s="364">
        <v>77359</v>
      </c>
      <c r="K55" s="365">
        <v>249095.76998965201</v>
      </c>
    </row>
    <row r="56" spans="1:11" ht="18.75" customHeight="1" x14ac:dyDescent="0.2">
      <c r="A56" s="304" t="s">
        <v>971</v>
      </c>
      <c r="B56" s="364">
        <v>6228</v>
      </c>
      <c r="C56" s="365">
        <v>3735.92374406</v>
      </c>
      <c r="D56" s="364">
        <v>662</v>
      </c>
      <c r="E56" s="365">
        <v>899.19565666000005</v>
      </c>
      <c r="F56" s="364">
        <v>1376</v>
      </c>
      <c r="G56" s="365">
        <v>1065.535335</v>
      </c>
      <c r="H56" s="364">
        <v>14416</v>
      </c>
      <c r="I56" s="365">
        <v>59474.049898748737</v>
      </c>
      <c r="J56" s="364">
        <v>22682</v>
      </c>
      <c r="K56" s="365">
        <v>65174.704634468733</v>
      </c>
    </row>
    <row r="57" spans="1:11" ht="18.75" customHeight="1" x14ac:dyDescent="0.2">
      <c r="A57" s="304" t="s">
        <v>972</v>
      </c>
      <c r="B57" s="364">
        <v>2007</v>
      </c>
      <c r="C57" s="365">
        <v>1783.208091</v>
      </c>
      <c r="D57" s="364">
        <v>199</v>
      </c>
      <c r="E57" s="365">
        <v>401.99608999999998</v>
      </c>
      <c r="F57" s="364">
        <v>419</v>
      </c>
      <c r="G57" s="365">
        <v>340.46237500000001</v>
      </c>
      <c r="H57" s="364">
        <v>6869</v>
      </c>
      <c r="I57" s="365">
        <v>17255.843137391701</v>
      </c>
      <c r="J57" s="364">
        <v>9494</v>
      </c>
      <c r="K57" s="365">
        <v>19781.509693391701</v>
      </c>
    </row>
    <row r="58" spans="1:11" ht="18.75" customHeight="1" x14ac:dyDescent="0.2">
      <c r="A58" s="304" t="s">
        <v>973</v>
      </c>
      <c r="B58" s="364">
        <v>3403</v>
      </c>
      <c r="C58" s="365">
        <v>1578.0434290600001</v>
      </c>
      <c r="D58" s="364">
        <v>364</v>
      </c>
      <c r="E58" s="365">
        <v>111.46663761000001</v>
      </c>
      <c r="F58" s="364">
        <v>665</v>
      </c>
      <c r="G58" s="365">
        <v>294.10549099999997</v>
      </c>
      <c r="H58" s="364">
        <v>6450</v>
      </c>
      <c r="I58" s="365">
        <v>22446.63171074399</v>
      </c>
      <c r="J58" s="364">
        <v>10882</v>
      </c>
      <c r="K58" s="365">
        <v>24430.247268413987</v>
      </c>
    </row>
    <row r="59" spans="1:11" ht="18.75" customHeight="1" x14ac:dyDescent="0.2">
      <c r="A59" s="304" t="s">
        <v>974</v>
      </c>
      <c r="B59" s="364">
        <v>1060</v>
      </c>
      <c r="C59" s="365">
        <v>3464.5598220000002</v>
      </c>
      <c r="D59" s="364">
        <v>275</v>
      </c>
      <c r="E59" s="365">
        <v>1206.6331990000001</v>
      </c>
      <c r="F59" s="364">
        <v>73</v>
      </c>
      <c r="G59" s="365">
        <v>119.71534800000001</v>
      </c>
      <c r="H59" s="364">
        <v>3106</v>
      </c>
      <c r="I59" s="365">
        <v>20039.17999882717</v>
      </c>
      <c r="J59" s="364">
        <v>4514</v>
      </c>
      <c r="K59" s="365">
        <v>24830.088367827171</v>
      </c>
    </row>
    <row r="60" spans="1:11" ht="18.75" customHeight="1" x14ac:dyDescent="0.2">
      <c r="A60" s="372" t="s">
        <v>975</v>
      </c>
      <c r="B60" s="364">
        <v>3122</v>
      </c>
      <c r="C60" s="365">
        <v>5465.450339</v>
      </c>
      <c r="D60" s="364">
        <v>612</v>
      </c>
      <c r="E60" s="365">
        <v>1084.08698</v>
      </c>
      <c r="F60" s="364">
        <v>78</v>
      </c>
      <c r="G60" s="365">
        <v>29.725507</v>
      </c>
      <c r="H60" s="364">
        <v>6436</v>
      </c>
      <c r="I60" s="365">
        <v>30065.297750737402</v>
      </c>
      <c r="J60" s="364">
        <v>10248</v>
      </c>
      <c r="K60" s="365">
        <v>36644.5605767374</v>
      </c>
    </row>
    <row r="61" spans="1:11" ht="18.75" customHeight="1" x14ac:dyDescent="0.2">
      <c r="A61" s="372" t="s">
        <v>976</v>
      </c>
      <c r="B61" s="364">
        <v>285</v>
      </c>
      <c r="C61" s="365">
        <v>123.98339799999999</v>
      </c>
      <c r="D61" s="364">
        <v>33</v>
      </c>
      <c r="E61" s="365">
        <v>13.519937000000001</v>
      </c>
      <c r="F61" s="364">
        <v>25</v>
      </c>
      <c r="G61" s="365">
        <v>3.6028169999999999</v>
      </c>
      <c r="H61" s="364">
        <v>621</v>
      </c>
      <c r="I61" s="365">
        <v>1834.6908389800001</v>
      </c>
      <c r="J61" s="364">
        <v>964</v>
      </c>
      <c r="K61" s="365">
        <v>1975.7969909800001</v>
      </c>
    </row>
    <row r="62" spans="1:11" ht="18.75" customHeight="1" x14ac:dyDescent="0.2">
      <c r="A62" s="372" t="s">
        <v>977</v>
      </c>
      <c r="B62" s="364">
        <v>5498</v>
      </c>
      <c r="C62" s="365">
        <v>10176.524373</v>
      </c>
      <c r="D62" s="364">
        <v>1049</v>
      </c>
      <c r="E62" s="365">
        <v>3634.1740909999999</v>
      </c>
      <c r="F62" s="364">
        <v>182</v>
      </c>
      <c r="G62" s="365">
        <v>579.58009500000003</v>
      </c>
      <c r="H62" s="364">
        <v>11846</v>
      </c>
      <c r="I62" s="365">
        <v>61868.583898832963</v>
      </c>
      <c r="J62" s="364">
        <v>18575</v>
      </c>
      <c r="K62" s="365">
        <v>76258.862457832962</v>
      </c>
    </row>
    <row r="63" spans="1:11" ht="18.75" customHeight="1" x14ac:dyDescent="0.2">
      <c r="A63" s="371" t="s">
        <v>978</v>
      </c>
      <c r="B63" s="364">
        <v>8654</v>
      </c>
      <c r="C63" s="365">
        <v>11520.860922239999</v>
      </c>
      <c r="D63" s="364">
        <v>3888</v>
      </c>
      <c r="E63" s="365">
        <v>2747.5790000000002</v>
      </c>
      <c r="F63" s="364">
        <v>524</v>
      </c>
      <c r="G63" s="365">
        <v>747.069434</v>
      </c>
      <c r="H63" s="364">
        <v>12444</v>
      </c>
      <c r="I63" s="365">
        <v>65646.313153470313</v>
      </c>
      <c r="J63" s="364">
        <v>25510</v>
      </c>
      <c r="K63" s="365">
        <v>80661.822509710313</v>
      </c>
    </row>
    <row r="64" spans="1:11" ht="18.75" customHeight="1" x14ac:dyDescent="0.2">
      <c r="A64" s="368" t="s">
        <v>979</v>
      </c>
      <c r="B64" s="364">
        <v>4469</v>
      </c>
      <c r="C64" s="365">
        <v>5561.3663443200003</v>
      </c>
      <c r="D64" s="364">
        <v>632</v>
      </c>
      <c r="E64" s="365">
        <v>1255.8097769999999</v>
      </c>
      <c r="F64" s="364">
        <v>235</v>
      </c>
      <c r="G64" s="365">
        <v>213.16278199999999</v>
      </c>
      <c r="H64" s="364">
        <v>7173</v>
      </c>
      <c r="I64" s="365">
        <v>19971.703188830801</v>
      </c>
      <c r="J64" s="364">
        <v>12509</v>
      </c>
      <c r="K64" s="365">
        <v>27002.042092150798</v>
      </c>
    </row>
    <row r="65" spans="1:11" ht="18.75" customHeight="1" x14ac:dyDescent="0.2">
      <c r="A65" s="369" t="s">
        <v>980</v>
      </c>
      <c r="B65" s="364">
        <v>918</v>
      </c>
      <c r="C65" s="365">
        <v>722.90772900000002</v>
      </c>
      <c r="D65" s="364">
        <v>227</v>
      </c>
      <c r="E65" s="365">
        <v>183.248369</v>
      </c>
      <c r="F65" s="364">
        <v>81</v>
      </c>
      <c r="G65" s="365">
        <v>65.328168000000005</v>
      </c>
      <c r="H65" s="364">
        <v>1933</v>
      </c>
      <c r="I65" s="365">
        <v>5717.8760713199999</v>
      </c>
      <c r="J65" s="364">
        <v>3159</v>
      </c>
      <c r="K65" s="365">
        <v>6689.3603373200003</v>
      </c>
    </row>
    <row r="66" spans="1:11" ht="33" customHeight="1" x14ac:dyDescent="0.2">
      <c r="A66" s="370" t="s">
        <v>981</v>
      </c>
      <c r="B66" s="364">
        <v>551</v>
      </c>
      <c r="C66" s="365">
        <v>522.40007400000002</v>
      </c>
      <c r="D66" s="364">
        <v>54</v>
      </c>
      <c r="E66" s="365">
        <v>197.28286700000001</v>
      </c>
      <c r="F66" s="364">
        <v>70</v>
      </c>
      <c r="G66" s="365">
        <v>46.875876000000012</v>
      </c>
      <c r="H66" s="364">
        <v>1343</v>
      </c>
      <c r="I66" s="365">
        <v>4016.2384252699999</v>
      </c>
      <c r="J66" s="364">
        <v>2018</v>
      </c>
      <c r="K66" s="365">
        <v>4782.7972422700004</v>
      </c>
    </row>
    <row r="67" spans="1:11" ht="18.75" customHeight="1" x14ac:dyDescent="0.2">
      <c r="A67" s="373" t="s">
        <v>982</v>
      </c>
      <c r="B67" s="364">
        <v>3000</v>
      </c>
      <c r="C67" s="365">
        <v>4316.0585413200006</v>
      </c>
      <c r="D67" s="364">
        <v>351</v>
      </c>
      <c r="E67" s="365">
        <v>875.27854100000002</v>
      </c>
      <c r="F67" s="364">
        <v>84</v>
      </c>
      <c r="G67" s="365">
        <v>100.958738</v>
      </c>
      <c r="H67" s="364">
        <v>3897</v>
      </c>
      <c r="I67" s="365">
        <v>10237.588692240801</v>
      </c>
      <c r="J67" s="364">
        <v>7332</v>
      </c>
      <c r="K67" s="365">
        <v>15529.8845125608</v>
      </c>
    </row>
    <row r="68" spans="1:11" ht="18.75" customHeight="1" x14ac:dyDescent="0.2">
      <c r="A68" s="374" t="s">
        <v>983</v>
      </c>
      <c r="B68" s="364">
        <v>2112</v>
      </c>
      <c r="C68" s="365">
        <v>2638.7134110000002</v>
      </c>
      <c r="D68" s="364">
        <v>265</v>
      </c>
      <c r="E68" s="365">
        <v>783.92902699999991</v>
      </c>
      <c r="F68" s="364">
        <v>67</v>
      </c>
      <c r="G68" s="365">
        <v>68.100088999999997</v>
      </c>
      <c r="H68" s="364">
        <v>3059</v>
      </c>
      <c r="I68" s="365">
        <v>8859.1912589429994</v>
      </c>
      <c r="J68" s="364">
        <v>5503</v>
      </c>
      <c r="K68" s="365">
        <v>12349.933785943</v>
      </c>
    </row>
    <row r="69" spans="1:11" ht="18.75" customHeight="1" thickBot="1" x14ac:dyDescent="0.25">
      <c r="A69" s="375" t="s">
        <v>984</v>
      </c>
      <c r="B69" s="376">
        <v>888</v>
      </c>
      <c r="C69" s="377">
        <v>1677.34513032</v>
      </c>
      <c r="D69" s="376">
        <v>86</v>
      </c>
      <c r="E69" s="377">
        <v>91.349513999999999</v>
      </c>
      <c r="F69" s="376">
        <v>17</v>
      </c>
      <c r="G69" s="377">
        <v>32.858649</v>
      </c>
      <c r="H69" s="376">
        <v>838</v>
      </c>
      <c r="I69" s="377">
        <v>1378.3974332978</v>
      </c>
      <c r="J69" s="376">
        <v>1829</v>
      </c>
      <c r="K69" s="377">
        <v>3179.9507266177998</v>
      </c>
    </row>
    <row r="70" spans="1:11" ht="13.5" thickTop="1" x14ac:dyDescent="0.2"/>
    <row r="163" s="378" customFormat="1" x14ac:dyDescent="0.2"/>
  </sheetData>
  <mergeCells count="10">
    <mergeCell ref="A1:K1"/>
    <mergeCell ref="A2:K2"/>
    <mergeCell ref="A3:K3"/>
    <mergeCell ref="A4:K4"/>
    <mergeCell ref="A5:A6"/>
    <mergeCell ref="B5:C5"/>
    <mergeCell ref="D5:E5"/>
    <mergeCell ref="F5:G5"/>
    <mergeCell ref="H5:I5"/>
    <mergeCell ref="J5:K5"/>
  </mergeCells>
  <pageMargins left="0.7" right="0.7" top="0.75" bottom="0.75" header="0.3" footer="0.3"/>
  <pageSetup paperSize="9" scale="48" orientation="portrait" r:id="rId1"/>
  <headerFooter>
    <oddFooter>&amp;C&amp;A</oddFooter>
  </headerFooter>
  <rowBreaks count="1" manualBreakCount="1">
    <brk id="10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pageSetUpPr fitToPage="1"/>
  </sheetPr>
  <dimension ref="A1:K59"/>
  <sheetViews>
    <sheetView topLeftCell="A53" zoomScaleNormal="100" zoomScaleSheetLayoutView="85" workbookViewId="0">
      <selection activeCell="E69" sqref="E69"/>
    </sheetView>
  </sheetViews>
  <sheetFormatPr defaultColWidth="9.140625" defaultRowHeight="15" x14ac:dyDescent="0.25"/>
  <cols>
    <col min="1" max="1" width="59.140625" style="24" customWidth="1"/>
    <col min="2" max="10" width="9.7109375" style="24" customWidth="1"/>
    <col min="11" max="11" width="10.7109375" style="24" customWidth="1"/>
    <col min="12" max="16384" width="9.140625" style="24"/>
  </cols>
  <sheetData>
    <row r="1" spans="1:11" ht="22.5" x14ac:dyDescent="0.3">
      <c r="A1" s="855" t="s">
        <v>1256</v>
      </c>
      <c r="B1" s="855"/>
      <c r="C1" s="855"/>
      <c r="D1" s="855"/>
      <c r="E1" s="855"/>
      <c r="F1" s="855"/>
      <c r="G1" s="855"/>
      <c r="H1" s="855"/>
      <c r="I1" s="855"/>
      <c r="J1" s="855"/>
      <c r="K1" s="855"/>
    </row>
    <row r="2" spans="1:11" ht="22.5" x14ac:dyDescent="0.3">
      <c r="A2" s="855" t="s">
        <v>301</v>
      </c>
      <c r="B2" s="855"/>
      <c r="C2" s="855"/>
      <c r="D2" s="855"/>
      <c r="E2" s="855"/>
      <c r="F2" s="855"/>
      <c r="G2" s="855"/>
      <c r="H2" s="855"/>
      <c r="I2" s="855"/>
      <c r="J2" s="855"/>
      <c r="K2" s="855"/>
    </row>
    <row r="3" spans="1:11" ht="15.75" customHeight="1" x14ac:dyDescent="0.25">
      <c r="A3" s="818" t="s">
        <v>1694</v>
      </c>
      <c r="B3" s="818"/>
      <c r="C3" s="818"/>
      <c r="D3" s="818"/>
      <c r="E3" s="818"/>
      <c r="F3" s="818"/>
      <c r="G3" s="818"/>
      <c r="H3" s="818"/>
      <c r="I3" s="818"/>
      <c r="J3" s="818"/>
      <c r="K3" s="818"/>
    </row>
    <row r="4" spans="1:11" ht="15.75" thickBot="1" x14ac:dyDescent="0.3">
      <c r="A4" s="856" t="s">
        <v>866</v>
      </c>
      <c r="B4" s="856"/>
      <c r="C4" s="856"/>
      <c r="D4" s="856"/>
      <c r="E4" s="856"/>
      <c r="F4" s="856"/>
      <c r="G4" s="856"/>
      <c r="H4" s="856"/>
      <c r="I4" s="856"/>
      <c r="J4" s="856"/>
      <c r="K4" s="856"/>
    </row>
    <row r="5" spans="1:11" ht="27" customHeight="1" thickBot="1" x14ac:dyDescent="0.3">
      <c r="A5" s="857" t="s">
        <v>1303</v>
      </c>
      <c r="B5" s="853" t="s">
        <v>907</v>
      </c>
      <c r="C5" s="859"/>
      <c r="D5" s="854" t="s">
        <v>908</v>
      </c>
      <c r="E5" s="854"/>
      <c r="F5" s="860" t="s">
        <v>909</v>
      </c>
      <c r="G5" s="861"/>
      <c r="H5" s="854" t="s">
        <v>888</v>
      </c>
      <c r="I5" s="854"/>
      <c r="J5" s="853" t="s">
        <v>284</v>
      </c>
      <c r="K5" s="854"/>
    </row>
    <row r="6" spans="1:11" ht="33" customHeight="1" thickBot="1" x14ac:dyDescent="0.3">
      <c r="A6" s="858"/>
      <c r="B6" s="116" t="s">
        <v>910</v>
      </c>
      <c r="C6" s="117" t="s">
        <v>104</v>
      </c>
      <c r="D6" s="116" t="s">
        <v>910</v>
      </c>
      <c r="E6" s="115" t="s">
        <v>104</v>
      </c>
      <c r="F6" s="122" t="s">
        <v>910</v>
      </c>
      <c r="G6" s="117" t="s">
        <v>104</v>
      </c>
      <c r="H6" s="116" t="s">
        <v>910</v>
      </c>
      <c r="I6" s="115" t="s">
        <v>104</v>
      </c>
      <c r="J6" s="114" t="s">
        <v>910</v>
      </c>
      <c r="K6" s="117" t="s">
        <v>104</v>
      </c>
    </row>
    <row r="7" spans="1:11" ht="9" customHeight="1" x14ac:dyDescent="0.25">
      <c r="A7" s="23"/>
      <c r="B7" s="23"/>
      <c r="C7" s="23"/>
      <c r="D7" s="23"/>
      <c r="E7" s="23"/>
      <c r="F7" s="23"/>
      <c r="G7" s="23"/>
      <c r="H7" s="23"/>
      <c r="I7" s="23"/>
      <c r="J7" s="23"/>
      <c r="K7" s="23"/>
    </row>
    <row r="8" spans="1:11" ht="27.75" customHeight="1" x14ac:dyDescent="0.25">
      <c r="A8" s="123" t="s">
        <v>985</v>
      </c>
      <c r="B8" s="124">
        <v>2356</v>
      </c>
      <c r="C8" s="273">
        <v>1376.0533716499999</v>
      </c>
      <c r="D8" s="124">
        <v>120</v>
      </c>
      <c r="E8" s="273">
        <v>213.01583199999999</v>
      </c>
      <c r="F8" s="124">
        <v>105</v>
      </c>
      <c r="G8" s="273">
        <v>70.304999999999993</v>
      </c>
      <c r="H8" s="124">
        <v>2916</v>
      </c>
      <c r="I8" s="273">
        <v>4183.6167108300006</v>
      </c>
      <c r="J8" s="124">
        <v>5497</v>
      </c>
      <c r="K8" s="273">
        <v>5842.9909144800004</v>
      </c>
    </row>
    <row r="9" spans="1:11" ht="17.25" customHeight="1" x14ac:dyDescent="0.25">
      <c r="A9" s="125" t="s">
        <v>986</v>
      </c>
      <c r="B9" s="124">
        <v>1333</v>
      </c>
      <c r="C9" s="273">
        <v>778.65124100000003</v>
      </c>
      <c r="D9" s="124">
        <v>131</v>
      </c>
      <c r="E9" s="273">
        <v>51.590784999999997</v>
      </c>
      <c r="F9" s="124">
        <v>120</v>
      </c>
      <c r="G9" s="273">
        <v>70.009365000000003</v>
      </c>
      <c r="H9" s="124">
        <v>12270</v>
      </c>
      <c r="I9" s="273">
        <v>13550.33653341</v>
      </c>
      <c r="J9" s="124">
        <v>13854</v>
      </c>
      <c r="K9" s="273">
        <v>14450.58792441</v>
      </c>
    </row>
    <row r="10" spans="1:11" ht="17.25" customHeight="1" x14ac:dyDescent="0.25">
      <c r="A10" s="125" t="s">
        <v>987</v>
      </c>
      <c r="B10" s="124">
        <v>9742</v>
      </c>
      <c r="C10" s="273">
        <v>6439.8031398599996</v>
      </c>
      <c r="D10" s="124">
        <v>822</v>
      </c>
      <c r="E10" s="273">
        <v>703.45292100000006</v>
      </c>
      <c r="F10" s="124">
        <v>690</v>
      </c>
      <c r="G10" s="273">
        <v>306.78238499999998</v>
      </c>
      <c r="H10" s="124">
        <v>10835</v>
      </c>
      <c r="I10" s="273">
        <v>16594.5309100991</v>
      </c>
      <c r="J10" s="124">
        <v>22089</v>
      </c>
      <c r="K10" s="273">
        <v>24044.569355959098</v>
      </c>
    </row>
    <row r="11" spans="1:11" ht="17.25" customHeight="1" x14ac:dyDescent="0.25">
      <c r="A11" s="125" t="s">
        <v>988</v>
      </c>
      <c r="B11" s="124">
        <v>9549</v>
      </c>
      <c r="C11" s="273">
        <v>6203.94199286</v>
      </c>
      <c r="D11" s="124">
        <v>804</v>
      </c>
      <c r="E11" s="273">
        <v>698.75523799999996</v>
      </c>
      <c r="F11" s="124">
        <v>619</v>
      </c>
      <c r="G11" s="273">
        <v>299.945829</v>
      </c>
      <c r="H11" s="124">
        <v>10230</v>
      </c>
      <c r="I11" s="273">
        <v>15389.5612528897</v>
      </c>
      <c r="J11" s="124">
        <v>21202</v>
      </c>
      <c r="K11" s="273">
        <v>22592.204312749702</v>
      </c>
    </row>
    <row r="12" spans="1:11" ht="17.25" customHeight="1" x14ac:dyDescent="0.25">
      <c r="A12" s="125" t="s">
        <v>989</v>
      </c>
      <c r="B12" s="124">
        <v>193</v>
      </c>
      <c r="C12" s="273">
        <v>235.86114699999999</v>
      </c>
      <c r="D12" s="124">
        <v>18</v>
      </c>
      <c r="E12" s="273">
        <v>4.6976830000000014</v>
      </c>
      <c r="F12" s="124">
        <v>71</v>
      </c>
      <c r="G12" s="273">
        <v>6.8365559999999999</v>
      </c>
      <c r="H12" s="124">
        <v>605</v>
      </c>
      <c r="I12" s="273">
        <v>1204.9696572094001</v>
      </c>
      <c r="J12" s="124">
        <v>887</v>
      </c>
      <c r="K12" s="273">
        <v>1452.3650432094003</v>
      </c>
    </row>
    <row r="13" spans="1:11" ht="17.25" customHeight="1" x14ac:dyDescent="0.25">
      <c r="A13" s="125" t="s">
        <v>990</v>
      </c>
      <c r="B13" s="124">
        <v>871</v>
      </c>
      <c r="C13" s="273">
        <v>730.02699366000002</v>
      </c>
      <c r="D13" s="124">
        <v>143</v>
      </c>
      <c r="E13" s="273">
        <v>131.337941</v>
      </c>
      <c r="F13" s="124">
        <v>136</v>
      </c>
      <c r="G13" s="273">
        <v>359.260335</v>
      </c>
      <c r="H13" s="124">
        <v>3663</v>
      </c>
      <c r="I13" s="273">
        <v>163504.15230028229</v>
      </c>
      <c r="J13" s="124">
        <v>4813</v>
      </c>
      <c r="K13" s="273">
        <v>164724.77756994229</v>
      </c>
    </row>
    <row r="14" spans="1:11" ht="17.25" customHeight="1" x14ac:dyDescent="0.25">
      <c r="A14" s="125" t="s">
        <v>991</v>
      </c>
      <c r="B14" s="124">
        <v>5770</v>
      </c>
      <c r="C14" s="273">
        <v>7573.5121262499997</v>
      </c>
      <c r="D14" s="124">
        <v>748</v>
      </c>
      <c r="E14" s="273">
        <v>1229.46701525</v>
      </c>
      <c r="F14" s="124">
        <v>681</v>
      </c>
      <c r="G14" s="273">
        <v>1025.9215139999999</v>
      </c>
      <c r="H14" s="124">
        <v>39626</v>
      </c>
      <c r="I14" s="273">
        <v>127476.5635006579</v>
      </c>
      <c r="J14" s="124">
        <v>46825</v>
      </c>
      <c r="K14" s="273">
        <v>137305.46415615789</v>
      </c>
    </row>
    <row r="15" spans="1:11" ht="17.25" customHeight="1" x14ac:dyDescent="0.25">
      <c r="A15" s="125" t="s">
        <v>992</v>
      </c>
      <c r="B15" s="124">
        <v>1950</v>
      </c>
      <c r="C15" s="273">
        <v>4122.171797</v>
      </c>
      <c r="D15" s="124">
        <v>344</v>
      </c>
      <c r="E15" s="273">
        <v>761.132339</v>
      </c>
      <c r="F15" s="124">
        <v>615</v>
      </c>
      <c r="G15" s="273">
        <v>731.77291600000001</v>
      </c>
      <c r="H15" s="124">
        <v>13179</v>
      </c>
      <c r="I15" s="273">
        <v>94735.904012556712</v>
      </c>
      <c r="J15" s="124">
        <v>16088</v>
      </c>
      <c r="K15" s="273">
        <v>100350.98106455672</v>
      </c>
    </row>
    <row r="16" spans="1:11" ht="17.25" customHeight="1" x14ac:dyDescent="0.25">
      <c r="A16" s="125" t="s">
        <v>993</v>
      </c>
      <c r="B16" s="124">
        <v>3751</v>
      </c>
      <c r="C16" s="273">
        <v>4121.3337307499996</v>
      </c>
      <c r="D16" s="124">
        <v>407</v>
      </c>
      <c r="E16" s="273">
        <v>735.19716900000003</v>
      </c>
      <c r="F16" s="124">
        <v>191</v>
      </c>
      <c r="G16" s="273">
        <v>184.659537</v>
      </c>
      <c r="H16" s="124">
        <v>17733</v>
      </c>
      <c r="I16" s="273">
        <v>30547.718608363</v>
      </c>
      <c r="J16" s="124">
        <v>22082</v>
      </c>
      <c r="K16" s="273">
        <v>35588.909045112996</v>
      </c>
    </row>
    <row r="17" spans="1:11" ht="17.25" customHeight="1" x14ac:dyDescent="0.25">
      <c r="A17" s="125" t="s">
        <v>994</v>
      </c>
      <c r="B17" s="124">
        <v>5584</v>
      </c>
      <c r="C17" s="273">
        <v>3230.70161104</v>
      </c>
      <c r="D17" s="124">
        <v>270</v>
      </c>
      <c r="E17" s="273">
        <v>282.87417900000003</v>
      </c>
      <c r="F17" s="124">
        <v>332</v>
      </c>
      <c r="G17" s="273">
        <v>552.39317700000004</v>
      </c>
      <c r="H17" s="124">
        <v>7322</v>
      </c>
      <c r="I17" s="273">
        <v>40122.644298815227</v>
      </c>
      <c r="J17" s="124">
        <v>13508</v>
      </c>
      <c r="K17" s="273">
        <v>44188.613265855223</v>
      </c>
    </row>
    <row r="18" spans="1:11" ht="17.25" customHeight="1" x14ac:dyDescent="0.25">
      <c r="A18" s="125" t="s">
        <v>995</v>
      </c>
      <c r="B18" s="124">
        <v>7517</v>
      </c>
      <c r="C18" s="273">
        <v>6074.0132704999996</v>
      </c>
      <c r="D18" s="124">
        <v>495</v>
      </c>
      <c r="E18" s="273">
        <v>853.45360899999991</v>
      </c>
      <c r="F18" s="124">
        <v>519</v>
      </c>
      <c r="G18" s="273">
        <v>1036.020726</v>
      </c>
      <c r="H18" s="124">
        <v>14846</v>
      </c>
      <c r="I18" s="273">
        <v>43039.806919988128</v>
      </c>
      <c r="J18" s="124">
        <v>23377</v>
      </c>
      <c r="K18" s="273">
        <v>51003.294525488127</v>
      </c>
    </row>
    <row r="19" spans="1:11" ht="17.25" customHeight="1" x14ac:dyDescent="0.25">
      <c r="A19" s="125" t="s">
        <v>996</v>
      </c>
      <c r="B19" s="124">
        <v>2701</v>
      </c>
      <c r="C19" s="273">
        <v>1864.66977161</v>
      </c>
      <c r="D19" s="124">
        <v>189</v>
      </c>
      <c r="E19" s="273">
        <v>344.12452400000001</v>
      </c>
      <c r="F19" s="124">
        <v>138</v>
      </c>
      <c r="G19" s="273">
        <v>255.68974299999999</v>
      </c>
      <c r="H19" s="124">
        <v>4011</v>
      </c>
      <c r="I19" s="273">
        <v>10278.34625730378</v>
      </c>
      <c r="J19" s="124">
        <v>7039</v>
      </c>
      <c r="K19" s="273">
        <v>12742.830295913782</v>
      </c>
    </row>
    <row r="20" spans="1:11" ht="17.25" customHeight="1" x14ac:dyDescent="0.25">
      <c r="A20" s="125" t="s">
        <v>997</v>
      </c>
      <c r="B20" s="124">
        <v>4398</v>
      </c>
      <c r="C20" s="273">
        <v>2340.81024235</v>
      </c>
      <c r="D20" s="124">
        <v>400</v>
      </c>
      <c r="E20" s="273">
        <v>653.86904799999991</v>
      </c>
      <c r="F20" s="124">
        <v>265</v>
      </c>
      <c r="G20" s="273">
        <v>150.674736</v>
      </c>
      <c r="H20" s="124">
        <v>4015</v>
      </c>
      <c r="I20" s="273">
        <v>22448.84534631651</v>
      </c>
      <c r="J20" s="124">
        <v>9078</v>
      </c>
      <c r="K20" s="273">
        <v>25594.19937266651</v>
      </c>
    </row>
    <row r="21" spans="1:11" ht="17.25" customHeight="1" x14ac:dyDescent="0.25">
      <c r="A21" s="125" t="s">
        <v>998</v>
      </c>
      <c r="B21" s="124">
        <v>6206</v>
      </c>
      <c r="C21" s="273">
        <v>4456.5746438799997</v>
      </c>
      <c r="D21" s="124">
        <v>400</v>
      </c>
      <c r="E21" s="273">
        <v>390.79871100000003</v>
      </c>
      <c r="F21" s="124">
        <v>423</v>
      </c>
      <c r="G21" s="273">
        <v>2446.4228870000002</v>
      </c>
      <c r="H21" s="124">
        <v>25955</v>
      </c>
      <c r="I21" s="273">
        <v>58958.918107061792</v>
      </c>
      <c r="J21" s="124">
        <v>32984</v>
      </c>
      <c r="K21" s="273">
        <v>66252.714348941794</v>
      </c>
    </row>
    <row r="22" spans="1:11" ht="17.25" customHeight="1" x14ac:dyDescent="0.25">
      <c r="A22" s="125" t="s">
        <v>999</v>
      </c>
      <c r="B22" s="124">
        <v>6730</v>
      </c>
      <c r="C22" s="273">
        <v>5321.4108758600014</v>
      </c>
      <c r="D22" s="124">
        <v>440</v>
      </c>
      <c r="E22" s="273">
        <v>989.16087999999991</v>
      </c>
      <c r="F22" s="124">
        <v>529</v>
      </c>
      <c r="G22" s="273">
        <v>308.80918600000001</v>
      </c>
      <c r="H22" s="124">
        <v>8540</v>
      </c>
      <c r="I22" s="273">
        <v>23534.99463431802</v>
      </c>
      <c r="J22" s="124">
        <v>16239</v>
      </c>
      <c r="K22" s="273">
        <v>30154.375576178019</v>
      </c>
    </row>
    <row r="23" spans="1:11" ht="17.25" customHeight="1" x14ac:dyDescent="0.25">
      <c r="A23" s="125" t="s">
        <v>1000</v>
      </c>
      <c r="B23" s="124">
        <v>2875</v>
      </c>
      <c r="C23" s="273">
        <v>2423.8175120400001</v>
      </c>
      <c r="D23" s="124">
        <v>216</v>
      </c>
      <c r="E23" s="273">
        <v>529.60813299999995</v>
      </c>
      <c r="F23" s="124">
        <v>277</v>
      </c>
      <c r="G23" s="273">
        <v>558.73323600000003</v>
      </c>
      <c r="H23" s="124">
        <v>6632</v>
      </c>
      <c r="I23" s="273">
        <v>107191.4945308184</v>
      </c>
      <c r="J23" s="124">
        <v>10000</v>
      </c>
      <c r="K23" s="273">
        <v>110703.65341185839</v>
      </c>
    </row>
    <row r="24" spans="1:11" ht="17.25" customHeight="1" x14ac:dyDescent="0.25">
      <c r="A24" s="125" t="s">
        <v>1001</v>
      </c>
      <c r="B24" s="124">
        <v>820</v>
      </c>
      <c r="C24" s="273">
        <v>492.58991265999998</v>
      </c>
      <c r="D24" s="124">
        <v>41</v>
      </c>
      <c r="E24" s="273">
        <v>15.699693</v>
      </c>
      <c r="F24" s="124">
        <v>66</v>
      </c>
      <c r="G24" s="273">
        <v>121.638042</v>
      </c>
      <c r="H24" s="124">
        <v>1636</v>
      </c>
      <c r="I24" s="273">
        <v>21892.069325664161</v>
      </c>
      <c r="J24" s="124">
        <v>2563</v>
      </c>
      <c r="K24" s="273">
        <v>22521.99697332416</v>
      </c>
    </row>
    <row r="25" spans="1:11" ht="17.25" customHeight="1" x14ac:dyDescent="0.25">
      <c r="A25" s="125" t="s">
        <v>1002</v>
      </c>
      <c r="B25" s="124">
        <v>4145</v>
      </c>
      <c r="C25" s="273">
        <v>1337.3383325699999</v>
      </c>
      <c r="D25" s="124">
        <v>174</v>
      </c>
      <c r="E25" s="273">
        <v>167.96424500000001</v>
      </c>
      <c r="F25" s="124">
        <v>108</v>
      </c>
      <c r="G25" s="273">
        <v>53.542577999999999</v>
      </c>
      <c r="H25" s="124">
        <v>3217</v>
      </c>
      <c r="I25" s="273">
        <v>3137.9939438000001</v>
      </c>
      <c r="J25" s="124">
        <v>7644</v>
      </c>
      <c r="K25" s="273">
        <v>4696.8390993700004</v>
      </c>
    </row>
    <row r="26" spans="1:11" ht="17.25" customHeight="1" x14ac:dyDescent="0.25">
      <c r="A26" s="125" t="s">
        <v>1003</v>
      </c>
      <c r="B26" s="124">
        <v>26320</v>
      </c>
      <c r="C26" s="273">
        <v>20257.296592160001</v>
      </c>
      <c r="D26" s="124">
        <v>1890</v>
      </c>
      <c r="E26" s="273">
        <v>2257.6243800000002</v>
      </c>
      <c r="F26" s="124">
        <v>1452</v>
      </c>
      <c r="G26" s="273">
        <v>3281.1185860000001</v>
      </c>
      <c r="H26" s="124">
        <v>39647</v>
      </c>
      <c r="I26" s="273">
        <v>129254.2636493934</v>
      </c>
      <c r="J26" s="124">
        <v>69309</v>
      </c>
      <c r="K26" s="273">
        <v>155050.3032075534</v>
      </c>
    </row>
    <row r="27" spans="1:11" ht="17.25" customHeight="1" x14ac:dyDescent="0.25">
      <c r="A27" s="54" t="s">
        <v>1004</v>
      </c>
      <c r="B27" s="124">
        <v>3738</v>
      </c>
      <c r="C27" s="273">
        <v>1544.75270875</v>
      </c>
      <c r="D27" s="124">
        <v>124</v>
      </c>
      <c r="E27" s="273">
        <v>90.731910999999997</v>
      </c>
      <c r="F27" s="124">
        <v>122</v>
      </c>
      <c r="G27" s="273">
        <v>96.256869000000009</v>
      </c>
      <c r="H27" s="124">
        <v>2483</v>
      </c>
      <c r="I27" s="273">
        <v>1371.1853329999999</v>
      </c>
      <c r="J27" s="124">
        <v>6467</v>
      </c>
      <c r="K27" s="273">
        <v>3102.9268217500003</v>
      </c>
    </row>
    <row r="28" spans="1:11" ht="17.25" customHeight="1" x14ac:dyDescent="0.25">
      <c r="A28" s="54" t="s">
        <v>1005</v>
      </c>
      <c r="B28" s="124">
        <v>353</v>
      </c>
      <c r="C28" s="273">
        <v>212.50681399999999</v>
      </c>
      <c r="D28" s="124">
        <v>30</v>
      </c>
      <c r="E28" s="273">
        <v>3.1163590000000001</v>
      </c>
      <c r="F28" s="124">
        <v>6</v>
      </c>
      <c r="G28" s="273">
        <v>1.100671</v>
      </c>
      <c r="H28" s="124">
        <v>638</v>
      </c>
      <c r="I28" s="273">
        <v>1217.4565111899999</v>
      </c>
      <c r="J28" s="124">
        <v>1027</v>
      </c>
      <c r="K28" s="273">
        <v>1434.18035519</v>
      </c>
    </row>
    <row r="29" spans="1:11" ht="17.25" customHeight="1" x14ac:dyDescent="0.25">
      <c r="A29" s="54" t="s">
        <v>1006</v>
      </c>
      <c r="B29" s="124">
        <v>576</v>
      </c>
      <c r="C29" s="273">
        <v>298.26499699999999</v>
      </c>
      <c r="D29" s="124">
        <v>24</v>
      </c>
      <c r="E29" s="273">
        <v>8.8023570000000007</v>
      </c>
      <c r="F29" s="124">
        <v>26</v>
      </c>
      <c r="G29" s="273">
        <v>205.20399</v>
      </c>
      <c r="H29" s="124">
        <v>932</v>
      </c>
      <c r="I29" s="273">
        <v>3197.13548193</v>
      </c>
      <c r="J29" s="124">
        <v>1558</v>
      </c>
      <c r="K29" s="273">
        <v>3709.4068259300002</v>
      </c>
    </row>
    <row r="30" spans="1:11" ht="17.25" customHeight="1" x14ac:dyDescent="0.25">
      <c r="A30" s="54" t="s">
        <v>1007</v>
      </c>
      <c r="B30" s="124">
        <v>7894</v>
      </c>
      <c r="C30" s="273">
        <v>8710.8653695199991</v>
      </c>
      <c r="D30" s="124">
        <v>802</v>
      </c>
      <c r="E30" s="273">
        <v>1192.9529930000001</v>
      </c>
      <c r="F30" s="124">
        <v>553</v>
      </c>
      <c r="G30" s="273">
        <v>1979.7097739999999</v>
      </c>
      <c r="H30" s="124">
        <v>8927</v>
      </c>
      <c r="I30" s="273">
        <v>38160.169578530636</v>
      </c>
      <c r="J30" s="124">
        <v>18176</v>
      </c>
      <c r="K30" s="273">
        <v>50043.697715050635</v>
      </c>
    </row>
    <row r="31" spans="1:11" ht="17.25" customHeight="1" x14ac:dyDescent="0.25">
      <c r="A31" s="54" t="s">
        <v>1008</v>
      </c>
      <c r="B31" s="124">
        <v>89</v>
      </c>
      <c r="C31" s="273">
        <v>136.131969</v>
      </c>
      <c r="D31" s="124">
        <v>7</v>
      </c>
      <c r="E31" s="273">
        <v>0.20236100000000001</v>
      </c>
      <c r="F31" s="124">
        <v>11</v>
      </c>
      <c r="G31" s="273">
        <v>19.877724000000001</v>
      </c>
      <c r="H31" s="124">
        <v>123</v>
      </c>
      <c r="I31" s="273">
        <v>67.915307150000004</v>
      </c>
      <c r="J31" s="124">
        <v>230</v>
      </c>
      <c r="K31" s="273">
        <v>224.12736115000001</v>
      </c>
    </row>
    <row r="32" spans="1:11" ht="17.25" customHeight="1" x14ac:dyDescent="0.25">
      <c r="A32" s="54" t="s">
        <v>1009</v>
      </c>
      <c r="B32" s="124">
        <v>1556</v>
      </c>
      <c r="C32" s="273">
        <v>1439.3586578899999</v>
      </c>
      <c r="D32" s="124">
        <v>105</v>
      </c>
      <c r="E32" s="273">
        <v>106.743281</v>
      </c>
      <c r="F32" s="124">
        <v>489</v>
      </c>
      <c r="G32" s="273">
        <v>561.20396600000004</v>
      </c>
      <c r="H32" s="124">
        <v>5077</v>
      </c>
      <c r="I32" s="273">
        <v>15109.16753644</v>
      </c>
      <c r="J32" s="124">
        <v>7227</v>
      </c>
      <c r="K32" s="273">
        <v>17216.473441329999</v>
      </c>
    </row>
    <row r="33" spans="1:11" ht="17.25" customHeight="1" x14ac:dyDescent="0.25">
      <c r="A33" s="54" t="s">
        <v>1010</v>
      </c>
      <c r="B33" s="124">
        <v>349</v>
      </c>
      <c r="C33" s="273">
        <v>81.509731000000002</v>
      </c>
      <c r="D33" s="124">
        <v>254</v>
      </c>
      <c r="E33" s="273">
        <v>75.026719</v>
      </c>
      <c r="F33" s="124">
        <v>29</v>
      </c>
      <c r="G33" s="273">
        <v>2.2173509999999998</v>
      </c>
      <c r="H33" s="124">
        <v>534</v>
      </c>
      <c r="I33" s="273">
        <v>1109.9554224799999</v>
      </c>
      <c r="J33" s="124">
        <v>1166</v>
      </c>
      <c r="K33" s="273">
        <v>1268.70922348</v>
      </c>
    </row>
    <row r="34" spans="1:11" ht="17.25" customHeight="1" x14ac:dyDescent="0.25">
      <c r="A34" s="54" t="s">
        <v>1537</v>
      </c>
      <c r="B34" s="124">
        <v>11765</v>
      </c>
      <c r="C34" s="273">
        <v>7833.9063449999994</v>
      </c>
      <c r="D34" s="124">
        <v>544</v>
      </c>
      <c r="E34" s="273">
        <v>780.04839900000002</v>
      </c>
      <c r="F34" s="124">
        <v>216</v>
      </c>
      <c r="G34" s="273">
        <v>415.54824100000002</v>
      </c>
      <c r="H34" s="124">
        <v>20933</v>
      </c>
      <c r="I34" s="273">
        <v>69021.278478672713</v>
      </c>
      <c r="J34" s="124">
        <v>33458</v>
      </c>
      <c r="K34" s="273">
        <v>78050.781463672713</v>
      </c>
    </row>
    <row r="35" spans="1:11" ht="17.25" customHeight="1" x14ac:dyDescent="0.25">
      <c r="A35" s="125" t="s">
        <v>1011</v>
      </c>
      <c r="B35" s="124">
        <v>1961</v>
      </c>
      <c r="C35" s="273">
        <v>772.33689855</v>
      </c>
      <c r="D35" s="124">
        <v>83</v>
      </c>
      <c r="E35" s="273">
        <v>68.167085999999998</v>
      </c>
      <c r="F35" s="124">
        <v>70</v>
      </c>
      <c r="G35" s="273">
        <v>7.711074</v>
      </c>
      <c r="H35" s="124">
        <v>4589</v>
      </c>
      <c r="I35" s="273">
        <v>12328.630715040001</v>
      </c>
      <c r="J35" s="124">
        <v>6703</v>
      </c>
      <c r="K35" s="273">
        <v>13176.845773590001</v>
      </c>
    </row>
    <row r="36" spans="1:11" ht="17.25" customHeight="1" x14ac:dyDescent="0.25">
      <c r="A36" s="125" t="s">
        <v>509</v>
      </c>
      <c r="B36" s="124">
        <v>202</v>
      </c>
      <c r="C36" s="273">
        <v>2287.4285169200002</v>
      </c>
      <c r="D36" s="124">
        <v>20</v>
      </c>
      <c r="E36" s="273">
        <v>2.8740000000000001</v>
      </c>
      <c r="F36" s="124">
        <v>6</v>
      </c>
      <c r="G36" s="273">
        <v>13.36895</v>
      </c>
      <c r="H36" s="124">
        <v>12975</v>
      </c>
      <c r="I36" s="273">
        <v>752753.22451855196</v>
      </c>
      <c r="J36" s="124">
        <v>13203</v>
      </c>
      <c r="K36" s="273">
        <v>755056.8959854719</v>
      </c>
    </row>
    <row r="37" spans="1:11" ht="17.25" customHeight="1" x14ac:dyDescent="0.25">
      <c r="A37" s="54" t="s">
        <v>1012</v>
      </c>
      <c r="B37" s="124">
        <v>101</v>
      </c>
      <c r="C37" s="273">
        <v>2266.3393569199998</v>
      </c>
      <c r="D37" s="124">
        <v>11</v>
      </c>
      <c r="E37" s="273">
        <v>2.0569999999999999</v>
      </c>
      <c r="F37" s="124">
        <v>4</v>
      </c>
      <c r="G37" s="273">
        <v>2.8138999999999998</v>
      </c>
      <c r="H37" s="124">
        <v>10054</v>
      </c>
      <c r="I37" s="273">
        <v>714544.14399139187</v>
      </c>
      <c r="J37" s="124">
        <v>10170</v>
      </c>
      <c r="K37" s="273">
        <v>716815.35424831184</v>
      </c>
    </row>
    <row r="38" spans="1:11" ht="17.25" customHeight="1" x14ac:dyDescent="0.25">
      <c r="A38" s="126" t="s">
        <v>1013</v>
      </c>
      <c r="B38" s="124">
        <v>13</v>
      </c>
      <c r="C38" s="273">
        <v>1.42353</v>
      </c>
      <c r="D38" s="124">
        <v>2</v>
      </c>
      <c r="E38" s="273">
        <v>6.0000000000000001E-3</v>
      </c>
      <c r="F38" s="124">
        <v>0</v>
      </c>
      <c r="G38" s="273">
        <v>0</v>
      </c>
      <c r="H38" s="124">
        <v>836</v>
      </c>
      <c r="I38" s="273">
        <v>69250.009961659991</v>
      </c>
      <c r="J38" s="124">
        <v>851</v>
      </c>
      <c r="K38" s="273">
        <v>69251.439491659985</v>
      </c>
    </row>
    <row r="39" spans="1:11" ht="17.25" customHeight="1" x14ac:dyDescent="0.25">
      <c r="A39" s="126" t="s">
        <v>1014</v>
      </c>
      <c r="B39" s="124">
        <v>0</v>
      </c>
      <c r="C39" s="273">
        <v>0</v>
      </c>
      <c r="D39" s="124">
        <v>0</v>
      </c>
      <c r="E39" s="273">
        <v>0</v>
      </c>
      <c r="F39" s="124">
        <v>0</v>
      </c>
      <c r="G39" s="273">
        <v>0</v>
      </c>
      <c r="H39" s="124">
        <v>521</v>
      </c>
      <c r="I39" s="273">
        <v>8655.4881215000005</v>
      </c>
      <c r="J39" s="124">
        <v>521</v>
      </c>
      <c r="K39" s="273">
        <v>8655.4881215000005</v>
      </c>
    </row>
    <row r="40" spans="1:11" ht="17.25" customHeight="1" x14ac:dyDescent="0.25">
      <c r="A40" s="126" t="s">
        <v>1015</v>
      </c>
      <c r="B40" s="124">
        <v>1</v>
      </c>
      <c r="C40" s="273">
        <v>4.0000000000000001E-3</v>
      </c>
      <c r="D40" s="124">
        <v>0</v>
      </c>
      <c r="E40" s="273">
        <v>0</v>
      </c>
      <c r="F40" s="124">
        <v>0</v>
      </c>
      <c r="G40" s="273">
        <v>0</v>
      </c>
      <c r="H40" s="124">
        <v>420</v>
      </c>
      <c r="I40" s="273">
        <v>290023.71668354998</v>
      </c>
      <c r="J40" s="124">
        <v>421</v>
      </c>
      <c r="K40" s="273">
        <v>290023.72068355</v>
      </c>
    </row>
    <row r="41" spans="1:11" ht="17.25" customHeight="1" x14ac:dyDescent="0.25">
      <c r="A41" s="126" t="s">
        <v>1016</v>
      </c>
      <c r="B41" s="124">
        <v>0</v>
      </c>
      <c r="C41" s="273">
        <v>0</v>
      </c>
      <c r="D41" s="124">
        <v>0</v>
      </c>
      <c r="E41" s="273">
        <v>0</v>
      </c>
      <c r="F41" s="124">
        <v>0</v>
      </c>
      <c r="G41" s="273">
        <v>0</v>
      </c>
      <c r="H41" s="124">
        <v>550</v>
      </c>
      <c r="I41" s="273">
        <v>11568.739785100001</v>
      </c>
      <c r="J41" s="124">
        <v>550</v>
      </c>
      <c r="K41" s="273">
        <v>11568.739785100001</v>
      </c>
    </row>
    <row r="42" spans="1:11" ht="17.25" customHeight="1" x14ac:dyDescent="0.25">
      <c r="A42" s="126" t="s">
        <v>1017</v>
      </c>
      <c r="B42" s="124">
        <v>40</v>
      </c>
      <c r="C42" s="273">
        <v>9.1998099999999994</v>
      </c>
      <c r="D42" s="124">
        <v>4</v>
      </c>
      <c r="E42" s="273">
        <v>0.86799999999999999</v>
      </c>
      <c r="F42" s="124">
        <v>3</v>
      </c>
      <c r="G42" s="273">
        <v>1.49E-2</v>
      </c>
      <c r="H42" s="124">
        <v>3286</v>
      </c>
      <c r="I42" s="273">
        <v>31763.724068889998</v>
      </c>
      <c r="J42" s="124">
        <v>3333</v>
      </c>
      <c r="K42" s="273">
        <v>31773.806778889993</v>
      </c>
    </row>
    <row r="43" spans="1:11" ht="17.25" customHeight="1" x14ac:dyDescent="0.25">
      <c r="A43" s="126" t="s">
        <v>1018</v>
      </c>
      <c r="B43" s="124">
        <v>47</v>
      </c>
      <c r="C43" s="273">
        <v>2255.7120169200002</v>
      </c>
      <c r="D43" s="124">
        <v>5</v>
      </c>
      <c r="E43" s="273">
        <v>1.1830000000000001</v>
      </c>
      <c r="F43" s="124">
        <v>1</v>
      </c>
      <c r="G43" s="273">
        <v>2.7989999999999999</v>
      </c>
      <c r="H43" s="124">
        <v>4441</v>
      </c>
      <c r="I43" s="273">
        <v>303282.46537069202</v>
      </c>
      <c r="J43" s="124">
        <v>4494</v>
      </c>
      <c r="K43" s="273">
        <v>305542.15938761202</v>
      </c>
    </row>
    <row r="44" spans="1:11" ht="17.25" customHeight="1" x14ac:dyDescent="0.25">
      <c r="A44" s="54" t="s">
        <v>1019</v>
      </c>
      <c r="B44" s="124">
        <v>77</v>
      </c>
      <c r="C44" s="273">
        <v>16.94164</v>
      </c>
      <c r="D44" s="124">
        <v>9</v>
      </c>
      <c r="E44" s="273">
        <v>0.81699999999999995</v>
      </c>
      <c r="F44" s="124">
        <v>2</v>
      </c>
      <c r="G44" s="273">
        <v>10.55505</v>
      </c>
      <c r="H44" s="124">
        <v>2301</v>
      </c>
      <c r="I44" s="273">
        <v>37557.23204286</v>
      </c>
      <c r="J44" s="124">
        <v>2389</v>
      </c>
      <c r="K44" s="273">
        <v>37585.545732860002</v>
      </c>
    </row>
    <row r="45" spans="1:11" ht="17.25" customHeight="1" x14ac:dyDescent="0.25">
      <c r="A45" s="54" t="s">
        <v>1020</v>
      </c>
      <c r="B45" s="124">
        <v>24</v>
      </c>
      <c r="C45" s="273">
        <v>4.1475200000000001</v>
      </c>
      <c r="D45" s="124">
        <v>0</v>
      </c>
      <c r="E45" s="273">
        <v>0</v>
      </c>
      <c r="F45" s="124">
        <v>0</v>
      </c>
      <c r="G45" s="273">
        <v>0</v>
      </c>
      <c r="H45" s="124">
        <v>620</v>
      </c>
      <c r="I45" s="273">
        <v>651.8484843</v>
      </c>
      <c r="J45" s="124">
        <v>644</v>
      </c>
      <c r="K45" s="273">
        <v>655.99600429999998</v>
      </c>
    </row>
    <row r="46" spans="1:11" ht="17.25" customHeight="1" x14ac:dyDescent="0.25">
      <c r="A46" s="125" t="s">
        <v>510</v>
      </c>
      <c r="B46" s="124">
        <v>3191</v>
      </c>
      <c r="C46" s="273">
        <v>2668.8591707700002</v>
      </c>
      <c r="D46" s="124">
        <v>170</v>
      </c>
      <c r="E46" s="273">
        <v>1790.544347</v>
      </c>
      <c r="F46" s="124">
        <v>260</v>
      </c>
      <c r="G46" s="273">
        <v>57.584496000000001</v>
      </c>
      <c r="H46" s="124">
        <v>5202</v>
      </c>
      <c r="I46" s="273">
        <v>9333.9601398899995</v>
      </c>
      <c r="J46" s="124">
        <v>8823</v>
      </c>
      <c r="K46" s="273">
        <v>13850.94815366</v>
      </c>
    </row>
    <row r="47" spans="1:11" ht="17.25" customHeight="1" x14ac:dyDescent="0.25">
      <c r="A47" s="54" t="s">
        <v>1021</v>
      </c>
      <c r="B47" s="124">
        <v>781</v>
      </c>
      <c r="C47" s="273">
        <v>241.663172</v>
      </c>
      <c r="D47" s="124">
        <v>35</v>
      </c>
      <c r="E47" s="273">
        <v>18.768747000000001</v>
      </c>
      <c r="F47" s="124">
        <v>163</v>
      </c>
      <c r="G47" s="273">
        <v>22.602522</v>
      </c>
      <c r="H47" s="124">
        <v>1928</v>
      </c>
      <c r="I47" s="273">
        <v>1709.1082379500001</v>
      </c>
      <c r="J47" s="124">
        <v>2907</v>
      </c>
      <c r="K47" s="273">
        <v>1992.1426789500001</v>
      </c>
    </row>
    <row r="48" spans="1:11" ht="17.25" customHeight="1" x14ac:dyDescent="0.25">
      <c r="A48" s="54" t="s">
        <v>1022</v>
      </c>
      <c r="B48" s="124">
        <v>506</v>
      </c>
      <c r="C48" s="273">
        <v>182.47306877</v>
      </c>
      <c r="D48" s="124">
        <v>44</v>
      </c>
      <c r="E48" s="273">
        <v>42.828130000000002</v>
      </c>
      <c r="F48" s="124">
        <v>11</v>
      </c>
      <c r="G48" s="273">
        <v>0.225523</v>
      </c>
      <c r="H48" s="124">
        <v>1450</v>
      </c>
      <c r="I48" s="273">
        <v>163.54639001000001</v>
      </c>
      <c r="J48" s="124">
        <v>2011</v>
      </c>
      <c r="K48" s="273">
        <v>389.07311178000003</v>
      </c>
    </row>
    <row r="49" spans="1:11" ht="17.25" customHeight="1" x14ac:dyDescent="0.25">
      <c r="A49" s="54" t="s">
        <v>1023</v>
      </c>
      <c r="B49" s="124">
        <v>1718</v>
      </c>
      <c r="C49" s="273">
        <v>2193.1062809999999</v>
      </c>
      <c r="D49" s="124">
        <v>76</v>
      </c>
      <c r="E49" s="273">
        <v>1728.110719</v>
      </c>
      <c r="F49" s="124">
        <v>52</v>
      </c>
      <c r="G49" s="273">
        <v>28.882100000000001</v>
      </c>
      <c r="H49" s="124">
        <v>1553</v>
      </c>
      <c r="I49" s="273">
        <v>7036.0024839300004</v>
      </c>
      <c r="J49" s="124">
        <v>3399</v>
      </c>
      <c r="K49" s="273">
        <v>10986.10158393</v>
      </c>
    </row>
    <row r="50" spans="1:11" ht="17.25" customHeight="1" x14ac:dyDescent="0.25">
      <c r="A50" s="54" t="s">
        <v>1024</v>
      </c>
      <c r="B50" s="124">
        <v>186</v>
      </c>
      <c r="C50" s="273">
        <v>51.616649000000002</v>
      </c>
      <c r="D50" s="124">
        <v>15</v>
      </c>
      <c r="E50" s="273">
        <v>0.83675099999999991</v>
      </c>
      <c r="F50" s="124">
        <v>34</v>
      </c>
      <c r="G50" s="273">
        <v>5.8743509999999999</v>
      </c>
      <c r="H50" s="124">
        <v>271</v>
      </c>
      <c r="I50" s="273">
        <v>425.30302799999998</v>
      </c>
      <c r="J50" s="124">
        <v>506</v>
      </c>
      <c r="K50" s="273">
        <v>483.63077899999996</v>
      </c>
    </row>
    <row r="51" spans="1:11" ht="17.25" customHeight="1" x14ac:dyDescent="0.25">
      <c r="A51" s="125" t="s">
        <v>511</v>
      </c>
      <c r="B51" s="124">
        <v>79924</v>
      </c>
      <c r="C51" s="273">
        <v>56388.527210749999</v>
      </c>
      <c r="D51" s="124">
        <v>3225</v>
      </c>
      <c r="E51" s="273">
        <v>3919.5005350000001</v>
      </c>
      <c r="F51" s="124">
        <v>4798</v>
      </c>
      <c r="G51" s="273">
        <v>20982.473685000001</v>
      </c>
      <c r="H51" s="124">
        <v>134894</v>
      </c>
      <c r="I51" s="273">
        <v>352574.86544781108</v>
      </c>
      <c r="J51" s="124">
        <v>222841</v>
      </c>
      <c r="K51" s="273">
        <v>433865.36687856104</v>
      </c>
    </row>
    <row r="52" spans="1:11" ht="17.25" customHeight="1" x14ac:dyDescent="0.25">
      <c r="A52" s="54" t="s">
        <v>1025</v>
      </c>
      <c r="B52" s="124">
        <v>34780</v>
      </c>
      <c r="C52" s="273">
        <v>23333.07303702</v>
      </c>
      <c r="D52" s="124">
        <v>1065</v>
      </c>
      <c r="E52" s="273">
        <v>2957.6484479999999</v>
      </c>
      <c r="F52" s="124">
        <v>1981</v>
      </c>
      <c r="G52" s="273">
        <v>2979.365319</v>
      </c>
      <c r="H52" s="124">
        <v>71262</v>
      </c>
      <c r="I52" s="273">
        <v>150772.12265676699</v>
      </c>
      <c r="J52" s="124">
        <v>109088</v>
      </c>
      <c r="K52" s="273">
        <v>180042.20946078698</v>
      </c>
    </row>
    <row r="53" spans="1:11" ht="17.25" customHeight="1" x14ac:dyDescent="0.25">
      <c r="A53" s="54" t="s">
        <v>1026</v>
      </c>
      <c r="B53" s="124">
        <v>34257</v>
      </c>
      <c r="C53" s="273">
        <v>25937.759331000001</v>
      </c>
      <c r="D53" s="124">
        <v>1215</v>
      </c>
      <c r="E53" s="273">
        <v>588.134861</v>
      </c>
      <c r="F53" s="124">
        <v>2170</v>
      </c>
      <c r="G53" s="273">
        <v>17308.402779</v>
      </c>
      <c r="H53" s="124">
        <v>46353</v>
      </c>
      <c r="I53" s="273">
        <v>152639.8660231941</v>
      </c>
      <c r="J53" s="124">
        <v>83995</v>
      </c>
      <c r="K53" s="273">
        <v>196474.16299419411</v>
      </c>
    </row>
    <row r="54" spans="1:11" ht="17.25" customHeight="1" x14ac:dyDescent="0.25">
      <c r="A54" s="54" t="s">
        <v>1027</v>
      </c>
      <c r="B54" s="124">
        <v>10887</v>
      </c>
      <c r="C54" s="273">
        <v>7117.6948427299994</v>
      </c>
      <c r="D54" s="124">
        <v>945</v>
      </c>
      <c r="E54" s="273">
        <v>373.71722599999998</v>
      </c>
      <c r="F54" s="124">
        <v>647</v>
      </c>
      <c r="G54" s="273">
        <v>694.70558700000004</v>
      </c>
      <c r="H54" s="124">
        <v>17279</v>
      </c>
      <c r="I54" s="273">
        <v>49162.876767850001</v>
      </c>
      <c r="J54" s="124">
        <v>29758</v>
      </c>
      <c r="K54" s="273">
        <v>57348.994423579999</v>
      </c>
    </row>
    <row r="55" spans="1:11" ht="17.25" customHeight="1" x14ac:dyDescent="0.25">
      <c r="A55" s="125" t="s">
        <v>512</v>
      </c>
      <c r="B55" s="124">
        <v>1600671</v>
      </c>
      <c r="C55" s="273">
        <v>673631.23875685991</v>
      </c>
      <c r="D55" s="124">
        <v>106780</v>
      </c>
      <c r="E55" s="273">
        <v>62590.320430630003</v>
      </c>
      <c r="F55" s="124">
        <v>42919</v>
      </c>
      <c r="G55" s="273">
        <v>27195.941524000002</v>
      </c>
      <c r="H55" s="124">
        <v>574099</v>
      </c>
      <c r="I55" s="273">
        <v>775786.53711725154</v>
      </c>
      <c r="J55" s="124">
        <v>2324469</v>
      </c>
      <c r="K55" s="273">
        <v>1539204.0378287416</v>
      </c>
    </row>
    <row r="56" spans="1:11" ht="17.25" customHeight="1" x14ac:dyDescent="0.25">
      <c r="A56" s="54" t="s">
        <v>1028</v>
      </c>
      <c r="B56" s="124">
        <v>41926</v>
      </c>
      <c r="C56" s="273">
        <v>17630.482351809998</v>
      </c>
      <c r="D56" s="124">
        <v>1175</v>
      </c>
      <c r="E56" s="273">
        <v>770.63753500000007</v>
      </c>
      <c r="F56" s="124">
        <v>1363</v>
      </c>
      <c r="G56" s="273">
        <v>1206.426702</v>
      </c>
      <c r="H56" s="124">
        <v>37704</v>
      </c>
      <c r="I56" s="273">
        <v>41848.275520304742</v>
      </c>
      <c r="J56" s="124">
        <v>82168</v>
      </c>
      <c r="K56" s="273">
        <v>61455.822109114742</v>
      </c>
    </row>
    <row r="57" spans="1:11" ht="17.25" customHeight="1" x14ac:dyDescent="0.25">
      <c r="A57" s="54" t="s">
        <v>1029</v>
      </c>
      <c r="B57" s="124">
        <v>166224</v>
      </c>
      <c r="C57" s="273">
        <v>93706.297780450011</v>
      </c>
      <c r="D57" s="124">
        <v>8139</v>
      </c>
      <c r="E57" s="273">
        <v>5197.5614864200006</v>
      </c>
      <c r="F57" s="124">
        <v>13808</v>
      </c>
      <c r="G57" s="273">
        <v>7348.5661399999999</v>
      </c>
      <c r="H57" s="124">
        <v>274021</v>
      </c>
      <c r="I57" s="273">
        <v>420765.10994683369</v>
      </c>
      <c r="J57" s="124">
        <v>462192</v>
      </c>
      <c r="K57" s="273">
        <v>527017.53535370366</v>
      </c>
    </row>
    <row r="58" spans="1:11" ht="17.25" customHeight="1" thickBot="1" x14ac:dyDescent="0.3">
      <c r="A58" s="127" t="s">
        <v>1030</v>
      </c>
      <c r="B58" s="128">
        <v>1392521</v>
      </c>
      <c r="C58" s="274">
        <v>562294.45862459997</v>
      </c>
      <c r="D58" s="128">
        <v>97466</v>
      </c>
      <c r="E58" s="274">
        <v>56622.121409209998</v>
      </c>
      <c r="F58" s="128">
        <v>27748</v>
      </c>
      <c r="G58" s="274">
        <v>18640.948681999998</v>
      </c>
      <c r="H58" s="128">
        <v>262374</v>
      </c>
      <c r="I58" s="274">
        <v>313173.15165011329</v>
      </c>
      <c r="J58" s="128">
        <v>1780109</v>
      </c>
      <c r="K58" s="274">
        <v>950730.68036592321</v>
      </c>
    </row>
    <row r="59" spans="1:11" ht="15.75" thickTop="1" x14ac:dyDescent="0.25"/>
  </sheetData>
  <mergeCells count="10">
    <mergeCell ref="J5:K5"/>
    <mergeCell ref="A1:K1"/>
    <mergeCell ref="A2:K2"/>
    <mergeCell ref="A3:K3"/>
    <mergeCell ref="A4:K4"/>
    <mergeCell ref="A5:A6"/>
    <mergeCell ref="B5:C5"/>
    <mergeCell ref="D5:E5"/>
    <mergeCell ref="F5:G5"/>
    <mergeCell ref="H5:I5"/>
  </mergeCells>
  <pageMargins left="0.7" right="0.7" top="0.75" bottom="0.75" header="0.3" footer="0.3"/>
  <pageSetup paperSize="9" scale="53" orientation="portrait" verticalDpi="1200"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69</vt:i4>
      </vt:variant>
      <vt:variant>
        <vt:lpstr>Named Ranges</vt:lpstr>
      </vt:variant>
      <vt:variant>
        <vt:i4>72</vt:i4>
      </vt:variant>
    </vt:vector>
  </HeadingPairs>
  <TitlesOfParts>
    <vt:vector size="141" baseType="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'57'!OLE_LINK1</vt:lpstr>
      <vt:lpstr>'23'!Print_Area</vt:lpstr>
      <vt:lpstr>'24'!Print_Area</vt:lpstr>
      <vt:lpstr>'25'!Print_Area</vt:lpstr>
      <vt:lpstr>'26'!Print_Area</vt:lpstr>
      <vt:lpstr>'27'!Print_Area</vt:lpstr>
      <vt:lpstr>'28'!Print_Area</vt:lpstr>
      <vt:lpstr>'29'!Print_Area</vt:lpstr>
      <vt:lpstr>'30'!Print_Area</vt:lpstr>
      <vt:lpstr>'31'!Print_Area</vt:lpstr>
      <vt:lpstr>'32'!Print_Area</vt:lpstr>
      <vt:lpstr>'33'!Print_Area</vt:lpstr>
      <vt:lpstr>'34'!Print_Area</vt:lpstr>
      <vt:lpstr>'35'!Print_Area</vt:lpstr>
      <vt:lpstr>'36'!Print_Area</vt:lpstr>
      <vt:lpstr>'37'!Print_Area</vt:lpstr>
      <vt:lpstr>'38'!Print_Area</vt:lpstr>
      <vt:lpstr>'39'!Print_Area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'50'!Print_Area</vt:lpstr>
      <vt:lpstr>'51'!Print_Area</vt:lpstr>
      <vt:lpstr>'52'!Print_Area</vt:lpstr>
      <vt:lpstr>'53'!Print_Area</vt:lpstr>
      <vt:lpstr>'54'!Print_Area</vt:lpstr>
      <vt:lpstr>'55'!Print_Area</vt:lpstr>
      <vt:lpstr>'56'!Print_Area</vt:lpstr>
      <vt:lpstr>'57'!Print_Area</vt:lpstr>
      <vt:lpstr>'58'!Print_Area</vt:lpstr>
      <vt:lpstr>'59'!Print_Area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'70'!Print_Area</vt:lpstr>
      <vt:lpstr>'71'!Print_Area</vt:lpstr>
      <vt:lpstr>'72'!Print_Area</vt:lpstr>
      <vt:lpstr>'73'!Print_Area</vt:lpstr>
      <vt:lpstr>'74'!Print_Area</vt:lpstr>
      <vt:lpstr>'75'!Print_Area</vt:lpstr>
      <vt:lpstr>'76'!Print_Area</vt:lpstr>
      <vt:lpstr>'77'!Print_Area</vt:lpstr>
      <vt:lpstr>'78'!Print_Area</vt:lpstr>
      <vt:lpstr>'79'!Print_Area</vt:lpstr>
      <vt:lpstr>'80'!Print_Area</vt:lpstr>
      <vt:lpstr>'81'!Print_Area</vt:lpstr>
      <vt:lpstr>'82'!Print_Area</vt:lpstr>
      <vt:lpstr>'83'!Print_Area</vt:lpstr>
      <vt:lpstr>'84'!Print_Area</vt:lpstr>
      <vt:lpstr>'86'!Print_Area</vt:lpstr>
      <vt:lpstr>'87'!Print_Area</vt:lpstr>
      <vt:lpstr>'88'!Print_Area</vt:lpstr>
      <vt:lpstr>'89'!Print_Area</vt:lpstr>
      <vt:lpstr>'90'!Print_Area</vt:lpstr>
      <vt:lpstr>'27'!Print_Titles</vt:lpstr>
      <vt:lpstr>'30'!Print_Titles</vt:lpstr>
      <vt:lpstr>'45'!Print_Titles</vt:lpstr>
      <vt:lpstr>'50'!Print_Titles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&lt;Outsourced&gt; Alishah Sarwar - DSID</dc:creator>
  <cp:lastModifiedBy>Haider Ali - SDSD</cp:lastModifiedBy>
  <cp:lastPrinted>2026-07-24T11:03:59Z</cp:lastPrinted>
  <dcterms:created xsi:type="dcterms:W3CDTF">2024-02-01T10:12:31Z</dcterms:created>
  <dcterms:modified xsi:type="dcterms:W3CDTF">2026-07-24T11:04:13Z</dcterms:modified>
</cp:coreProperties>
</file>