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drive\Saeed backup 10-09-2013\backupc29-11-11\Data Division\Data Bank\Periodical Data\FY 2017-18\December 2017\District wise\Website\"/>
    </mc:Choice>
  </mc:AlternateContent>
  <bookViews>
    <workbookView xWindow="-150" yWindow="-75" windowWidth="12120" windowHeight="912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B42" i="94" l="1"/>
  <c r="C42" i="94"/>
  <c r="D42" i="94"/>
  <c r="E42" i="94"/>
  <c r="F42" i="94"/>
  <c r="G42" i="94"/>
  <c r="H42" i="94"/>
  <c r="I42" i="94"/>
  <c r="J42" i="94"/>
  <c r="K42" i="94"/>
  <c r="L24" i="94"/>
  <c r="M24" i="94"/>
  <c r="N24" i="94"/>
  <c r="O24" i="94"/>
  <c r="P24" i="94"/>
  <c r="L25" i="94"/>
  <c r="M25" i="94"/>
  <c r="N25" i="94"/>
  <c r="O25" i="94"/>
  <c r="P25" i="94"/>
  <c r="L26" i="94"/>
  <c r="M26" i="94"/>
  <c r="N26" i="94"/>
  <c r="O26" i="94"/>
  <c r="P26" i="94"/>
  <c r="L27" i="94"/>
  <c r="M27" i="94"/>
  <c r="N27" i="94"/>
  <c r="O27" i="94"/>
  <c r="P27" i="94"/>
  <c r="L28" i="94"/>
  <c r="M28" i="94"/>
  <c r="N28" i="94"/>
  <c r="O28" i="94"/>
  <c r="P28" i="94"/>
  <c r="M23" i="94"/>
  <c r="N23" i="94"/>
  <c r="O23" i="94"/>
  <c r="O29" i="94" s="1"/>
  <c r="P23" i="94"/>
  <c r="L23" i="94"/>
  <c r="Q11" i="94"/>
  <c r="R11" i="94"/>
  <c r="S11" i="94"/>
  <c r="T11" i="94"/>
  <c r="U11" i="94"/>
  <c r="Q12" i="94"/>
  <c r="R12" i="94"/>
  <c r="S12" i="94"/>
  <c r="T12" i="94"/>
  <c r="U12" i="94"/>
  <c r="Q13" i="94"/>
  <c r="R13" i="94"/>
  <c r="S13" i="94"/>
  <c r="T13" i="94"/>
  <c r="U13" i="94"/>
  <c r="Q14" i="94"/>
  <c r="R14" i="94"/>
  <c r="S14" i="94"/>
  <c r="T14" i="94"/>
  <c r="U14" i="94"/>
  <c r="Q15" i="94"/>
  <c r="R15" i="94"/>
  <c r="S15" i="94"/>
  <c r="T15" i="94"/>
  <c r="U15" i="94"/>
  <c r="R10" i="94"/>
  <c r="S10" i="94"/>
  <c r="T10" i="94"/>
  <c r="U10" i="94"/>
  <c r="Q10" i="94"/>
  <c r="Q16" i="94" s="1"/>
  <c r="L37" i="94"/>
  <c r="M37" i="94"/>
  <c r="N37" i="94"/>
  <c r="O37" i="94"/>
  <c r="P37" i="94"/>
  <c r="L38" i="94"/>
  <c r="M38" i="94"/>
  <c r="N38" i="94"/>
  <c r="O38" i="94"/>
  <c r="P38" i="94"/>
  <c r="L39" i="94"/>
  <c r="M39" i="94"/>
  <c r="N39" i="94"/>
  <c r="O39" i="94"/>
  <c r="P39" i="94"/>
  <c r="L40" i="94"/>
  <c r="M40" i="94"/>
  <c r="N40" i="94"/>
  <c r="O40" i="94"/>
  <c r="O42" i="94" s="1"/>
  <c r="P40" i="94"/>
  <c r="L41" i="94"/>
  <c r="M41" i="94"/>
  <c r="N41" i="94"/>
  <c r="O41" i="94"/>
  <c r="P41" i="94"/>
  <c r="M36" i="94"/>
  <c r="M42" i="94" s="1"/>
  <c r="N36" i="94"/>
  <c r="N42" i="94" s="1"/>
  <c r="O36" i="94"/>
  <c r="P36" i="94"/>
  <c r="P42" i="94" s="1"/>
  <c r="L36" i="94"/>
  <c r="L42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P29" i="94" l="1"/>
  <c r="T16" i="94"/>
  <c r="U16" i="94"/>
  <c r="N29" i="94"/>
  <c r="L29" i="94"/>
  <c r="M29" i="94"/>
  <c r="R16" i="94"/>
  <c r="S16" i="94"/>
</calcChain>
</file>

<file path=xl/sharedStrings.xml><?xml version="1.0" encoding="utf-8"?>
<sst xmlns="http://schemas.openxmlformats.org/spreadsheetml/2006/main" count="135" uniqueCount="39">
  <si>
    <t>Subsistence Holding</t>
  </si>
  <si>
    <t>Economic Holding</t>
  </si>
  <si>
    <t>Above Economic Holding</t>
  </si>
  <si>
    <t>TOTAL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</si>
  <si>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</si>
  <si>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</si>
  <si>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</si>
  <si>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</si>
  <si>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</si>
  <si>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</si>
  <si>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</si>
  <si>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</si>
  <si>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</si>
  <si>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</si>
  <si>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</si>
  <si>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</si>
  <si>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 xml:space="preserve">NON FARM SECTOR </t>
  </si>
  <si>
    <t>Non Farm Sector</t>
  </si>
  <si>
    <t>Gilgit Baltistan</t>
  </si>
  <si>
    <t>FARM SECTOR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</si>
  <si>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</si>
  <si>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</si>
  <si>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</si>
  <si>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</si>
  <si>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</si>
  <si>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</si>
  <si>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</si>
  <si>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</si>
  <si>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</si>
  <si>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</si>
  <si>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</si>
  <si>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</si>
  <si>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</si>
  <si>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</si>
  <si>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</si>
  <si>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</si>
  <si>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</si>
  <si>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 xml:space="preserve"> Farm Sector</t>
  </si>
  <si>
    <t xml:space="preserve"> CUMULATIVE POSITION FOR THE FINANCIAL YEAR I.E. JULY-DECEMBER 2017 (2017-18)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</si>
</sst>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91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0" fontId="12" fillId="0" borderId="16" xfId="0" applyFont="1" applyBorder="1" applyAlignment="1"/>
    <xf numFmtId="164" fontId="3" fillId="0" borderId="0" xfId="0" applyNumberFormat="1" applyFont="1" applyBorder="1" applyAlignment="1"/>
    <xf numFmtId="0" fontId="12" fillId="0" borderId="22" xfId="0" applyFont="1" applyBorder="1" applyAlignment="1"/>
    <xf numFmtId="0" fontId="12" fillId="0" borderId="24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4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5" fontId="3" fillId="0" borderId="2" xfId="1" applyNumberFormat="1" applyFont="1" applyBorder="1"/>
    <xf numFmtId="165" fontId="3" fillId="0" borderId="6" xfId="1" applyNumberFormat="1" applyFont="1" applyBorder="1"/>
    <xf numFmtId="165" fontId="3" fillId="0" borderId="9" xfId="1" applyNumberFormat="1" applyFont="1" applyBorder="1"/>
    <xf numFmtId="165" fontId="5" fillId="0" borderId="11" xfId="1" applyNumberFormat="1" applyFont="1" applyBorder="1"/>
    <xf numFmtId="164" fontId="3" fillId="2" borderId="29" xfId="0" applyNumberFormat="1" applyFont="1" applyFill="1" applyBorder="1" applyAlignment="1"/>
    <xf numFmtId="166" fontId="3" fillId="0" borderId="25" xfId="1" applyNumberFormat="1" applyFont="1" applyBorder="1"/>
    <xf numFmtId="165" fontId="3" fillId="0" borderId="26" xfId="1" applyNumberFormat="1" applyFont="1" applyBorder="1"/>
    <xf numFmtId="166" fontId="3" fillId="0" borderId="26" xfId="1" applyNumberFormat="1" applyFont="1" applyBorder="1"/>
    <xf numFmtId="165" fontId="3" fillId="0" borderId="45" xfId="1" applyNumberFormat="1" applyFont="1" applyBorder="1"/>
    <xf numFmtId="165" fontId="3" fillId="0" borderId="28" xfId="1" applyNumberFormat="1" applyFont="1" applyBorder="1"/>
    <xf numFmtId="165" fontId="3" fillId="0" borderId="3" xfId="1" applyNumberFormat="1" applyFont="1" applyBorder="1"/>
    <xf numFmtId="165" fontId="3" fillId="0" borderId="40" xfId="1" applyNumberFormat="1" applyFont="1" applyBorder="1"/>
    <xf numFmtId="165" fontId="3" fillId="0" borderId="27" xfId="1" applyNumberFormat="1" applyFont="1" applyBorder="1"/>
    <xf numFmtId="165" fontId="3" fillId="0" borderId="17" xfId="1" applyNumberFormat="1" applyFont="1" applyBorder="1"/>
    <xf numFmtId="165" fontId="3" fillId="0" borderId="46" xfId="1" applyNumberFormat="1" applyFont="1" applyBorder="1"/>
    <xf numFmtId="165" fontId="3" fillId="0" borderId="47" xfId="1" applyNumberFormat="1" applyFont="1" applyBorder="1"/>
    <xf numFmtId="165" fontId="5" fillId="0" borderId="10" xfId="1" applyNumberFormat="1" applyFont="1" applyBorder="1"/>
    <xf numFmtId="0" fontId="5" fillId="0" borderId="41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5" fontId="5" fillId="0" borderId="12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5" fontId="5" fillId="0" borderId="22" xfId="1" applyNumberFormat="1" applyFont="1" applyBorder="1"/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workbookViewId="0">
      <selection activeCell="D50" sqref="D50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84" t="s">
        <v>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x14ac:dyDescent="0.2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19</v>
      </c>
      <c r="S5" s="86" t="s">
        <v>7</v>
      </c>
      <c r="T5" s="86"/>
      <c r="U5" s="86"/>
    </row>
    <row r="6" spans="1:21" ht="12.75" customHeight="1" x14ac:dyDescent="0.2">
      <c r="A6" s="67" t="s">
        <v>14</v>
      </c>
      <c r="B6" s="79" t="s">
        <v>0</v>
      </c>
      <c r="C6" s="80"/>
      <c r="D6" s="80"/>
      <c r="E6" s="80"/>
      <c r="F6" s="81"/>
      <c r="G6" s="79" t="s">
        <v>1</v>
      </c>
      <c r="H6" s="80"/>
      <c r="I6" s="80"/>
      <c r="J6" s="80"/>
      <c r="K6" s="81"/>
      <c r="L6" s="79" t="s">
        <v>2</v>
      </c>
      <c r="M6" s="80"/>
      <c r="N6" s="80"/>
      <c r="O6" s="80"/>
      <c r="P6" s="82"/>
      <c r="Q6" s="79" t="s">
        <v>6</v>
      </c>
      <c r="R6" s="80"/>
      <c r="S6" s="80"/>
      <c r="T6" s="80"/>
      <c r="U6" s="81"/>
    </row>
    <row r="7" spans="1:21" x14ac:dyDescent="0.2">
      <c r="A7" s="68"/>
      <c r="B7" s="75" t="s">
        <v>21</v>
      </c>
      <c r="C7" s="76"/>
      <c r="D7" s="20" t="s">
        <v>22</v>
      </c>
      <c r="E7" s="77" t="s">
        <v>23</v>
      </c>
      <c r="F7" s="78"/>
      <c r="G7" s="75" t="s">
        <v>21</v>
      </c>
      <c r="H7" s="76"/>
      <c r="I7" s="20" t="s">
        <v>22</v>
      </c>
      <c r="J7" s="77" t="s">
        <v>23</v>
      </c>
      <c r="K7" s="78"/>
      <c r="L7" s="75" t="s">
        <v>21</v>
      </c>
      <c r="M7" s="76"/>
      <c r="N7" s="20" t="s">
        <v>22</v>
      </c>
      <c r="O7" s="77" t="s">
        <v>23</v>
      </c>
      <c r="P7" s="83"/>
      <c r="Q7" s="75" t="s">
        <v>21</v>
      </c>
      <c r="R7" s="76"/>
      <c r="S7" s="20" t="s">
        <v>22</v>
      </c>
      <c r="T7" s="77" t="s">
        <v>23</v>
      </c>
      <c r="U7" s="78"/>
    </row>
    <row r="8" spans="1:21" ht="42.75" thickBot="1" x14ac:dyDescent="0.25">
      <c r="A8" s="68"/>
      <c r="B8" s="21" t="s">
        <v>24</v>
      </c>
      <c r="C8" s="22" t="s">
        <v>25</v>
      </c>
      <c r="D8" s="22" t="s">
        <v>12</v>
      </c>
      <c r="E8" s="22" t="s">
        <v>26</v>
      </c>
      <c r="F8" s="23" t="s">
        <v>12</v>
      </c>
      <c r="G8" s="21" t="s">
        <v>24</v>
      </c>
      <c r="H8" s="22" t="s">
        <v>25</v>
      </c>
      <c r="I8" s="22" t="s">
        <v>12</v>
      </c>
      <c r="J8" s="22" t="s">
        <v>26</v>
      </c>
      <c r="K8" s="23" t="s">
        <v>12</v>
      </c>
      <c r="L8" s="21" t="s">
        <v>24</v>
      </c>
      <c r="M8" s="22" t="s">
        <v>25</v>
      </c>
      <c r="N8" s="22" t="s">
        <v>12</v>
      </c>
      <c r="O8" s="22" t="s">
        <v>26</v>
      </c>
      <c r="P8" s="33" t="s">
        <v>12</v>
      </c>
      <c r="Q8" s="21" t="s">
        <v>24</v>
      </c>
      <c r="R8" s="22" t="s">
        <v>25</v>
      </c>
      <c r="S8" s="22" t="s">
        <v>12</v>
      </c>
      <c r="T8" s="22" t="s">
        <v>26</v>
      </c>
      <c r="U8" s="23" t="s">
        <v>12</v>
      </c>
    </row>
    <row r="9" spans="1:21" ht="13.5" thickBot="1" x14ac:dyDescent="0.25">
      <c r="A9" s="69"/>
      <c r="B9" s="24">
        <v>1</v>
      </c>
      <c r="C9" s="25">
        <v>2</v>
      </c>
      <c r="D9" s="25">
        <v>3</v>
      </c>
      <c r="E9" s="25">
        <v>4</v>
      </c>
      <c r="F9" s="26">
        <v>5</v>
      </c>
      <c r="G9" s="24">
        <v>6</v>
      </c>
      <c r="H9" s="25">
        <v>7</v>
      </c>
      <c r="I9" s="25">
        <v>8</v>
      </c>
      <c r="J9" s="25">
        <v>9</v>
      </c>
      <c r="K9" s="26">
        <v>10</v>
      </c>
      <c r="L9" s="24">
        <v>11</v>
      </c>
      <c r="M9" s="25">
        <v>12</v>
      </c>
      <c r="N9" s="25">
        <v>13</v>
      </c>
      <c r="O9" s="25">
        <v>14</v>
      </c>
      <c r="P9" s="34">
        <v>15</v>
      </c>
      <c r="Q9" s="24" t="s">
        <v>27</v>
      </c>
      <c r="R9" s="25" t="s">
        <v>28</v>
      </c>
      <c r="S9" s="25" t="s">
        <v>29</v>
      </c>
      <c r="T9" s="25" t="s">
        <v>30</v>
      </c>
      <c r="U9" s="26" t="s">
        <v>31</v>
      </c>
    </row>
    <row r="10" spans="1:21" x14ac:dyDescent="0.2">
      <c r="A10" s="50" t="s">
        <v>8</v>
      </c>
      <c r="B10" s="51">
        <v>756505</v>
      </c>
      <c r="C10" s="52">
        <v>74057.307416999989</v>
      </c>
      <c r="D10" s="52">
        <v>63131.449000000015</v>
      </c>
      <c r="E10" s="53">
        <v>1428000</v>
      </c>
      <c r="F10" s="52">
        <v>145509.95500000005</v>
      </c>
      <c r="G10" s="51">
        <v>40393</v>
      </c>
      <c r="H10" s="52">
        <v>25328.783000000003</v>
      </c>
      <c r="I10" s="52">
        <v>21126.859</v>
      </c>
      <c r="J10" s="53">
        <v>80225</v>
      </c>
      <c r="K10" s="52">
        <v>41332.773000000001</v>
      </c>
      <c r="L10" s="51">
        <v>7905</v>
      </c>
      <c r="M10" s="52">
        <v>74884.933999999994</v>
      </c>
      <c r="N10" s="52">
        <v>61962.624999999985</v>
      </c>
      <c r="O10" s="53">
        <v>9476</v>
      </c>
      <c r="P10" s="52">
        <v>28547.527999999998</v>
      </c>
      <c r="Q10" s="51">
        <f>B10+G10+L10</f>
        <v>804803</v>
      </c>
      <c r="R10" s="52">
        <f>C10+H10+M10</f>
        <v>174271.02441700001</v>
      </c>
      <c r="S10" s="52">
        <f>D10+I10+N10</f>
        <v>146220.93300000002</v>
      </c>
      <c r="T10" s="53">
        <f>E10+J10+O10</f>
        <v>1517701</v>
      </c>
      <c r="U10" s="52">
        <f>F10+K10+P10</f>
        <v>215390.25600000005</v>
      </c>
    </row>
    <row r="11" spans="1:21" x14ac:dyDescent="0.2">
      <c r="A11" s="13" t="s">
        <v>9</v>
      </c>
      <c r="B11" s="40">
        <v>77117</v>
      </c>
      <c r="C11" s="47">
        <v>8220.2729999999992</v>
      </c>
      <c r="D11" s="47">
        <v>7911.6240000000016</v>
      </c>
      <c r="E11" s="41">
        <v>168543</v>
      </c>
      <c r="F11" s="46">
        <v>19156.307000000004</v>
      </c>
      <c r="G11" s="40">
        <v>8257</v>
      </c>
      <c r="H11" s="47">
        <v>5889.6680000000015</v>
      </c>
      <c r="I11" s="47">
        <v>4983.0999999999985</v>
      </c>
      <c r="J11" s="41">
        <v>19002</v>
      </c>
      <c r="K11" s="46">
        <v>9991.9409999999989</v>
      </c>
      <c r="L11" s="40">
        <v>1370</v>
      </c>
      <c r="M11" s="47">
        <v>4035.3809999999999</v>
      </c>
      <c r="N11" s="47">
        <v>3109.9639999999995</v>
      </c>
      <c r="O11" s="41">
        <v>2293</v>
      </c>
      <c r="P11" s="46">
        <v>3566.9670000000006</v>
      </c>
      <c r="Q11" s="40">
        <f>B11+G11+L11</f>
        <v>86744</v>
      </c>
      <c r="R11" s="47">
        <f>C11+H11+M11</f>
        <v>18145.322</v>
      </c>
      <c r="S11" s="47">
        <f>D11+I11+N11</f>
        <v>16004.688</v>
      </c>
      <c r="T11" s="41">
        <f>E11+J11+O11</f>
        <v>189838</v>
      </c>
      <c r="U11" s="46">
        <f>F11+K11+P11</f>
        <v>32715.215000000004</v>
      </c>
    </row>
    <row r="12" spans="1:21" x14ac:dyDescent="0.2">
      <c r="A12" s="13" t="s">
        <v>20</v>
      </c>
      <c r="B12" s="40">
        <v>14884</v>
      </c>
      <c r="C12" s="47">
        <v>3330.0410000000002</v>
      </c>
      <c r="D12" s="47">
        <v>1882.8900000000003</v>
      </c>
      <c r="E12" s="41">
        <v>35533</v>
      </c>
      <c r="F12" s="46">
        <v>4745.2389999999987</v>
      </c>
      <c r="G12" s="40">
        <v>1832</v>
      </c>
      <c r="H12" s="47">
        <v>640.60200000000009</v>
      </c>
      <c r="I12" s="47">
        <v>499.08600000000007</v>
      </c>
      <c r="J12" s="41">
        <v>3439</v>
      </c>
      <c r="K12" s="46">
        <v>1492.7740000000001</v>
      </c>
      <c r="L12" s="40">
        <v>336</v>
      </c>
      <c r="M12" s="47">
        <v>375.43999999999994</v>
      </c>
      <c r="N12" s="47">
        <v>215.02300000000002</v>
      </c>
      <c r="O12" s="41">
        <v>308</v>
      </c>
      <c r="P12" s="46">
        <v>666.22800000000007</v>
      </c>
      <c r="Q12" s="40">
        <f>B12+G12+L12</f>
        <v>17052</v>
      </c>
      <c r="R12" s="47">
        <f>C12+H12+M12</f>
        <v>4346.0829999999996</v>
      </c>
      <c r="S12" s="47">
        <f>D12+I12+N12</f>
        <v>2596.9990000000007</v>
      </c>
      <c r="T12" s="41">
        <f>E12+J12+O12</f>
        <v>39280</v>
      </c>
      <c r="U12" s="46">
        <f>F12+K12+P12</f>
        <v>6904.2409999999991</v>
      </c>
    </row>
    <row r="13" spans="1:21" x14ac:dyDescent="0.2">
      <c r="A13" s="13" t="s">
        <v>15</v>
      </c>
      <c r="B13" s="40">
        <v>574</v>
      </c>
      <c r="C13" s="47">
        <v>190.84300000000002</v>
      </c>
      <c r="D13" s="47">
        <v>162.54</v>
      </c>
      <c r="E13" s="41">
        <v>1842</v>
      </c>
      <c r="F13" s="46">
        <v>485.66399999999999</v>
      </c>
      <c r="G13" s="40">
        <v>44</v>
      </c>
      <c r="H13" s="47">
        <v>22.823999999999998</v>
      </c>
      <c r="I13" s="47">
        <v>16.820000000000004</v>
      </c>
      <c r="J13" s="41">
        <v>245</v>
      </c>
      <c r="K13" s="46">
        <v>112.02099999999999</v>
      </c>
      <c r="L13" s="40">
        <v>38</v>
      </c>
      <c r="M13" s="47">
        <v>53.363000000000007</v>
      </c>
      <c r="N13" s="47">
        <v>40.364999999999995</v>
      </c>
      <c r="O13" s="41">
        <v>160</v>
      </c>
      <c r="P13" s="46">
        <v>160.08899999999997</v>
      </c>
      <c r="Q13" s="40">
        <f t="shared" ref="Q13:Q15" si="0">B13+G13+L13</f>
        <v>656</v>
      </c>
      <c r="R13" s="47">
        <f t="shared" ref="R13:R15" si="1">C13+H13+M13</f>
        <v>267.03000000000003</v>
      </c>
      <c r="S13" s="47">
        <f t="shared" ref="S13:S15" si="2">D13+I13+N13</f>
        <v>219.72499999999997</v>
      </c>
      <c r="T13" s="41">
        <f t="shared" ref="T13:T15" si="3">E13+J13+O13</f>
        <v>2247</v>
      </c>
      <c r="U13" s="46">
        <f t="shared" ref="U13:U15" si="4">F13+K13+P13</f>
        <v>757.77399999999989</v>
      </c>
    </row>
    <row r="14" spans="1:21" x14ac:dyDescent="0.2">
      <c r="A14" s="13" t="s">
        <v>11</v>
      </c>
      <c r="B14" s="40">
        <v>267</v>
      </c>
      <c r="C14" s="47">
        <v>76.748000000000005</v>
      </c>
      <c r="D14" s="47">
        <v>77.105999999999995</v>
      </c>
      <c r="E14" s="41">
        <v>1231</v>
      </c>
      <c r="F14" s="46">
        <v>201.56500000000003</v>
      </c>
      <c r="G14" s="40">
        <v>0</v>
      </c>
      <c r="H14" s="47">
        <v>0</v>
      </c>
      <c r="I14" s="47">
        <v>0</v>
      </c>
      <c r="J14" s="41">
        <v>5</v>
      </c>
      <c r="K14" s="46">
        <v>5.0000000000000001E-3</v>
      </c>
      <c r="L14" s="40">
        <v>6</v>
      </c>
      <c r="M14" s="47">
        <v>267.87200000000001</v>
      </c>
      <c r="N14" s="47">
        <v>281.69</v>
      </c>
      <c r="O14" s="41">
        <v>3</v>
      </c>
      <c r="P14" s="46">
        <v>25.07</v>
      </c>
      <c r="Q14" s="40">
        <f t="shared" si="0"/>
        <v>273</v>
      </c>
      <c r="R14" s="47">
        <f t="shared" si="1"/>
        <v>344.62</v>
      </c>
      <c r="S14" s="47">
        <f t="shared" si="2"/>
        <v>358.79599999999999</v>
      </c>
      <c r="T14" s="41">
        <f t="shared" si="3"/>
        <v>1239</v>
      </c>
      <c r="U14" s="46">
        <f t="shared" si="4"/>
        <v>226.64000000000001</v>
      </c>
    </row>
    <row r="15" spans="1:21" ht="13.5" thickBot="1" x14ac:dyDescent="0.25">
      <c r="A15" s="14" t="s">
        <v>18</v>
      </c>
      <c r="B15" s="42">
        <v>113</v>
      </c>
      <c r="C15" s="48">
        <v>34.666000000000004</v>
      </c>
      <c r="D15" s="48">
        <v>76.83</v>
      </c>
      <c r="E15" s="43">
        <v>1684</v>
      </c>
      <c r="F15" s="54">
        <v>117.81099999999998</v>
      </c>
      <c r="G15" s="42">
        <v>22</v>
      </c>
      <c r="H15" s="48">
        <v>6.1239999999999997</v>
      </c>
      <c r="I15" s="48">
        <v>11.64</v>
      </c>
      <c r="J15" s="43">
        <v>95</v>
      </c>
      <c r="K15" s="54">
        <v>18.774000000000001</v>
      </c>
      <c r="L15" s="42">
        <v>6</v>
      </c>
      <c r="M15" s="48">
        <v>12.869</v>
      </c>
      <c r="N15" s="48">
        <v>7.1470000000000002</v>
      </c>
      <c r="O15" s="43">
        <v>17</v>
      </c>
      <c r="P15" s="54">
        <v>38.177</v>
      </c>
      <c r="Q15" s="42">
        <f t="shared" si="0"/>
        <v>141</v>
      </c>
      <c r="R15" s="48">
        <f t="shared" si="1"/>
        <v>53.659000000000006</v>
      </c>
      <c r="S15" s="48">
        <f t="shared" si="2"/>
        <v>95.617000000000004</v>
      </c>
      <c r="T15" s="43">
        <f t="shared" si="3"/>
        <v>1796</v>
      </c>
      <c r="U15" s="54">
        <f t="shared" si="4"/>
        <v>174.76199999999997</v>
      </c>
    </row>
    <row r="16" spans="1:21" ht="14.25" thickTop="1" thickBot="1" x14ac:dyDescent="0.25">
      <c r="A16" s="16" t="s">
        <v>10</v>
      </c>
      <c r="B16" s="44">
        <f>SUM(B10:B15)</f>
        <v>849460</v>
      </c>
      <c r="C16" s="49">
        <f t="shared" ref="C16:U16" si="5">SUM(C10:C15)</f>
        <v>85909.878416999985</v>
      </c>
      <c r="D16" s="49">
        <f t="shared" si="5"/>
        <v>73242.439000000013</v>
      </c>
      <c r="E16" s="45">
        <f t="shared" si="5"/>
        <v>1636833</v>
      </c>
      <c r="F16" s="49">
        <f t="shared" si="5"/>
        <v>170216.54100000003</v>
      </c>
      <c r="G16" s="45">
        <f t="shared" si="5"/>
        <v>50548</v>
      </c>
      <c r="H16" s="49">
        <f t="shared" si="5"/>
        <v>31888.001000000004</v>
      </c>
      <c r="I16" s="87">
        <f t="shared" si="5"/>
        <v>26637.504999999997</v>
      </c>
      <c r="J16" s="44">
        <f t="shared" si="5"/>
        <v>103011</v>
      </c>
      <c r="K16" s="49">
        <f t="shared" si="5"/>
        <v>52948.287999999993</v>
      </c>
      <c r="L16" s="45">
        <f t="shared" si="5"/>
        <v>9661</v>
      </c>
      <c r="M16" s="49">
        <f t="shared" si="5"/>
        <v>79629.858999999997</v>
      </c>
      <c r="N16" s="87">
        <f t="shared" si="5"/>
        <v>65616.813999999984</v>
      </c>
      <c r="O16" s="44">
        <f t="shared" si="5"/>
        <v>12257</v>
      </c>
      <c r="P16" s="49">
        <f t="shared" si="5"/>
        <v>33004.059000000001</v>
      </c>
      <c r="Q16" s="45">
        <f t="shared" si="5"/>
        <v>909669</v>
      </c>
      <c r="R16" s="49">
        <f t="shared" si="5"/>
        <v>197427.73841700002</v>
      </c>
      <c r="S16" s="87">
        <f t="shared" si="5"/>
        <v>165496.75800000003</v>
      </c>
      <c r="T16" s="44">
        <f t="shared" si="5"/>
        <v>1752101</v>
      </c>
      <c r="U16" s="49">
        <f t="shared" si="5"/>
        <v>256168.88800000006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  <c r="O18" s="11"/>
      <c r="P18" s="11"/>
      <c r="Q18" s="11"/>
    </row>
    <row r="19" spans="1:231" ht="13.5" customHeight="1" thickBot="1" x14ac:dyDescent="0.25">
      <c r="A19" s="67" t="s">
        <v>14</v>
      </c>
      <c r="B19" s="71" t="s">
        <v>4</v>
      </c>
      <c r="C19" s="72"/>
      <c r="D19" s="72"/>
      <c r="E19" s="72"/>
      <c r="F19" s="73"/>
      <c r="G19" s="71" t="s">
        <v>5</v>
      </c>
      <c r="H19" s="72"/>
      <c r="I19" s="72"/>
      <c r="J19" s="72"/>
      <c r="K19" s="74"/>
      <c r="L19" s="71" t="s">
        <v>6</v>
      </c>
      <c r="M19" s="72"/>
      <c r="N19" s="72"/>
      <c r="O19" s="72"/>
      <c r="P19" s="73"/>
      <c r="Q19" s="11"/>
    </row>
    <row r="20" spans="1:231" ht="13.5" customHeight="1" thickBot="1" x14ac:dyDescent="0.25">
      <c r="A20" s="68"/>
      <c r="B20" s="63" t="s">
        <v>21</v>
      </c>
      <c r="C20" s="64"/>
      <c r="D20" s="27" t="s">
        <v>22</v>
      </c>
      <c r="E20" s="65" t="s">
        <v>23</v>
      </c>
      <c r="F20" s="66"/>
      <c r="G20" s="64" t="s">
        <v>21</v>
      </c>
      <c r="H20" s="64"/>
      <c r="I20" s="27" t="s">
        <v>22</v>
      </c>
      <c r="J20" s="65" t="s">
        <v>23</v>
      </c>
      <c r="K20" s="70"/>
      <c r="L20" s="63" t="s">
        <v>21</v>
      </c>
      <c r="M20" s="64"/>
      <c r="N20" s="27" t="s">
        <v>22</v>
      </c>
      <c r="O20" s="65" t="s">
        <v>23</v>
      </c>
      <c r="P20" s="66"/>
      <c r="Q20" s="11"/>
    </row>
    <row r="21" spans="1:231" ht="42.75" thickBot="1" x14ac:dyDescent="0.25">
      <c r="A21" s="68"/>
      <c r="B21" s="28" t="s">
        <v>24</v>
      </c>
      <c r="C21" s="29" t="s">
        <v>25</v>
      </c>
      <c r="D21" s="29" t="s">
        <v>12</v>
      </c>
      <c r="E21" s="29" t="s">
        <v>26</v>
      </c>
      <c r="F21" s="29" t="s">
        <v>12</v>
      </c>
      <c r="G21" s="28" t="s">
        <v>24</v>
      </c>
      <c r="H21" s="29" t="s">
        <v>25</v>
      </c>
      <c r="I21" s="29" t="s">
        <v>12</v>
      </c>
      <c r="J21" s="29" t="s">
        <v>26</v>
      </c>
      <c r="K21" s="37" t="s">
        <v>12</v>
      </c>
      <c r="L21" s="28" t="s">
        <v>24</v>
      </c>
      <c r="M21" s="29" t="s">
        <v>25</v>
      </c>
      <c r="N21" s="29" t="s">
        <v>12</v>
      </c>
      <c r="O21" s="29" t="s">
        <v>26</v>
      </c>
      <c r="P21" s="30" t="s">
        <v>12</v>
      </c>
      <c r="Q21" s="11"/>
    </row>
    <row r="22" spans="1:231" ht="13.5" thickBot="1" x14ac:dyDescent="0.25">
      <c r="A22" s="69"/>
      <c r="B22" s="31">
        <v>1</v>
      </c>
      <c r="C22" s="32">
        <v>2</v>
      </c>
      <c r="D22" s="32">
        <v>3</v>
      </c>
      <c r="E22" s="32">
        <v>4</v>
      </c>
      <c r="F22" s="32">
        <v>5</v>
      </c>
      <c r="G22" s="31">
        <v>6</v>
      </c>
      <c r="H22" s="32">
        <v>7</v>
      </c>
      <c r="I22" s="32">
        <v>8</v>
      </c>
      <c r="J22" s="32">
        <v>9</v>
      </c>
      <c r="K22" s="38">
        <v>10</v>
      </c>
      <c r="L22" s="31" t="s">
        <v>32</v>
      </c>
      <c r="M22" s="32" t="s">
        <v>33</v>
      </c>
      <c r="N22" s="32" t="s">
        <v>34</v>
      </c>
      <c r="O22" s="32" t="s">
        <v>35</v>
      </c>
      <c r="P22" s="36" t="s">
        <v>36</v>
      </c>
      <c r="Q22" s="11"/>
    </row>
    <row r="23" spans="1:231" x14ac:dyDescent="0.2">
      <c r="A23" s="3" t="s">
        <v>8</v>
      </c>
      <c r="B23" s="51">
        <v>756924</v>
      </c>
      <c r="C23" s="52">
        <v>56253.225999999995</v>
      </c>
      <c r="D23" s="52">
        <v>43730.78</v>
      </c>
      <c r="E23" s="53">
        <v>1335434</v>
      </c>
      <c r="F23" s="52">
        <v>103976.19699999999</v>
      </c>
      <c r="G23" s="51">
        <v>12599</v>
      </c>
      <c r="H23" s="52">
        <v>149486.88200000001</v>
      </c>
      <c r="I23" s="52">
        <v>136928.71549999999</v>
      </c>
      <c r="J23" s="53">
        <v>34720</v>
      </c>
      <c r="K23" s="52">
        <v>55934.565000000002</v>
      </c>
      <c r="L23" s="51">
        <f>B23+G23</f>
        <v>769523</v>
      </c>
      <c r="M23" s="52">
        <f t="shared" ref="M23:P23" si="6">C23+H23</f>
        <v>205740.10800000001</v>
      </c>
      <c r="N23" s="52">
        <f t="shared" si="6"/>
        <v>180659.49549999999</v>
      </c>
      <c r="O23" s="53">
        <f t="shared" si="6"/>
        <v>1370154</v>
      </c>
      <c r="P23" s="55">
        <f t="shared" si="6"/>
        <v>159910.76199999999</v>
      </c>
      <c r="Q23" s="6"/>
      <c r="R23" s="35"/>
      <c r="S23" s="6"/>
      <c r="T23" s="6"/>
      <c r="U23" s="6"/>
    </row>
    <row r="24" spans="1:231" x14ac:dyDescent="0.2">
      <c r="A24" s="4" t="s">
        <v>9</v>
      </c>
      <c r="B24" s="40">
        <v>139698</v>
      </c>
      <c r="C24" s="47">
        <v>9872.2219999999998</v>
      </c>
      <c r="D24" s="47">
        <v>6405.3709999999992</v>
      </c>
      <c r="E24" s="41">
        <v>251541</v>
      </c>
      <c r="F24" s="46">
        <v>15726.782000000001</v>
      </c>
      <c r="G24" s="40">
        <v>697</v>
      </c>
      <c r="H24" s="47">
        <v>14928.992999999997</v>
      </c>
      <c r="I24" s="47">
        <v>14380.321</v>
      </c>
      <c r="J24" s="41">
        <v>3159</v>
      </c>
      <c r="K24" s="46">
        <v>5304.8850000000011</v>
      </c>
      <c r="L24" s="40">
        <f t="shared" ref="L24:L28" si="7">B24+G24</f>
        <v>140395</v>
      </c>
      <c r="M24" s="47">
        <f t="shared" ref="M24:M28" si="8">C24+H24</f>
        <v>24801.214999999997</v>
      </c>
      <c r="N24" s="47">
        <f t="shared" ref="N24:N28" si="9">D24+I24</f>
        <v>20785.691999999999</v>
      </c>
      <c r="O24" s="41">
        <f t="shared" ref="O24:O28" si="10">E24+J24</f>
        <v>254700</v>
      </c>
      <c r="P24" s="56">
        <f t="shared" ref="P24:P28" si="11">F24+K24</f>
        <v>21031.667000000001</v>
      </c>
      <c r="Q24" s="6"/>
      <c r="R24" s="35"/>
      <c r="S24" s="6"/>
      <c r="T24" s="6"/>
      <c r="U24" s="6"/>
    </row>
    <row r="25" spans="1:231" x14ac:dyDescent="0.2">
      <c r="A25" s="4" t="s">
        <v>20</v>
      </c>
      <c r="B25" s="40">
        <v>14200</v>
      </c>
      <c r="C25" s="47">
        <v>1418.2920000000001</v>
      </c>
      <c r="D25" s="47">
        <v>1199.5100000000002</v>
      </c>
      <c r="E25" s="41">
        <v>37186</v>
      </c>
      <c r="F25" s="46">
        <v>3075.63</v>
      </c>
      <c r="G25" s="40">
        <v>375</v>
      </c>
      <c r="H25" s="47">
        <v>1617.0169999999998</v>
      </c>
      <c r="I25" s="47">
        <v>1476.8519999999999</v>
      </c>
      <c r="J25" s="41">
        <v>2689</v>
      </c>
      <c r="K25" s="46">
        <v>549.17899999999986</v>
      </c>
      <c r="L25" s="40">
        <f t="shared" si="7"/>
        <v>14575</v>
      </c>
      <c r="M25" s="47">
        <f t="shared" si="8"/>
        <v>3035.3090000000002</v>
      </c>
      <c r="N25" s="47">
        <f t="shared" si="9"/>
        <v>2676.3620000000001</v>
      </c>
      <c r="O25" s="41">
        <f t="shared" si="10"/>
        <v>39875</v>
      </c>
      <c r="P25" s="56">
        <f t="shared" si="11"/>
        <v>3624.8090000000002</v>
      </c>
      <c r="Q25" s="6"/>
      <c r="R25" s="35"/>
      <c r="S25" s="6"/>
      <c r="T25" s="6"/>
      <c r="U25" s="6"/>
    </row>
    <row r="26" spans="1:231" x14ac:dyDescent="0.2">
      <c r="A26" s="4" t="s">
        <v>15</v>
      </c>
      <c r="B26" s="40">
        <v>720</v>
      </c>
      <c r="C26" s="47">
        <v>70.321000000000012</v>
      </c>
      <c r="D26" s="47">
        <v>46.168999999999997</v>
      </c>
      <c r="E26" s="41">
        <v>1021</v>
      </c>
      <c r="F26" s="46">
        <v>93.396000000000001</v>
      </c>
      <c r="G26" s="40">
        <v>1</v>
      </c>
      <c r="H26" s="47">
        <v>4.2519999999999998</v>
      </c>
      <c r="I26" s="47">
        <v>4.3419999999999996</v>
      </c>
      <c r="J26" s="41">
        <v>12</v>
      </c>
      <c r="K26" s="46">
        <v>0.65100000000000002</v>
      </c>
      <c r="L26" s="40">
        <f t="shared" si="7"/>
        <v>721</v>
      </c>
      <c r="M26" s="47">
        <f t="shared" si="8"/>
        <v>74.573000000000008</v>
      </c>
      <c r="N26" s="47">
        <f t="shared" si="9"/>
        <v>50.510999999999996</v>
      </c>
      <c r="O26" s="41">
        <f t="shared" si="10"/>
        <v>1033</v>
      </c>
      <c r="P26" s="56">
        <f t="shared" si="11"/>
        <v>94.046999999999997</v>
      </c>
      <c r="Q26" s="6"/>
      <c r="R26" s="35"/>
      <c r="S26" s="6"/>
      <c r="T26" s="6"/>
      <c r="U26" s="6"/>
    </row>
    <row r="27" spans="1:231" x14ac:dyDescent="0.2">
      <c r="A27" s="4" t="s">
        <v>11</v>
      </c>
      <c r="B27" s="40">
        <v>13068</v>
      </c>
      <c r="C27" s="47">
        <v>619.73399999999992</v>
      </c>
      <c r="D27" s="47">
        <v>494.77200000000005</v>
      </c>
      <c r="E27" s="41">
        <v>28739</v>
      </c>
      <c r="F27" s="46">
        <v>989.23699999999997</v>
      </c>
      <c r="G27" s="40">
        <v>35</v>
      </c>
      <c r="H27" s="47">
        <v>7.7379999999999995</v>
      </c>
      <c r="I27" s="47">
        <v>17.717000000000002</v>
      </c>
      <c r="J27" s="41">
        <v>923</v>
      </c>
      <c r="K27" s="46">
        <v>101.711</v>
      </c>
      <c r="L27" s="40">
        <f t="shared" si="7"/>
        <v>13103</v>
      </c>
      <c r="M27" s="47">
        <f t="shared" si="8"/>
        <v>627.47199999999998</v>
      </c>
      <c r="N27" s="47">
        <f t="shared" si="9"/>
        <v>512.48900000000003</v>
      </c>
      <c r="O27" s="41">
        <f t="shared" si="10"/>
        <v>29662</v>
      </c>
      <c r="P27" s="56">
        <f t="shared" si="11"/>
        <v>1090.9479999999999</v>
      </c>
      <c r="Q27" s="6"/>
      <c r="R27" s="35"/>
      <c r="S27" s="6"/>
      <c r="T27" s="6"/>
      <c r="U27" s="6"/>
    </row>
    <row r="28" spans="1:231" ht="13.5" thickBot="1" x14ac:dyDescent="0.25">
      <c r="A28" s="5" t="s">
        <v>18</v>
      </c>
      <c r="B28" s="42">
        <v>1096</v>
      </c>
      <c r="C28" s="48">
        <v>138.91800000000001</v>
      </c>
      <c r="D28" s="48">
        <v>114.26300000000001</v>
      </c>
      <c r="E28" s="43">
        <v>4818</v>
      </c>
      <c r="F28" s="54">
        <v>385.16999999999996</v>
      </c>
      <c r="G28" s="42">
        <v>416</v>
      </c>
      <c r="H28" s="48">
        <v>78.294999999999987</v>
      </c>
      <c r="I28" s="48">
        <v>49.499000000000002</v>
      </c>
      <c r="J28" s="43">
        <v>2682</v>
      </c>
      <c r="K28" s="54">
        <v>381.32100000000003</v>
      </c>
      <c r="L28" s="42">
        <f t="shared" si="7"/>
        <v>1512</v>
      </c>
      <c r="M28" s="48">
        <f t="shared" si="8"/>
        <v>217.21299999999999</v>
      </c>
      <c r="N28" s="48">
        <f t="shared" si="9"/>
        <v>163.762</v>
      </c>
      <c r="O28" s="43">
        <f t="shared" si="10"/>
        <v>7500</v>
      </c>
      <c r="P28" s="61">
        <f t="shared" si="11"/>
        <v>766.49099999999999</v>
      </c>
      <c r="Q28" s="6"/>
      <c r="R28" s="35"/>
      <c r="S28" s="6"/>
      <c r="T28" s="6"/>
      <c r="U28" s="6"/>
    </row>
    <row r="29" spans="1:231" s="2" customFormat="1" ht="14.25" thickTop="1" thickBot="1" x14ac:dyDescent="0.25">
      <c r="A29" s="18" t="s">
        <v>10</v>
      </c>
      <c r="B29" s="45">
        <f t="shared" ref="B29:P29" si="12">SUM(B23:B28)</f>
        <v>925706</v>
      </c>
      <c r="C29" s="49">
        <f t="shared" si="12"/>
        <v>68372.712999999989</v>
      </c>
      <c r="D29" s="87">
        <f t="shared" si="12"/>
        <v>51990.864999999998</v>
      </c>
      <c r="E29" s="44">
        <f t="shared" si="12"/>
        <v>1658739</v>
      </c>
      <c r="F29" s="49">
        <f t="shared" si="12"/>
        <v>124246.41199999998</v>
      </c>
      <c r="G29" s="45">
        <f t="shared" si="12"/>
        <v>14123</v>
      </c>
      <c r="H29" s="49">
        <f t="shared" si="12"/>
        <v>166123.17700000003</v>
      </c>
      <c r="I29" s="87">
        <f t="shared" si="12"/>
        <v>152857.44650000002</v>
      </c>
      <c r="J29" s="44">
        <f t="shared" si="12"/>
        <v>44185</v>
      </c>
      <c r="K29" s="49">
        <f t="shared" si="12"/>
        <v>62272.312000000005</v>
      </c>
      <c r="L29" s="45">
        <f t="shared" si="12"/>
        <v>939829</v>
      </c>
      <c r="M29" s="49">
        <f t="shared" si="12"/>
        <v>234495.89</v>
      </c>
      <c r="N29" s="87">
        <f t="shared" si="12"/>
        <v>204848.31149999998</v>
      </c>
      <c r="O29" s="44">
        <f t="shared" si="12"/>
        <v>1702924</v>
      </c>
      <c r="P29" s="87">
        <f t="shared" si="12"/>
        <v>186518.72400000002</v>
      </c>
      <c r="Q29" s="7"/>
      <c r="R29" s="8"/>
      <c r="S29" s="7"/>
      <c r="T29" s="7"/>
      <c r="U29" s="7"/>
      <c r="V29" s="6"/>
      <c r="W29" s="17"/>
      <c r="X29" s="17"/>
      <c r="Y29" s="17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7"/>
      <c r="AW29" s="17"/>
      <c r="AX29" s="17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7"/>
      <c r="BV29" s="17"/>
      <c r="BW29" s="17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7"/>
      <c r="CU29" s="17"/>
      <c r="CV29" s="17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7"/>
      <c r="DT29" s="17"/>
      <c r="DU29" s="17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7"/>
      <c r="ES29" s="17"/>
      <c r="ET29" s="17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7"/>
      <c r="FR29" s="17"/>
      <c r="FS29" s="17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7"/>
      <c r="GQ29" s="17"/>
      <c r="GR29" s="17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7"/>
      <c r="HP29" s="17"/>
      <c r="HQ29" s="17"/>
      <c r="HR29" s="15"/>
      <c r="HS29" s="6"/>
      <c r="HT29" s="6"/>
      <c r="HU29" s="6"/>
      <c r="HV29" s="6"/>
      <c r="HW29" s="6"/>
    </row>
    <row r="30" spans="1:231" x14ac:dyDescent="0.2">
      <c r="O30" s="2"/>
      <c r="P30" s="88"/>
      <c r="Q30" s="89"/>
      <c r="R30" s="89"/>
      <c r="S30" s="88"/>
      <c r="T30" s="89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</row>
    <row r="32" spans="1:231" ht="13.5" thickBot="1" x14ac:dyDescent="0.25">
      <c r="A32" s="67" t="s">
        <v>14</v>
      </c>
      <c r="B32" s="71" t="s">
        <v>37</v>
      </c>
      <c r="C32" s="72"/>
      <c r="D32" s="72"/>
      <c r="E32" s="72"/>
      <c r="F32" s="73"/>
      <c r="G32" s="71" t="s">
        <v>17</v>
      </c>
      <c r="H32" s="72"/>
      <c r="I32" s="72"/>
      <c r="J32" s="72"/>
      <c r="K32" s="74"/>
      <c r="L32" s="71" t="s">
        <v>6</v>
      </c>
      <c r="M32" s="72"/>
      <c r="N32" s="72"/>
      <c r="O32" s="72"/>
      <c r="P32" s="73"/>
      <c r="Q32" s="11"/>
    </row>
    <row r="33" spans="1:21" ht="13.5" customHeight="1" thickBot="1" x14ac:dyDescent="0.25">
      <c r="A33" s="68"/>
      <c r="B33" s="63" t="s">
        <v>21</v>
      </c>
      <c r="C33" s="64"/>
      <c r="D33" s="27" t="s">
        <v>22</v>
      </c>
      <c r="E33" s="65" t="s">
        <v>23</v>
      </c>
      <c r="F33" s="66"/>
      <c r="G33" s="64" t="s">
        <v>21</v>
      </c>
      <c r="H33" s="64"/>
      <c r="I33" s="27" t="s">
        <v>22</v>
      </c>
      <c r="J33" s="65" t="s">
        <v>23</v>
      </c>
      <c r="K33" s="70"/>
      <c r="L33" s="63" t="s">
        <v>21</v>
      </c>
      <c r="M33" s="64"/>
      <c r="N33" s="27" t="s">
        <v>22</v>
      </c>
      <c r="O33" s="65" t="s">
        <v>23</v>
      </c>
      <c r="P33" s="66"/>
      <c r="Q33" s="11"/>
    </row>
    <row r="34" spans="1:21" ht="42.75" thickBot="1" x14ac:dyDescent="0.25">
      <c r="A34" s="68"/>
      <c r="B34" s="28" t="s">
        <v>24</v>
      </c>
      <c r="C34" s="29" t="s">
        <v>25</v>
      </c>
      <c r="D34" s="29" t="s">
        <v>12</v>
      </c>
      <c r="E34" s="29" t="s">
        <v>26</v>
      </c>
      <c r="F34" s="29" t="s">
        <v>12</v>
      </c>
      <c r="G34" s="28" t="s">
        <v>24</v>
      </c>
      <c r="H34" s="29" t="s">
        <v>25</v>
      </c>
      <c r="I34" s="29" t="s">
        <v>12</v>
      </c>
      <c r="J34" s="29" t="s">
        <v>26</v>
      </c>
      <c r="K34" s="37" t="s">
        <v>12</v>
      </c>
      <c r="L34" s="28" t="s">
        <v>24</v>
      </c>
      <c r="M34" s="29" t="s">
        <v>25</v>
      </c>
      <c r="N34" s="29" t="s">
        <v>12</v>
      </c>
      <c r="O34" s="29" t="s">
        <v>26</v>
      </c>
      <c r="P34" s="30" t="s">
        <v>12</v>
      </c>
      <c r="Q34" s="11"/>
    </row>
    <row r="35" spans="1:21" ht="13.5" thickBot="1" x14ac:dyDescent="0.25">
      <c r="A35" s="69"/>
      <c r="B35" s="31">
        <v>1</v>
      </c>
      <c r="C35" s="32">
        <v>2</v>
      </c>
      <c r="D35" s="32">
        <v>3</v>
      </c>
      <c r="E35" s="32">
        <v>4</v>
      </c>
      <c r="F35" s="32">
        <v>5</v>
      </c>
      <c r="G35" s="31">
        <v>6</v>
      </c>
      <c r="H35" s="32">
        <v>7</v>
      </c>
      <c r="I35" s="32">
        <v>8</v>
      </c>
      <c r="J35" s="32">
        <v>9</v>
      </c>
      <c r="K35" s="38">
        <v>10</v>
      </c>
      <c r="L35" s="31" t="s">
        <v>32</v>
      </c>
      <c r="M35" s="32" t="s">
        <v>33</v>
      </c>
      <c r="N35" s="32" t="s">
        <v>34</v>
      </c>
      <c r="O35" s="32" t="s">
        <v>35</v>
      </c>
      <c r="P35" s="36" t="s">
        <v>36</v>
      </c>
      <c r="Q35" s="11"/>
    </row>
    <row r="36" spans="1:21" x14ac:dyDescent="0.2">
      <c r="A36" s="3" t="s">
        <v>8</v>
      </c>
      <c r="B36" s="51">
        <v>804803</v>
      </c>
      <c r="C36" s="52">
        <v>174271.02441700001</v>
      </c>
      <c r="D36" s="52">
        <v>146220.93300000002</v>
      </c>
      <c r="E36" s="53">
        <v>1517701</v>
      </c>
      <c r="F36" s="52">
        <v>215390.25600000005</v>
      </c>
      <c r="G36" s="51">
        <v>769523</v>
      </c>
      <c r="H36" s="52">
        <v>205740.10800000001</v>
      </c>
      <c r="I36" s="52">
        <v>180659.49549999999</v>
      </c>
      <c r="J36" s="53">
        <v>1370154</v>
      </c>
      <c r="K36" s="58">
        <v>159910.76199999999</v>
      </c>
      <c r="L36" s="51">
        <f>B36+G36</f>
        <v>1574326</v>
      </c>
      <c r="M36" s="52">
        <f t="shared" ref="M36:P36" si="13">C36+H36</f>
        <v>380011.13241700002</v>
      </c>
      <c r="N36" s="52">
        <f t="shared" si="13"/>
        <v>326880.42850000004</v>
      </c>
      <c r="O36" s="53">
        <f t="shared" si="13"/>
        <v>2887855</v>
      </c>
      <c r="P36" s="55">
        <f t="shared" si="13"/>
        <v>375301.01800000004</v>
      </c>
      <c r="Q36" s="6"/>
      <c r="R36" s="35"/>
      <c r="S36" s="6"/>
      <c r="T36" s="6"/>
      <c r="U36" s="6"/>
    </row>
    <row r="37" spans="1:21" x14ac:dyDescent="0.2">
      <c r="A37" s="4" t="s">
        <v>9</v>
      </c>
      <c r="B37" s="40">
        <v>86744</v>
      </c>
      <c r="C37" s="47">
        <v>18145.322</v>
      </c>
      <c r="D37" s="47">
        <v>16004.688</v>
      </c>
      <c r="E37" s="41">
        <v>189838</v>
      </c>
      <c r="F37" s="46">
        <v>32715.215000000004</v>
      </c>
      <c r="G37" s="40">
        <v>140395</v>
      </c>
      <c r="H37" s="47">
        <v>24801.214999999997</v>
      </c>
      <c r="I37" s="47">
        <v>20785.691999999999</v>
      </c>
      <c r="J37" s="41">
        <v>254700</v>
      </c>
      <c r="K37" s="59">
        <v>21031.667000000001</v>
      </c>
      <c r="L37" s="40">
        <f t="shared" ref="L37:L41" si="14">B37+G37</f>
        <v>227139</v>
      </c>
      <c r="M37" s="47">
        <f t="shared" ref="M37:M41" si="15">C37+H37</f>
        <v>42946.536999999997</v>
      </c>
      <c r="N37" s="47">
        <f t="shared" ref="N37:N41" si="16">D37+I37</f>
        <v>36790.379999999997</v>
      </c>
      <c r="O37" s="41">
        <f t="shared" ref="O37:O41" si="17">E37+J37</f>
        <v>444538</v>
      </c>
      <c r="P37" s="56">
        <f t="shared" ref="P37:P41" si="18">F37+K37</f>
        <v>53746.882000000005</v>
      </c>
      <c r="Q37" s="6"/>
      <c r="R37" s="35"/>
      <c r="S37" s="6"/>
      <c r="T37" s="6"/>
      <c r="U37" s="6"/>
    </row>
    <row r="38" spans="1:21" x14ac:dyDescent="0.2">
      <c r="A38" s="4" t="s">
        <v>20</v>
      </c>
      <c r="B38" s="40">
        <v>17052</v>
      </c>
      <c r="C38" s="47">
        <v>4346.0829999999996</v>
      </c>
      <c r="D38" s="47">
        <v>2596.9990000000007</v>
      </c>
      <c r="E38" s="41">
        <v>39280</v>
      </c>
      <c r="F38" s="46">
        <v>6904.2409999999991</v>
      </c>
      <c r="G38" s="40">
        <v>14575</v>
      </c>
      <c r="H38" s="47">
        <v>3035.3090000000002</v>
      </c>
      <c r="I38" s="47">
        <v>2676.3620000000001</v>
      </c>
      <c r="J38" s="41">
        <v>39875</v>
      </c>
      <c r="K38" s="59">
        <v>3624.8090000000002</v>
      </c>
      <c r="L38" s="40">
        <f t="shared" si="14"/>
        <v>31627</v>
      </c>
      <c r="M38" s="47">
        <f t="shared" si="15"/>
        <v>7381.3919999999998</v>
      </c>
      <c r="N38" s="47">
        <f t="shared" si="16"/>
        <v>5273.3610000000008</v>
      </c>
      <c r="O38" s="41">
        <f t="shared" si="17"/>
        <v>79155</v>
      </c>
      <c r="P38" s="56">
        <f t="shared" si="18"/>
        <v>10529.05</v>
      </c>
      <c r="Q38" s="6"/>
      <c r="R38" s="35"/>
      <c r="S38" s="6"/>
      <c r="T38" s="6"/>
      <c r="U38" s="6"/>
    </row>
    <row r="39" spans="1:21" x14ac:dyDescent="0.2">
      <c r="A39" s="4" t="s">
        <v>15</v>
      </c>
      <c r="B39" s="40">
        <v>656</v>
      </c>
      <c r="C39" s="47">
        <v>267.03000000000003</v>
      </c>
      <c r="D39" s="47">
        <v>219.72499999999997</v>
      </c>
      <c r="E39" s="41">
        <v>2247</v>
      </c>
      <c r="F39" s="46">
        <v>757.77399999999989</v>
      </c>
      <c r="G39" s="40">
        <v>721</v>
      </c>
      <c r="H39" s="47">
        <v>74.573000000000008</v>
      </c>
      <c r="I39" s="47">
        <v>50.510999999999996</v>
      </c>
      <c r="J39" s="41">
        <v>1033</v>
      </c>
      <c r="K39" s="59">
        <v>94.046999999999997</v>
      </c>
      <c r="L39" s="40">
        <f t="shared" si="14"/>
        <v>1377</v>
      </c>
      <c r="M39" s="47">
        <f t="shared" si="15"/>
        <v>341.60300000000007</v>
      </c>
      <c r="N39" s="47">
        <f t="shared" si="16"/>
        <v>270.23599999999999</v>
      </c>
      <c r="O39" s="41">
        <f t="shared" si="17"/>
        <v>3280</v>
      </c>
      <c r="P39" s="56">
        <f t="shared" si="18"/>
        <v>851.82099999999991</v>
      </c>
      <c r="Q39" s="6"/>
      <c r="R39" s="35"/>
      <c r="S39" s="6"/>
      <c r="T39" s="6"/>
      <c r="U39" s="6"/>
    </row>
    <row r="40" spans="1:21" x14ac:dyDescent="0.2">
      <c r="A40" s="4" t="s">
        <v>11</v>
      </c>
      <c r="B40" s="40">
        <v>273</v>
      </c>
      <c r="C40" s="47">
        <v>344.62</v>
      </c>
      <c r="D40" s="47">
        <v>358.79599999999999</v>
      </c>
      <c r="E40" s="41">
        <v>1239</v>
      </c>
      <c r="F40" s="46">
        <v>226.64000000000001</v>
      </c>
      <c r="G40" s="40">
        <v>13103</v>
      </c>
      <c r="H40" s="47">
        <v>627.47199999999998</v>
      </c>
      <c r="I40" s="47">
        <v>512.48900000000003</v>
      </c>
      <c r="J40" s="41">
        <v>29662</v>
      </c>
      <c r="K40" s="59">
        <v>1090.9479999999999</v>
      </c>
      <c r="L40" s="40">
        <f t="shared" si="14"/>
        <v>13376</v>
      </c>
      <c r="M40" s="47">
        <f t="shared" si="15"/>
        <v>972.09199999999998</v>
      </c>
      <c r="N40" s="47">
        <f t="shared" si="16"/>
        <v>871.28500000000008</v>
      </c>
      <c r="O40" s="41">
        <f t="shared" si="17"/>
        <v>30901</v>
      </c>
      <c r="P40" s="56">
        <f t="shared" si="18"/>
        <v>1317.588</v>
      </c>
      <c r="Q40" s="6"/>
      <c r="R40" s="35"/>
      <c r="S40" s="6"/>
      <c r="T40" s="6"/>
      <c r="U40" s="6"/>
    </row>
    <row r="41" spans="1:21" ht="13.5" thickBot="1" x14ac:dyDescent="0.25">
      <c r="A41" s="39" t="s">
        <v>18</v>
      </c>
      <c r="B41" s="42">
        <v>141</v>
      </c>
      <c r="C41" s="48">
        <v>53.659000000000006</v>
      </c>
      <c r="D41" s="48">
        <v>95.617000000000004</v>
      </c>
      <c r="E41" s="43">
        <v>1796</v>
      </c>
      <c r="F41" s="54">
        <v>174.76199999999997</v>
      </c>
      <c r="G41" s="42">
        <v>1512</v>
      </c>
      <c r="H41" s="48">
        <v>217.21299999999999</v>
      </c>
      <c r="I41" s="48">
        <v>163.762</v>
      </c>
      <c r="J41" s="43">
        <v>7500</v>
      </c>
      <c r="K41" s="60">
        <v>766.49099999999999</v>
      </c>
      <c r="L41" s="42">
        <f t="shared" si="14"/>
        <v>1653</v>
      </c>
      <c r="M41" s="48">
        <f t="shared" si="15"/>
        <v>270.87200000000001</v>
      </c>
      <c r="N41" s="48">
        <f t="shared" si="16"/>
        <v>259.37900000000002</v>
      </c>
      <c r="O41" s="43">
        <f t="shared" si="17"/>
        <v>9296</v>
      </c>
      <c r="P41" s="57">
        <f t="shared" si="18"/>
        <v>941.25299999999993</v>
      </c>
      <c r="Q41" s="6"/>
      <c r="R41" s="35"/>
      <c r="S41" s="6"/>
      <c r="T41" s="6"/>
      <c r="U41" s="6"/>
    </row>
    <row r="42" spans="1:21" ht="14.25" thickTop="1" thickBot="1" x14ac:dyDescent="0.25">
      <c r="A42" s="19" t="s">
        <v>10</v>
      </c>
      <c r="B42" s="44">
        <f>SUM(B36:B41)</f>
        <v>909669</v>
      </c>
      <c r="C42" s="49">
        <f>SUM(C36:C41)</f>
        <v>197427.73841700002</v>
      </c>
      <c r="D42" s="49">
        <f>SUM(D36:D41)</f>
        <v>165496.75800000003</v>
      </c>
      <c r="E42" s="45">
        <f>SUM(E36:E41)</f>
        <v>1752101</v>
      </c>
      <c r="F42" s="62">
        <f>SUM(F36:F41)</f>
        <v>256168.88800000006</v>
      </c>
      <c r="G42" s="44">
        <f>SUM(G36:G41)</f>
        <v>939829</v>
      </c>
      <c r="H42" s="49">
        <f>SUM(H36:H41)</f>
        <v>234495.89</v>
      </c>
      <c r="I42" s="49">
        <f>SUM(I36:I41)</f>
        <v>204848.31149999998</v>
      </c>
      <c r="J42" s="45">
        <f>SUM(J36:J41)</f>
        <v>1702924</v>
      </c>
      <c r="K42" s="62">
        <f>SUM(K36:K41)</f>
        <v>186518.72400000002</v>
      </c>
      <c r="L42" s="44">
        <f>SUM(L36:L41)</f>
        <v>1849498</v>
      </c>
      <c r="M42" s="49">
        <f>SUM(M36:M41)</f>
        <v>431923.628417</v>
      </c>
      <c r="N42" s="49">
        <f>SUM(N36:N41)</f>
        <v>370345.06949999998</v>
      </c>
      <c r="O42" s="45">
        <f>SUM(O36:O41)</f>
        <v>3455025</v>
      </c>
      <c r="P42" s="90">
        <f>SUM(P36:P41)</f>
        <v>442687.61200000002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6">
    <mergeCell ref="A2:U2"/>
    <mergeCell ref="A3:U3"/>
    <mergeCell ref="S5:U5"/>
    <mergeCell ref="Q7:R7"/>
    <mergeCell ref="T7:U7"/>
    <mergeCell ref="A6:A9"/>
    <mergeCell ref="B19:F19"/>
    <mergeCell ref="G19:K19"/>
    <mergeCell ref="L19:P19"/>
    <mergeCell ref="B6:F6"/>
    <mergeCell ref="G6:K6"/>
    <mergeCell ref="L6:P6"/>
    <mergeCell ref="Q6:U6"/>
    <mergeCell ref="B7:C7"/>
    <mergeCell ref="E7:F7"/>
    <mergeCell ref="G7:H7"/>
    <mergeCell ref="J7:K7"/>
    <mergeCell ref="L7:M7"/>
    <mergeCell ref="O7:P7"/>
    <mergeCell ref="L20:M20"/>
    <mergeCell ref="O20:P20"/>
    <mergeCell ref="A19:A22"/>
    <mergeCell ref="B32:F32"/>
    <mergeCell ref="G32:K32"/>
    <mergeCell ref="L32:P32"/>
    <mergeCell ref="B20:C20"/>
    <mergeCell ref="E20:F20"/>
    <mergeCell ref="G20:H20"/>
    <mergeCell ref="J20:K20"/>
    <mergeCell ref="L33:M33"/>
    <mergeCell ref="O33:P33"/>
    <mergeCell ref="A32:A35"/>
    <mergeCell ref="B33:C33"/>
    <mergeCell ref="E33:F33"/>
    <mergeCell ref="G33:H33"/>
    <mergeCell ref="J33:K33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Saeed8752</cp:lastModifiedBy>
  <cp:lastPrinted>2016-08-12T05:33:46Z</cp:lastPrinted>
  <dcterms:created xsi:type="dcterms:W3CDTF">1996-10-14T23:33:28Z</dcterms:created>
  <dcterms:modified xsi:type="dcterms:W3CDTF">2018-07-20T10:35:06Z</dcterms:modified>
</cp:coreProperties>
</file>