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ODCs Survey"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#REF!</definedName>
    <definedName name="\T">#REF!</definedName>
    <definedName name="\T1">#REF!</definedName>
    <definedName name="\T2">'[1]BOP'!#REF!</definedName>
    <definedName name="\U">#REF!</definedName>
    <definedName name="\W">#REF!</definedName>
    <definedName name="__123Graph_AREER" hidden="1">'[2]ER'!#REF!</definedName>
    <definedName name="__123Graph_BREER" hidden="1">'[2]ER'!#REF!</definedName>
    <definedName name="__123Graph_CREER" hidden="1">'[2]ER'!#REF!</definedName>
    <definedName name="_1r">#REF!</definedName>
    <definedName name="_2Macros_Import_.qbop">[3]![Macros Import].qbop</definedName>
    <definedName name="_3__123Graph_ACPI_ER_LOG" hidden="1">'[2]ER'!#REF!</definedName>
    <definedName name="_4__123Graph_BCPI_ER_LOG" hidden="1">'[2]ER'!#REF!</definedName>
    <definedName name="_5__123Graph_BIBA_IBRD" hidden="1">'[2]WB'!#REF!</definedName>
    <definedName name="_BOP2">'[4]BoP'!#REF!</definedName>
    <definedName name="_END94">#REF!</definedName>
    <definedName name="_Order1" hidden="1">0</definedName>
    <definedName name="_Order2" hidden="1">0</definedName>
    <definedName name="_Regression_Out" hidden="1">#REF!</definedName>
    <definedName name="_Regression_X" hidden="1">#REF!</definedName>
    <definedName name="_Regression_Y" hidden="1">#REF!</definedName>
    <definedName name="_RES2">'[4]RES'!#REF!</definedName>
    <definedName name="_SUM2">#REF!</definedName>
    <definedName name="_TAB1">#REF!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WB2">#REF!</definedName>
    <definedName name="_YR0110">'[1]Imp:DSA output'!$O$9:$R$464</definedName>
    <definedName name="_YR89">'[1]Imp:DSA output'!$C$9:$C$464</definedName>
    <definedName name="_YR90">'[1]Imp:DSA output'!$D$9:$D$464</definedName>
    <definedName name="_YR91">'[1]Imp:DSA output'!$E$9:$E$464</definedName>
    <definedName name="_YR92">'[1]Imp:DSA output'!$F$9:$F$464</definedName>
    <definedName name="_YR93">'[1]Imp:DSA output'!$G$9:$G$464</definedName>
    <definedName name="_YR94">'[1]Imp:DSA output'!$H$9:$H$464</definedName>
    <definedName name="_YR95">'[1]Imp:DSA output'!$I$9:$I$464</definedName>
    <definedName name="_Z">'[1]Imp'!#REF!</definedName>
    <definedName name="AAA">#REF!</definedName>
    <definedName name="ACTIVATE">#REF!</definedName>
    <definedName name="ALL">'[1]Imp:DSA output'!$C$9:$R$464</definedName>
    <definedName name="atrade">[3]!atrade</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'[5]Q6'!$E$28:$AH$28</definedName>
    <definedName name="BMII">#N/A</definedName>
    <definedName name="BMII_7">#REF!</definedName>
    <definedName name="BMIIB">#N/A</definedName>
    <definedName name="BMIIG">#N/A</definedName>
    <definedName name="BMS">#REF!</definedName>
    <definedName name="BOP">#N/A</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'[5]Q6'!$E$26:$AH$26</definedName>
    <definedName name="BXS">#REF!</definedName>
    <definedName name="calcNGS_NGDP">#N/A</definedName>
    <definedName name="CCC">#REF!</definedName>
    <definedName name="CHK5.1">#REF!</definedName>
    <definedName name="cirr">#REF!</definedName>
    <definedName name="copystart">#REF!</definedName>
    <definedName name="Copytodebt">'[1]in-out'!#REF!</definedName>
    <definedName name="COUNT">#REF!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#REF!</definedName>
    <definedName name="DG">#REF!</definedName>
    <definedName name="DG_S">#REF!</definedName>
    <definedName name="DGproj">#N/A</definedName>
    <definedName name="Discount_IDA">'[6]NPV'!$B$28</definedName>
    <definedName name="Discount_NC">'[6]NPV'!#REF!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A">#N/A</definedName>
    <definedName name="ESAF_QUAR_GDP">#REF!</definedName>
    <definedName name="esafr">#REF!</definedName>
    <definedName name="ExitWRS">'[7]Main'!$AB$25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'[6]NPV'!$B$25</definedName>
    <definedName name="Grace_NC">'[6]NPV'!#REF!</definedName>
    <definedName name="HEADING">#REF!</definedName>
    <definedName name="IDAr">#REF!</definedName>
    <definedName name="IM">#REF!</definedName>
    <definedName name="IMF">#REF!</definedName>
    <definedName name="INPUT_2">'[4]Input'!#REF!</definedName>
    <definedName name="INPUT_4">'[4]Input'!#REF!</definedName>
    <definedName name="Interest_IDA">'[6]NPV'!$B$27</definedName>
    <definedName name="Interest_NC">'[6]NPV'!#REF!</definedName>
    <definedName name="InterestRate">#REF!</definedName>
    <definedName name="LINES">#REF!</definedName>
    <definedName name="LTcirr">#REF!</definedName>
    <definedName name="LTr">#REF!</definedName>
    <definedName name="LUR">#N/A</definedName>
    <definedName name="MACRO">#REF!</definedName>
    <definedName name="MACRO_ASSUMP_2006">#REF!</definedName>
    <definedName name="Maturity_IDA">'[6]NPV'!$B$26</definedName>
    <definedName name="Maturity_NC">'[6]NPV'!#REF!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[3]!mflowsa</definedName>
    <definedName name="mflowsq">[3]!mflowsq</definedName>
    <definedName name="MIDDLE">#REF!</definedName>
    <definedName name="MISC4">'[4]OUTPUT'!#REF!</definedName>
    <definedName name="mstocksa">[3]!mstocksa</definedName>
    <definedName name="mstocksq">[3]!mstocksq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Area" localSheetId="0">'ODCs Survey'!$B$1:$C$95</definedName>
    <definedName name="_xlnm.Print_Titles" localSheetId="0">'ODCs Survey'!$1:$5</definedName>
    <definedName name="PRINTMACRO">#REF!</definedName>
    <definedName name="PrintThis_Links">'[7]Links'!$A$1:$F$33</definedName>
    <definedName name="PRMONTH">#REF!</definedName>
    <definedName name="prn">'[6]FSUOUT'!$B$2:$V$32</definedName>
    <definedName name="Prog1998">'[8]2003'!#REF!</definedName>
    <definedName name="PRYEAR">#REF!</definedName>
    <definedName name="Q_5">#REF!</definedName>
    <definedName name="Q_6">#REF!</definedName>
    <definedName name="Q_7">#REF!</definedName>
    <definedName name="QFISCAL">'[9]Quarterly Raw Data'!#REF!</definedName>
    <definedName name="qqq" hidden="1">{#N/A,#N/A,FALSE,"EXTRABUDGT"}</definedName>
    <definedName name="QTAB7">'[9]Quarterly MacroFlow'!#REF!</definedName>
    <definedName name="QTAB7A">'[9]Quarterly MacroFlow'!#REF!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ight">#REF!</definedName>
    <definedName name="rindex">#REF!</definedName>
    <definedName name="rngErrorSort">'[7]ErrCheck'!$A$4</definedName>
    <definedName name="rngLastSave">'[7]Main'!$G$19</definedName>
    <definedName name="rngLastSent">'[7]Main'!$G$18</definedName>
    <definedName name="rngLastUpdate">'[7]Links'!$D$2</definedName>
    <definedName name="rngNeedsUpdate">'[7]Links'!$E$2</definedName>
    <definedName name="rngQuestChecked">'[7]ErrCheck'!$A$3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#REF!</definedName>
    <definedName name="SUM">'[2]BoP'!$E$313:$BE$365</definedName>
    <definedName name="Tab25a">#REF!</definedName>
    <definedName name="Tab25b">#REF!</definedName>
    <definedName name="Table__47">'[10]RED47'!$A$1:$I$53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'[7]ErrCheck'!$A$3:$E$5</definedName>
    <definedName name="tblLinks">'[7]Links'!$A$4:$F$33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'[5]Q5'!$E$23:$AH$23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'[6]Q5'!$A$1:$A$104</definedName>
    <definedName name="xxWRS_5">'[6]Q6'!$A$1:$A$160</definedName>
    <definedName name="xxWRS_6">'[6]Q7'!$A$1:$A$59</definedName>
    <definedName name="xxWRS_7">'[6]Q5'!$A$1:$A$109</definedName>
    <definedName name="xxWRS_8">'[6]Q6'!$A$1:$A$162</definedName>
    <definedName name="xxWRS_9">'[6]Q7'!$A$1:$A$61</definedName>
    <definedName name="ycirr">#REF!</definedName>
    <definedName name="Year">#REF!</definedName>
    <definedName name="Years">#REF!</definedName>
    <definedName name="yenr">#REF!</definedName>
    <definedName name="YRB">'[1]Imp:DSA output'!$B$9:$B$464</definedName>
    <definedName name="YRHIDE">'[1]Imp:DSA output'!$C$9:$G$464</definedName>
    <definedName name="YRPOST">'[1]Imp:DSA output'!$M$9:$IH$9</definedName>
    <definedName name="YRPRE">'[1]Imp:DSA output'!$B$9:$F$464</definedName>
    <definedName name="YRTITLES">'[1]Imp:DSA output'!$A$1</definedName>
    <definedName name="YRX">'[1]Imp:DSA output'!$S$9:$IG$464</definedName>
    <definedName name="Z">'[1]Imp'!#REF!</definedName>
  </definedNames>
  <calcPr fullCalcOnLoad="1"/>
</workbook>
</file>

<file path=xl/sharedStrings.xml><?xml version="1.0" encoding="utf-8"?>
<sst xmlns="http://schemas.openxmlformats.org/spreadsheetml/2006/main" count="96" uniqueCount="78">
  <si>
    <t>STATE BANK OF PAKISTAN</t>
  </si>
  <si>
    <t>Item</t>
  </si>
  <si>
    <t>Net foreign assets</t>
  </si>
  <si>
    <t>Claims on nonresidents</t>
  </si>
  <si>
    <t>a) Foreign currency</t>
  </si>
  <si>
    <t>b) Deposits</t>
  </si>
  <si>
    <t>c) Securities other than shares</t>
  </si>
  <si>
    <t>d) Loans</t>
  </si>
  <si>
    <t>e) Financial derivatives</t>
  </si>
  <si>
    <t>f) Shares &amp; Other Equity</t>
  </si>
  <si>
    <t>g) Other</t>
  </si>
  <si>
    <t>less: Liabilities to nonresidents</t>
  </si>
  <si>
    <t>a) Deposits</t>
  </si>
  <si>
    <t>b) Securities other than shares</t>
  </si>
  <si>
    <t>c) Loans</t>
  </si>
  <si>
    <t>d) Financial derivatives</t>
  </si>
  <si>
    <t>e) Other</t>
  </si>
  <si>
    <t>Claims on central bank</t>
  </si>
  <si>
    <t>a) Currency</t>
  </si>
  <si>
    <t>b) Reserve deposits</t>
  </si>
  <si>
    <t>c) Other claims</t>
  </si>
  <si>
    <t>Net Claims on General Government</t>
  </si>
  <si>
    <t>Net claims on central government</t>
  </si>
  <si>
    <t>Claims on central government</t>
  </si>
  <si>
    <t>a) Securities other than Shares</t>
  </si>
  <si>
    <t>b) Other claims</t>
  </si>
  <si>
    <t>less: Liabilities to central government</t>
  </si>
  <si>
    <t>b) Other liabilities</t>
  </si>
  <si>
    <t>Net claims on provincial governments</t>
  </si>
  <si>
    <t>Claims on provincial governments</t>
  </si>
  <si>
    <t>less: Liabilities to provincial governments</t>
  </si>
  <si>
    <t>Claims on other sectors</t>
  </si>
  <si>
    <t xml:space="preserve">a) Other financial corporations </t>
  </si>
  <si>
    <t>b) Public non-financial corporations</t>
  </si>
  <si>
    <t>c) Other non-financial corporations</t>
  </si>
  <si>
    <t>d) Other resident sectors</t>
  </si>
  <si>
    <t>Liabilities to central bank</t>
  </si>
  <si>
    <t>Deposits included in broad money</t>
  </si>
  <si>
    <t>Transferable deposits</t>
  </si>
  <si>
    <t>c.) Other non-financial corporations</t>
  </si>
  <si>
    <t>Other deposits</t>
  </si>
  <si>
    <t>a) Other financial corporations</t>
  </si>
  <si>
    <t>Securities other than shares, included in broad money</t>
  </si>
  <si>
    <t>Deposits excluded from broad money</t>
  </si>
  <si>
    <t xml:space="preserve">Of which: Other financial corporations </t>
  </si>
  <si>
    <t>Securities other than shares, excluded from broad money</t>
  </si>
  <si>
    <t>Loans</t>
  </si>
  <si>
    <t>Of which: Other financial corporations</t>
  </si>
  <si>
    <t>Financial derivatives</t>
  </si>
  <si>
    <t>Trade credit and advances</t>
  </si>
  <si>
    <t>Shares and other equity</t>
  </si>
  <si>
    <t>a) Funds contributed by owners</t>
  </si>
  <si>
    <t>b) Retained earnings</t>
  </si>
  <si>
    <t>c) General and special reserves</t>
  </si>
  <si>
    <t>d) Valuation adjustment</t>
  </si>
  <si>
    <t>Other items (net)</t>
  </si>
  <si>
    <t>Other liabilities</t>
  </si>
  <si>
    <t>less: Other assets</t>
  </si>
  <si>
    <t>plus: Consolidation adjustment</t>
  </si>
  <si>
    <t xml:space="preserve">www.sbp.org.pk/ecodata/Revision_Monetary_Stats.pdf </t>
  </si>
  <si>
    <t xml:space="preserve">www.sbp.org.pk/departments/stats/Notice-27-Mar-2017.pdf   </t>
  </si>
  <si>
    <t>1. Other Depository Corporations (ODCs) include the data of Banks, DFIs, MFBs, Deposit Accepting Non Bank Financial Companies and Money Market Mutual Funds (MMMFs) . The scope of ODCs survey has been enhanced with the inclusion of MMMFs with effect from April 2017. The archive of the ODCs including MMMFs has been prepared from July 2012. Therefore, the estimates are not comparable with Analytical Accounts of Banking Sector (up to June 2008 prepared under money &amp; banking guide and up to June 2012 prepared under MFSM) and monetary aggregates of weekly monetary survey based on data of SBP and Scheduled Banks</t>
  </si>
  <si>
    <t>3. General Government includes Central and Provincial Government</t>
  </si>
  <si>
    <t>4. Provincial Governments includes Provincial and Local Governmnets</t>
  </si>
  <si>
    <t>5. The data may not tally with the table 3 at http://www.sbp.org.pk/ecodata/Ana_Acc_bkg.pdf and table 2.3 of Statistical Bulletin due to difference in classification and Sectorization</t>
  </si>
  <si>
    <t>6. Note Explaining major changes is available at: http://www.sbp.org.pk/departments/stats/ntb.htm</t>
  </si>
  <si>
    <t>7.Islamic Financings, Adavances (against Murabaha etc) and Other related items previously reported under Other Assets has been reclassified as domestic claims / credit  from June 2014. Details of reclassifications/revisions are available in revision study on SBP website at :</t>
  </si>
  <si>
    <t>http://www.sbp.org.pk/ecodata/MFSM_Other_Depository.pdf</t>
  </si>
  <si>
    <t>2. From July, 2019 data on central and provincial government deposits with scheduled banks have been revised. This revision is due to reclassification of some of the PSEs, which were provisionsly reported under Government deposits. The coverage of PSEs has been increased. Details are available at:</t>
  </si>
  <si>
    <t>In Million Rs.</t>
  </si>
  <si>
    <r>
      <t>Other Depository Corporations Survey</t>
    </r>
    <r>
      <rPr>
        <b/>
        <vertAlign val="superscript"/>
        <sz val="14"/>
        <rFont val="Cambria"/>
        <family val="1"/>
      </rPr>
      <t>1</t>
    </r>
  </si>
  <si>
    <t>P : Provisional</t>
  </si>
  <si>
    <t>(CORE STATISTICS DEPARTMENT)</t>
  </si>
  <si>
    <t>Contact Point: Mian Muhammad Irfan (Senior Joint Director), 
Phone: +92 21 33138220
Email : feedback.statistics@sbp.org.pk</t>
  </si>
  <si>
    <t>Memorandum Item</t>
  </si>
  <si>
    <t>Net Domestic Assets</t>
  </si>
  <si>
    <t>Deposits and Securities included in broad money</t>
  </si>
  <si>
    <r>
      <t>Feb-24</t>
    </r>
    <r>
      <rPr>
        <b/>
        <vertAlign val="superscript"/>
        <sz val="13"/>
        <rFont val="Cambria"/>
        <family val="1"/>
      </rPr>
      <t>P</t>
    </r>
  </si>
</sst>
</file>

<file path=xl/styles.xml><?xml version="1.0" encoding="utf-8"?>
<styleSheet xmlns="http://schemas.openxmlformats.org/spreadsheetml/2006/main">
  <numFmts count="26">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   &quot;@"/>
    <numFmt numFmtId="174" formatCode="&quot;      &quot;@"/>
    <numFmt numFmtId="175" formatCode="&quot;         &quot;@"/>
    <numFmt numFmtId="176" formatCode="&quot;            &quot;@"/>
    <numFmt numFmtId="177" formatCode="&quot;               &quot;@"/>
    <numFmt numFmtId="178" formatCode="_-[$€-2]* #,##0.00_-;\-[$€-2]* #,##0.00_-;_-[$€-2]* &quot;-&quot;??_-"/>
    <numFmt numFmtId="179" formatCode="#,##0.0"/>
    <numFmt numFmtId="180" formatCode="[Black][&gt;0.05]#,##0.0;[Black][&lt;-0.05]\-#,##0.0;;"/>
    <numFmt numFmtId="181" formatCode="[Black][&gt;0.5]#,##0;[Black][&lt;-0.5]\-#,##0;;"/>
  </numFmts>
  <fonts count="59">
    <font>
      <sz val="10"/>
      <name val="Arial"/>
      <family val="2"/>
    </font>
    <font>
      <sz val="11"/>
      <color indexed="8"/>
      <name val="Calibri"/>
      <family val="2"/>
    </font>
    <font>
      <sz val="12"/>
      <name val="Times New Roman"/>
      <family val="1"/>
    </font>
    <font>
      <sz val="10"/>
      <name val="Times New Roman"/>
      <family val="1"/>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sz val="11"/>
      <name val="Tms Rmn"/>
      <family val="0"/>
    </font>
    <font>
      <u val="single"/>
      <sz val="12"/>
      <color indexed="12"/>
      <name val="Times New Roman"/>
      <family val="1"/>
    </font>
    <font>
      <b/>
      <vertAlign val="superscript"/>
      <sz val="13"/>
      <name val="Cambria"/>
      <family val="1"/>
    </font>
    <font>
      <b/>
      <vertAlign val="superscript"/>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3"/>
      <name val="Cambria"/>
      <family val="1"/>
    </font>
    <font>
      <sz val="13"/>
      <name val="Cambria"/>
      <family val="1"/>
    </font>
    <font>
      <b/>
      <sz val="13"/>
      <color indexed="8"/>
      <name val="Cambria"/>
      <family val="1"/>
    </font>
    <font>
      <u val="single"/>
      <sz val="10"/>
      <color indexed="12"/>
      <name val="Cambria"/>
      <family val="1"/>
    </font>
    <font>
      <b/>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double"/>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4" fillId="0" borderId="0" applyFont="0" applyFill="0" applyBorder="0" applyAlignment="0" applyProtection="0"/>
    <xf numFmtId="174" fontId="4"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175" fontId="4" fillId="0" borderId="0" applyFont="0" applyFill="0" applyBorder="0" applyAlignment="0" applyProtection="0"/>
    <xf numFmtId="176" fontId="4" fillId="0" borderId="0" applyFon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177" fontId="4" fillId="0" borderId="0" applyFont="0" applyFill="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 fontId="5" fillId="29" borderId="3">
      <alignment horizontal="right" vertical="center"/>
      <protection/>
    </xf>
    <xf numFmtId="0" fontId="6" fillId="29" borderId="3">
      <alignment horizontal="right" vertical="center"/>
      <protection/>
    </xf>
    <xf numFmtId="0" fontId="0" fillId="29" borderId="4">
      <alignment/>
      <protection/>
    </xf>
    <xf numFmtId="0" fontId="5" fillId="30" borderId="3">
      <alignment horizontal="center" vertical="center"/>
      <protection/>
    </xf>
    <xf numFmtId="1" fontId="5" fillId="29" borderId="3">
      <alignment horizontal="right" vertical="center"/>
      <protection/>
    </xf>
    <xf numFmtId="0" fontId="0" fillId="29" borderId="0">
      <alignment/>
      <protection/>
    </xf>
    <xf numFmtId="0" fontId="7" fillId="29" borderId="3">
      <alignment horizontal="left" vertical="center"/>
      <protection/>
    </xf>
    <xf numFmtId="0" fontId="7" fillId="29" borderId="3">
      <alignment/>
      <protection/>
    </xf>
    <xf numFmtId="0" fontId="6" fillId="29" borderId="3">
      <alignment horizontal="right" vertical="center"/>
      <protection/>
    </xf>
    <xf numFmtId="0" fontId="8" fillId="31" borderId="3">
      <alignment horizontal="left" vertical="center"/>
      <protection/>
    </xf>
    <xf numFmtId="0" fontId="8" fillId="31" borderId="3">
      <alignment horizontal="left" vertical="center"/>
      <protection/>
    </xf>
    <xf numFmtId="0" fontId="9" fillId="29" borderId="3">
      <alignment horizontal="left" vertical="center"/>
      <protection/>
    </xf>
    <xf numFmtId="0" fontId="10" fillId="29" borderId="4">
      <alignment/>
      <protection/>
    </xf>
    <xf numFmtId="0" fontId="5"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Protection="0">
      <alignment/>
    </xf>
    <xf numFmtId="178" fontId="0" fillId="0" borderId="0" applyFont="0" applyFill="0" applyBorder="0" applyAlignment="0" applyProtection="0"/>
    <xf numFmtId="0" fontId="45" fillId="0" borderId="0" applyNumberFormat="0" applyFill="0" applyBorder="0" applyAlignment="0" applyProtection="0"/>
    <xf numFmtId="2" fontId="11" fillId="0" borderId="0" applyProtection="0">
      <alignment/>
    </xf>
    <xf numFmtId="0" fontId="46" fillId="0" borderId="0" applyNumberFormat="0" applyFill="0" applyBorder="0" applyAlignment="0" applyProtection="0"/>
    <xf numFmtId="0" fontId="47" fillId="33"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1" fillId="0" borderId="0" applyNumberFormat="0" applyFont="0" applyFill="0" applyBorder="0" applyAlignment="0" applyProtection="0"/>
    <xf numFmtId="0" fontId="12" fillId="0" borderId="0" applyProtection="0">
      <alignment/>
    </xf>
    <xf numFmtId="0" fontId="14" fillId="0" borderId="0" applyNumberFormat="0" applyFill="0" applyBorder="0" applyAlignment="0" applyProtection="0"/>
    <xf numFmtId="179" fontId="4" fillId="0" borderId="0" applyFont="0" applyFill="0" applyBorder="0" applyAlignment="0" applyProtection="0"/>
    <xf numFmtId="3" fontId="4" fillId="0" borderId="0" applyFont="0" applyFill="0" applyBorder="0" applyAlignment="0" applyProtection="0"/>
    <xf numFmtId="0" fontId="51" fillId="34" borderId="1" applyNumberFormat="0" applyAlignment="0" applyProtection="0"/>
    <xf numFmtId="0" fontId="52" fillId="0" borderId="8" applyNumberFormat="0" applyFill="0" applyAlignment="0" applyProtection="0"/>
    <xf numFmtId="0" fontId="53" fillId="35" borderId="0" applyNumberFormat="0" applyBorder="0" applyAlignment="0" applyProtection="0"/>
    <xf numFmtId="0" fontId="13" fillId="0" borderId="0">
      <alignment/>
      <protection/>
    </xf>
    <xf numFmtId="0" fontId="2" fillId="0" borderId="0">
      <alignment/>
      <protection/>
    </xf>
    <xf numFmtId="0" fontId="0" fillId="0" borderId="0">
      <alignment/>
      <protection/>
    </xf>
    <xf numFmtId="0" fontId="0" fillId="36"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39">
    <xf numFmtId="0" fontId="0" fillId="0" borderId="0" xfId="0" applyAlignment="1">
      <alignment/>
    </xf>
    <xf numFmtId="0" fontId="3" fillId="0" borderId="0" xfId="85" applyFont="1">
      <alignment/>
      <protection/>
    </xf>
    <xf numFmtId="0" fontId="3" fillId="0" borderId="0" xfId="0" applyFont="1" applyAlignment="1">
      <alignment vertical="top" wrapText="1"/>
    </xf>
    <xf numFmtId="0" fontId="4" fillId="0" borderId="0" xfId="0" applyFont="1" applyAlignment="1">
      <alignment vertical="top" wrapText="1"/>
    </xf>
    <xf numFmtId="0" fontId="34" fillId="0" borderId="0" xfId="0" applyFont="1" applyAlignment="1">
      <alignment vertical="top" wrapText="1"/>
    </xf>
    <xf numFmtId="0" fontId="35" fillId="0" borderId="0" xfId="85" applyFont="1" applyBorder="1">
      <alignment/>
      <protection/>
    </xf>
    <xf numFmtId="172" fontId="35" fillId="0" borderId="0" xfId="61" applyNumberFormat="1" applyFont="1" applyFill="1" applyAlignment="1">
      <alignment/>
    </xf>
    <xf numFmtId="0" fontId="35" fillId="0" borderId="0" xfId="85" applyFont="1" applyFill="1" applyBorder="1" applyAlignment="1">
      <alignment horizontal="left" indent="1"/>
      <protection/>
    </xf>
    <xf numFmtId="0" fontId="36" fillId="0" borderId="0" xfId="85" applyFont="1" applyBorder="1" applyAlignment="1">
      <alignment horizontal="left" indent="3"/>
      <protection/>
    </xf>
    <xf numFmtId="172" fontId="36" fillId="0" borderId="0" xfId="61" applyNumberFormat="1" applyFont="1" applyFill="1" applyAlignment="1">
      <alignment/>
    </xf>
    <xf numFmtId="0" fontId="35" fillId="0" borderId="0" xfId="85" applyFont="1" applyFill="1" applyBorder="1" applyAlignment="1">
      <alignment horizontal="left"/>
      <protection/>
    </xf>
    <xf numFmtId="0" fontId="36" fillId="0" borderId="0" xfId="85" applyFont="1" applyBorder="1" applyAlignment="1">
      <alignment horizontal="left" indent="2"/>
      <protection/>
    </xf>
    <xf numFmtId="0" fontId="35" fillId="0" borderId="0" xfId="85" applyFont="1" applyBorder="1" applyAlignment="1">
      <alignment horizontal="left" indent="1"/>
      <protection/>
    </xf>
    <xf numFmtId="0" fontId="35" fillId="0" borderId="0" xfId="85" applyFont="1" applyBorder="1" applyAlignment="1">
      <alignment horizontal="left" indent="2"/>
      <protection/>
    </xf>
    <xf numFmtId="172" fontId="58" fillId="0" borderId="0" xfId="61" applyNumberFormat="1" applyFont="1" applyFill="1" applyAlignment="1">
      <alignment/>
    </xf>
    <xf numFmtId="0" fontId="36" fillId="0" borderId="0" xfId="85" applyFont="1" applyBorder="1" applyAlignment="1">
      <alignment horizontal="left" indent="4"/>
      <protection/>
    </xf>
    <xf numFmtId="0" fontId="35" fillId="0" borderId="0" xfId="85" applyFont="1" applyBorder="1" applyAlignment="1">
      <alignment vertical="top"/>
      <protection/>
    </xf>
    <xf numFmtId="0" fontId="36" fillId="0" borderId="0" xfId="85" applyFont="1" applyBorder="1" applyAlignment="1">
      <alignment horizontal="left" wrapText="1" indent="2"/>
      <protection/>
    </xf>
    <xf numFmtId="0" fontId="35" fillId="0" borderId="12" xfId="85" applyFont="1" applyBorder="1" applyAlignment="1">
      <alignment vertical="top"/>
      <protection/>
    </xf>
    <xf numFmtId="172" fontId="35" fillId="0" borderId="12" xfId="61" applyNumberFormat="1" applyFont="1" applyFill="1" applyBorder="1" applyAlignment="1">
      <alignment/>
    </xf>
    <xf numFmtId="0" fontId="34" fillId="0" borderId="13" xfId="85" applyFont="1" applyBorder="1" applyAlignment="1">
      <alignment/>
      <protection/>
    </xf>
    <xf numFmtId="0" fontId="34" fillId="0" borderId="0" xfId="85" applyFont="1" applyAlignment="1">
      <alignment horizontal="left" vertical="top"/>
      <protection/>
    </xf>
    <xf numFmtId="0" fontId="38" fillId="0" borderId="0" xfId="77" applyFont="1" applyAlignment="1" applyProtection="1">
      <alignment horizontal="left" wrapText="1"/>
      <protection/>
    </xf>
    <xf numFmtId="172" fontId="3" fillId="0" borderId="0" xfId="85" applyNumberFormat="1" applyFont="1">
      <alignment/>
      <protection/>
    </xf>
    <xf numFmtId="0" fontId="35" fillId="0" borderId="14" xfId="85" applyFont="1" applyBorder="1" applyAlignment="1">
      <alignment vertical="center"/>
      <protection/>
    </xf>
    <xf numFmtId="0" fontId="35" fillId="0" borderId="14" xfId="85" applyFont="1" applyFill="1" applyBorder="1" applyAlignment="1">
      <alignment horizontal="right" vertical="center"/>
      <protection/>
    </xf>
    <xf numFmtId="0" fontId="34" fillId="0" borderId="0" xfId="0" applyFont="1" applyAlignment="1">
      <alignment horizontal="left" vertical="top" wrapText="1"/>
    </xf>
    <xf numFmtId="0" fontId="34" fillId="0" borderId="0" xfId="84" applyFont="1" applyAlignment="1">
      <alignment horizontal="left" vertical="top" wrapText="1"/>
      <protection/>
    </xf>
    <xf numFmtId="0" fontId="34" fillId="0" borderId="0" xfId="85" applyFont="1" applyAlignment="1">
      <alignment horizontal="left" vertical="top" wrapText="1"/>
      <protection/>
    </xf>
    <xf numFmtId="0" fontId="34" fillId="0" borderId="0" xfId="84" applyFont="1" applyAlignment="1">
      <alignment horizontal="left" vertical="top"/>
      <protection/>
    </xf>
    <xf numFmtId="0" fontId="14" fillId="0" borderId="0" xfId="77" applyAlignment="1" applyProtection="1">
      <alignment horizontal="left" vertical="top" wrapText="1"/>
      <protection/>
    </xf>
    <xf numFmtId="172" fontId="35" fillId="0" borderId="0" xfId="61" applyNumberFormat="1" applyFont="1" applyFill="1" applyBorder="1" applyAlignment="1">
      <alignment/>
    </xf>
    <xf numFmtId="0" fontId="35" fillId="0" borderId="0" xfId="0" applyFont="1" applyAlignment="1">
      <alignment/>
    </xf>
    <xf numFmtId="172" fontId="36" fillId="0" borderId="12" xfId="61" applyNumberFormat="1" applyFont="1" applyFill="1" applyBorder="1" applyAlignment="1">
      <alignment/>
    </xf>
    <xf numFmtId="0" fontId="36" fillId="0" borderId="0" xfId="0" applyFont="1" applyBorder="1" applyAlignment="1">
      <alignment horizontal="left" indent="2"/>
    </xf>
    <xf numFmtId="172" fontId="36" fillId="0" borderId="0" xfId="61" applyNumberFormat="1" applyFont="1" applyFill="1" applyBorder="1" applyAlignment="1">
      <alignment/>
    </xf>
    <xf numFmtId="49" fontId="35" fillId="0" borderId="12" xfId="84" applyNumberFormat="1" applyFont="1" applyBorder="1" applyAlignment="1">
      <alignment horizontal="right"/>
      <protection/>
    </xf>
    <xf numFmtId="0" fontId="39" fillId="0" borderId="0" xfId="85" applyFont="1" applyBorder="1" applyAlignment="1">
      <alignment horizontal="center"/>
      <protection/>
    </xf>
    <xf numFmtId="0" fontId="39" fillId="0" borderId="0" xfId="84" applyFont="1" applyAlignment="1">
      <alignment horizontal="center"/>
      <protection/>
    </xf>
  </cellXfs>
  <cellStyles count="8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urrency" xfId="63"/>
    <cellStyle name="Currency [0]" xfId="64"/>
    <cellStyle name="Date" xfId="65"/>
    <cellStyle name="Euro" xfId="66"/>
    <cellStyle name="Explanatory Text" xfId="67"/>
    <cellStyle name="Fixed" xfId="68"/>
    <cellStyle name="Followed Hyperlink" xfId="69"/>
    <cellStyle name="Good" xfId="70"/>
    <cellStyle name="Heading 1" xfId="71"/>
    <cellStyle name="Heading 2" xfId="72"/>
    <cellStyle name="Heading 3" xfId="73"/>
    <cellStyle name="Heading 4" xfId="74"/>
    <cellStyle name="HEADING1" xfId="75"/>
    <cellStyle name="HEADING2" xfId="76"/>
    <cellStyle name="Hyperlink" xfId="77"/>
    <cellStyle name="imf-one decimal" xfId="78"/>
    <cellStyle name="imf-zero decimal" xfId="79"/>
    <cellStyle name="Input" xfId="80"/>
    <cellStyle name="Linked Cell" xfId="81"/>
    <cellStyle name="Neutral" xfId="82"/>
    <cellStyle name="Normal - Style1" xfId="83"/>
    <cellStyle name="Normal_Copy of Revised  SBP Survey 14 April-06- " xfId="84"/>
    <cellStyle name="Normal_Sectoral Balance Sheet DMIs" xfId="85"/>
    <cellStyle name="Note" xfId="86"/>
    <cellStyle name="Output" xfId="87"/>
    <cellStyle name="Percent" xfId="88"/>
    <cellStyle name="percentage difference one decimal" xfId="89"/>
    <cellStyle name="percentage difference zero decimal"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A_(new)"/>
      <sheetName val="Ext_Fin_(FY)"/>
      <sheetName val="Table_fy"/>
      <sheetName val="DSA_output"/>
      <sheetName val="in_out"/>
      <sheetName val="Input from HUB"/>
      <sheetName val="MSRV"/>
      <sheetName val="RED47"/>
      <sheetName val="Contents"/>
      <sheetName val="KenBOP(current)base May mission"/>
    </sheetNames>
    <sheetDataSet>
      <sheetData sheetId="13">
        <row r="87">
          <cell r="I87">
            <v>2948.353472093782</v>
          </cell>
          <cell r="J87">
            <v>3035.6234321400398</v>
          </cell>
          <cell r="K87">
            <v>2975.4851809060306</v>
          </cell>
          <cell r="L87">
            <v>2842.4999999999995</v>
          </cell>
          <cell r="M87">
            <v>2686.6</v>
          </cell>
          <cell r="N87">
            <v>2742.76</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J88">
            <v>-2.262789025169555</v>
          </cell>
          <cell r="K88">
            <v>-4.366590389528496</v>
          </cell>
          <cell r="L88">
            <v>-4.908865830407121</v>
          </cell>
          <cell r="M88">
            <v>-2.2073311801851254</v>
          </cell>
          <cell r="N88">
            <v>-3.5942403334183597</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J89">
            <v>-2.1218026342702117</v>
          </cell>
          <cell r="K89">
            <v>-4.18842496608108</v>
          </cell>
          <cell r="L89">
            <v>-4.913165069854659</v>
          </cell>
          <cell r="M89">
            <v>-2.222508996863904</v>
          </cell>
          <cell r="N89">
            <v>-2.721632742473318</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J90">
            <v>9257.450231988098</v>
          </cell>
          <cell r="K90">
            <v>10745.432413793103</v>
          </cell>
          <cell r="L90">
            <v>11179.771844660194</v>
          </cell>
          <cell r="M90">
            <v>10541.700653409089</v>
          </cell>
          <cell r="N90">
            <v>10437.613624442696</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J91">
            <v>1.4517604564649236</v>
          </cell>
          <cell r="K91">
            <v>1.3760205607320266</v>
          </cell>
          <cell r="L91">
            <v>1.3564401943863649</v>
          </cell>
          <cell r="M91">
            <v>1.367315763154</v>
          </cell>
          <cell r="N91">
            <v>1.3187915192507518</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J92">
            <v>2565.180682123216</v>
          </cell>
          <cell r="K92">
            <v>2746.879034802674</v>
          </cell>
          <cell r="L92">
            <v>3213.8732025940108</v>
          </cell>
          <cell r="M92">
            <v>2623.2918784033122</v>
          </cell>
          <cell r="N92">
            <v>2397.349746207935</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J93">
            <v>27.709365082617644</v>
          </cell>
          <cell r="K93">
            <v>25.56322471747821</v>
          </cell>
          <cell r="L93">
            <v>28.747216376594093</v>
          </cell>
          <cell r="M93">
            <v>24.884902015833315</v>
          </cell>
          <cell r="N93">
            <v>22.968370285271394</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J96">
            <v>4.6</v>
          </cell>
          <cell r="K96">
            <v>2.3</v>
          </cell>
          <cell r="L96">
            <v>1.8</v>
          </cell>
          <cell r="M96">
            <v>1.4168819014069856</v>
          </cell>
          <cell r="N96">
            <v>-0.23683360414266108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J97">
            <v>13.641140324671031</v>
          </cell>
          <cell r="K97">
            <v>17.87191066780416</v>
          </cell>
          <cell r="L97">
            <v>10.858634594188743</v>
          </cell>
          <cell r="M97">
            <v>7.414255606990139</v>
          </cell>
          <cell r="N97">
            <v>7.254291514865052</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J98">
            <v>8.864087413358446</v>
          </cell>
          <cell r="K98">
            <v>11.922445604379028</v>
          </cell>
          <cell r="L98">
            <v>6.7156312147644615</v>
          </cell>
          <cell r="M98">
            <v>5.752525855244839</v>
          </cell>
          <cell r="N98">
            <v>9.955121179763093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J99">
            <v>2.552600291911048</v>
          </cell>
          <cell r="K99">
            <v>1.9959283876567184</v>
          </cell>
          <cell r="L99">
            <v>-5.016408139821451</v>
          </cell>
          <cell r="M99">
            <v>-1.2756022630734662</v>
          </cell>
          <cell r="N99">
            <v>-0.6336062712695281</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J100">
            <v>10.853883310696986</v>
          </cell>
          <cell r="K100">
            <v>-10.008515917858801</v>
          </cell>
          <cell r="L100">
            <v>-2.0458540975644866</v>
          </cell>
          <cell r="M100">
            <v>-5.215486496885973</v>
          </cell>
          <cell r="N100">
            <v>-4.925490958453608</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J101">
            <v>2.163118255649432</v>
          </cell>
          <cell r="K101">
            <v>1.3126025966192945</v>
          </cell>
          <cell r="L101">
            <v>-3.2813266921797646</v>
          </cell>
          <cell r="M101">
            <v>-7.014706822997841</v>
          </cell>
          <cell r="N101">
            <v>6.759494521587817</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J102">
            <v>2.721209709510545</v>
          </cell>
          <cell r="K102">
            <v>2.5304396692445614</v>
          </cell>
          <cell r="L102">
            <v>2.8368476723721763</v>
          </cell>
          <cell r="M102">
            <v>2.526295618106715</v>
          </cell>
          <cell r="N102">
            <v>2.689982935747615</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J103">
            <v>8.283114313922042</v>
          </cell>
          <cell r="K103">
            <v>-1.1346959173614124</v>
          </cell>
          <cell r="L103">
            <v>-2.315280831699013</v>
          </cell>
          <cell r="M103">
            <v>-12.778965157313976</v>
          </cell>
          <cell r="N103">
            <v>1.0633690449054</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J104">
            <v>-2.690040911835638</v>
          </cell>
          <cell r="K104">
            <v>9.124716672504945</v>
          </cell>
          <cell r="L104">
            <v>1.54663863593818</v>
          </cell>
          <cell r="M104">
            <v>-13.329037116469294</v>
          </cell>
          <cell r="N104">
            <v>14.208035374995703</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J113">
            <v>0.16552540662969362</v>
          </cell>
          <cell r="K113">
            <v>-2.882238770553518</v>
          </cell>
          <cell r="L113">
            <v>-3.5859408006745905</v>
          </cell>
          <cell r="M113">
            <v>-0.6524287033271301</v>
          </cell>
          <cell r="N113">
            <v>-2.4485827300479324</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J114">
            <v>-3.319318433281704</v>
          </cell>
          <cell r="K114">
            <v>21.88143739986268</v>
          </cell>
          <cell r="L114">
            <v>-2.61032863849765</v>
          </cell>
          <cell r="M114">
            <v>22.464327034323173</v>
          </cell>
          <cell r="N114">
            <v>24.853786075069493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J115">
            <v>854.8</v>
          </cell>
          <cell r="K115">
            <v>788</v>
          </cell>
          <cell r="L115">
            <v>783</v>
          </cell>
          <cell r="M115">
            <v>791</v>
          </cell>
          <cell r="N115">
            <v>897</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J116">
            <v>55.02</v>
          </cell>
          <cell r="K116">
            <v>62.6778</v>
          </cell>
          <cell r="L116">
            <v>61.79</v>
          </cell>
          <cell r="M116">
            <v>72.67</v>
          </cell>
          <cell r="N116">
            <v>78.96</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J117">
            <v>0</v>
          </cell>
          <cell r="K117">
            <v>0</v>
          </cell>
          <cell r="L117" t="str">
            <v>...</v>
          </cell>
          <cell r="M117" t="str">
            <v>...</v>
          </cell>
          <cell r="N117" t="str">
            <v>…</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J118">
            <v>67.34114841371562</v>
          </cell>
          <cell r="K118">
            <v>104.34114841371562</v>
          </cell>
          <cell r="L118">
            <v>25.341148413715615</v>
          </cell>
          <cell r="M118">
            <v>112.74114841371562</v>
          </cell>
          <cell r="N118">
            <v>59.301148413715616</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Growth&amp;Price Assump"/>
      <sheetName val="GeoBop.xls"/>
      <sheetName val="Prg-A"/>
      <sheetName val="Control"/>
      <sheetName va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Execute_Macros"/>
      <sheetName val="Annual_Transfer"/>
      <sheetName val="Quarterly_Transfer"/>
      <sheetName val="Annual_Assumptions"/>
      <sheetName val="Quarterly_Assumptions"/>
      <sheetName val="Annual_MacroFlow"/>
      <sheetName val="Quarterly_MacroFlow"/>
      <sheetName val="Annual_Tables"/>
      <sheetName val="MFLOW96_XLS"/>
    </sheetNames>
    <definedNames>
      <definedName name="[Macros Import].qbop"/>
      <definedName name="atrade"/>
      <definedName name="mflowsa"/>
      <definedName name="mflowsq"/>
      <definedName name="mstocksa"/>
      <definedName name="mstocksq"/>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 val="Vulnerability_Indicators"/>
      <sheetName val="BOP_Main"/>
      <sheetName val="BOP_Alt"/>
      <sheetName val="BoP_M-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Out_weo"/>
      <sheetName val="Key Assumptions"/>
      <sheetName val="Cene na malo"/>
      <sheetName val="graf 1"/>
      <sheetName val="Current"/>
      <sheetName val="retreive 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 val="WDQP"/>
      <sheetName val="QQ1"/>
      <sheetName val="QQ2"/>
      <sheetName val="QQ3"/>
      <sheetName val="Indic"/>
      <sheetName val="Control"/>
      <sheetName val="BoP"/>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2004_(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p.org.pk/ecodata/Revision_Monetary_Stats.pdf" TargetMode="External" /><Relationship Id="rId2" Type="http://schemas.openxmlformats.org/officeDocument/2006/relationships/hyperlink" Target="http://www.sbp.org.pk/departments/stats/Notice-27-Mar-2017.pdf" TargetMode="External" /><Relationship Id="rId3" Type="http://schemas.openxmlformats.org/officeDocument/2006/relationships/hyperlink" Target="http://www.sbp.org.pk/ecodata/MFSM_Other_Depository.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95"/>
  <sheetViews>
    <sheetView showGridLines="0" tabSelected="1" view="pageBreakPreview" zoomScale="80" zoomScaleNormal="80" zoomScaleSheetLayoutView="80" workbookViewId="0" topLeftCell="A67">
      <selection activeCell="C83" sqref="C83"/>
    </sheetView>
  </sheetViews>
  <sheetFormatPr defaultColWidth="9.140625" defaultRowHeight="12.75"/>
  <cols>
    <col min="1" max="1" width="4.57421875" style="1" customWidth="1"/>
    <col min="2" max="2" width="141.7109375" style="1" customWidth="1"/>
    <col min="3" max="3" width="19.00390625" style="1" bestFit="1" customWidth="1"/>
    <col min="4" max="4" width="12.28125" style="1" bestFit="1" customWidth="1"/>
    <col min="5" max="5" width="10.28125" style="1" bestFit="1" customWidth="1"/>
    <col min="6" max="16384" width="9.140625" style="1" customWidth="1"/>
  </cols>
  <sheetData>
    <row r="1" spans="2:3" ht="18">
      <c r="B1" s="38" t="s">
        <v>0</v>
      </c>
      <c r="C1" s="38"/>
    </row>
    <row r="2" spans="2:3" ht="18">
      <c r="B2" s="38" t="s">
        <v>72</v>
      </c>
      <c r="C2" s="38"/>
    </row>
    <row r="3" spans="2:3" ht="20.25">
      <c r="B3" s="37" t="s">
        <v>70</v>
      </c>
      <c r="C3" s="37"/>
    </row>
    <row r="4" spans="2:3" ht="17.25" thickBot="1">
      <c r="B4" s="36" t="s">
        <v>69</v>
      </c>
      <c r="C4" s="36"/>
    </row>
    <row r="5" spans="2:3" ht="25.5" customHeight="1" thickBot="1" thickTop="1">
      <c r="B5" s="24" t="s">
        <v>1</v>
      </c>
      <c r="C5" s="25" t="s">
        <v>77</v>
      </c>
    </row>
    <row r="6" spans="2:6" ht="18.75" customHeight="1" thickTop="1">
      <c r="B6" s="5" t="s">
        <v>2</v>
      </c>
      <c r="C6" s="6">
        <v>-715342.6012610001</v>
      </c>
      <c r="D6" s="23"/>
      <c r="E6" s="23"/>
      <c r="F6" s="23"/>
    </row>
    <row r="7" spans="2:6" ht="15" customHeight="1">
      <c r="B7" s="7" t="s">
        <v>3</v>
      </c>
      <c r="C7" s="6">
        <v>1199094.2659129999</v>
      </c>
      <c r="D7" s="23"/>
      <c r="E7" s="23"/>
      <c r="F7" s="23"/>
    </row>
    <row r="8" spans="2:6" ht="15" customHeight="1">
      <c r="B8" s="8" t="s">
        <v>4</v>
      </c>
      <c r="C8" s="9">
        <v>86033.740913</v>
      </c>
      <c r="D8" s="23"/>
      <c r="E8" s="23"/>
      <c r="F8" s="23"/>
    </row>
    <row r="9" spans="2:6" ht="15" customHeight="1">
      <c r="B9" s="8" t="s">
        <v>5</v>
      </c>
      <c r="C9" s="9">
        <v>483501.12</v>
      </c>
      <c r="D9" s="23"/>
      <c r="E9" s="23"/>
      <c r="F9" s="23"/>
    </row>
    <row r="10" spans="2:6" ht="15" customHeight="1">
      <c r="B10" s="8" t="s">
        <v>6</v>
      </c>
      <c r="C10" s="9">
        <v>255544.669</v>
      </c>
      <c r="D10" s="23"/>
      <c r="E10" s="23"/>
      <c r="F10" s="23"/>
    </row>
    <row r="11" spans="2:6" ht="15" customHeight="1">
      <c r="B11" s="8" t="s">
        <v>7</v>
      </c>
      <c r="C11" s="9">
        <v>25970.541</v>
      </c>
      <c r="D11" s="23"/>
      <c r="E11" s="23"/>
      <c r="F11" s="23"/>
    </row>
    <row r="12" spans="2:6" ht="15" customHeight="1">
      <c r="B12" s="8" t="s">
        <v>8</v>
      </c>
      <c r="C12" s="9">
        <v>1828.963</v>
      </c>
      <c r="D12" s="23"/>
      <c r="E12" s="23"/>
      <c r="F12" s="23"/>
    </row>
    <row r="13" spans="2:6" ht="15" customHeight="1">
      <c r="B13" s="8" t="s">
        <v>9</v>
      </c>
      <c r="C13" s="9">
        <v>332492.647</v>
      </c>
      <c r="D13" s="23"/>
      <c r="E13" s="23"/>
      <c r="F13" s="23"/>
    </row>
    <row r="14" spans="2:6" ht="15" customHeight="1">
      <c r="B14" s="8" t="s">
        <v>10</v>
      </c>
      <c r="C14" s="9">
        <v>13722.585</v>
      </c>
      <c r="D14" s="23"/>
      <c r="E14" s="23"/>
      <c r="F14" s="23"/>
    </row>
    <row r="15" spans="2:6" ht="15" customHeight="1">
      <c r="B15" s="7" t="s">
        <v>11</v>
      </c>
      <c r="C15" s="6">
        <v>1914436.867174</v>
      </c>
      <c r="D15" s="23"/>
      <c r="E15" s="23"/>
      <c r="F15" s="23"/>
    </row>
    <row r="16" spans="2:6" ht="15" customHeight="1">
      <c r="B16" s="8" t="s">
        <v>12</v>
      </c>
      <c r="C16" s="9">
        <v>767479.1781739999</v>
      </c>
      <c r="D16" s="23"/>
      <c r="E16" s="23"/>
      <c r="F16" s="23"/>
    </row>
    <row r="17" spans="2:6" ht="15" customHeight="1">
      <c r="B17" s="8" t="s">
        <v>13</v>
      </c>
      <c r="C17" s="9">
        <v>0</v>
      </c>
      <c r="D17" s="23"/>
      <c r="E17" s="23"/>
      <c r="F17" s="23"/>
    </row>
    <row r="18" spans="2:6" ht="15" customHeight="1">
      <c r="B18" s="8" t="s">
        <v>14</v>
      </c>
      <c r="C18" s="9">
        <v>1078932.35</v>
      </c>
      <c r="D18" s="23"/>
      <c r="E18" s="23"/>
      <c r="F18" s="23"/>
    </row>
    <row r="19" spans="2:6" ht="15" customHeight="1">
      <c r="B19" s="8" t="s">
        <v>15</v>
      </c>
      <c r="C19" s="9">
        <v>1569.911</v>
      </c>
      <c r="D19" s="23"/>
      <c r="E19" s="23"/>
      <c r="F19" s="23"/>
    </row>
    <row r="20" spans="2:6" ht="15" customHeight="1">
      <c r="B20" s="8" t="s">
        <v>16</v>
      </c>
      <c r="C20" s="9">
        <v>66455.428</v>
      </c>
      <c r="D20" s="23"/>
      <c r="E20" s="23"/>
      <c r="F20" s="23"/>
    </row>
    <row r="21" spans="2:6" ht="15" customHeight="1">
      <c r="B21" s="10" t="s">
        <v>17</v>
      </c>
      <c r="C21" s="6">
        <v>3168399.754528</v>
      </c>
      <c r="D21" s="23"/>
      <c r="E21" s="23"/>
      <c r="F21" s="23"/>
    </row>
    <row r="22" spans="2:6" ht="15" customHeight="1">
      <c r="B22" s="11" t="s">
        <v>18</v>
      </c>
      <c r="C22" s="9">
        <v>516474.79781</v>
      </c>
      <c r="D22" s="23"/>
      <c r="E22" s="23"/>
      <c r="F22" s="23"/>
    </row>
    <row r="23" spans="2:6" ht="15" customHeight="1">
      <c r="B23" s="11" t="s">
        <v>19</v>
      </c>
      <c r="C23" s="9">
        <v>1890321.923351</v>
      </c>
      <c r="D23" s="23"/>
      <c r="E23" s="23"/>
      <c r="F23" s="23"/>
    </row>
    <row r="24" spans="2:6" ht="15" customHeight="1">
      <c r="B24" s="11" t="s">
        <v>20</v>
      </c>
      <c r="C24" s="9">
        <v>761603.0333669999</v>
      </c>
      <c r="D24" s="23"/>
      <c r="E24" s="23"/>
      <c r="F24" s="23"/>
    </row>
    <row r="25" spans="2:6" ht="15" customHeight="1">
      <c r="B25" s="5" t="s">
        <v>21</v>
      </c>
      <c r="C25" s="6">
        <v>25085305.292547762</v>
      </c>
      <c r="D25" s="23"/>
      <c r="E25" s="23"/>
      <c r="F25" s="23"/>
    </row>
    <row r="26" spans="2:6" ht="15" customHeight="1">
      <c r="B26" s="12" t="s">
        <v>22</v>
      </c>
      <c r="C26" s="6">
        <v>26162157.198927764</v>
      </c>
      <c r="D26" s="23"/>
      <c r="E26" s="23"/>
      <c r="F26" s="23"/>
    </row>
    <row r="27" spans="2:6" ht="15" customHeight="1">
      <c r="B27" s="13" t="s">
        <v>23</v>
      </c>
      <c r="C27" s="14">
        <v>28855705.880086765</v>
      </c>
      <c r="D27" s="23"/>
      <c r="E27" s="23"/>
      <c r="F27" s="23"/>
    </row>
    <row r="28" spans="2:6" ht="15" customHeight="1">
      <c r="B28" s="15" t="s">
        <v>24</v>
      </c>
      <c r="C28" s="9">
        <v>27741110.754086766</v>
      </c>
      <c r="D28" s="23"/>
      <c r="E28" s="23"/>
      <c r="F28" s="23"/>
    </row>
    <row r="29" spans="2:6" ht="15" customHeight="1">
      <c r="B29" s="15" t="s">
        <v>25</v>
      </c>
      <c r="C29" s="9">
        <v>1114595.126</v>
      </c>
      <c r="D29" s="23"/>
      <c r="E29" s="23"/>
      <c r="F29" s="23"/>
    </row>
    <row r="30" spans="2:6" ht="15" customHeight="1">
      <c r="B30" s="13" t="s">
        <v>26</v>
      </c>
      <c r="C30" s="6">
        <v>2693548.681159</v>
      </c>
      <c r="D30" s="23"/>
      <c r="E30" s="23"/>
      <c r="F30" s="23"/>
    </row>
    <row r="31" spans="2:6" ht="15" customHeight="1">
      <c r="B31" s="15" t="s">
        <v>12</v>
      </c>
      <c r="C31" s="9">
        <v>2693548.681159</v>
      </c>
      <c r="D31" s="23"/>
      <c r="E31" s="23"/>
      <c r="F31" s="23"/>
    </row>
    <row r="32" spans="2:6" ht="15" customHeight="1">
      <c r="B32" s="15" t="s">
        <v>27</v>
      </c>
      <c r="C32" s="9">
        <v>0</v>
      </c>
      <c r="D32" s="23"/>
      <c r="E32" s="23"/>
      <c r="F32" s="23"/>
    </row>
    <row r="33" spans="2:6" ht="15" customHeight="1">
      <c r="B33" s="12" t="s">
        <v>28</v>
      </c>
      <c r="C33" s="6">
        <v>-1076851.9063800003</v>
      </c>
      <c r="D33" s="23"/>
      <c r="E33" s="23"/>
      <c r="F33" s="23"/>
    </row>
    <row r="34" spans="2:6" ht="15" customHeight="1">
      <c r="B34" s="13" t="s">
        <v>29</v>
      </c>
      <c r="C34" s="6">
        <v>542840.247</v>
      </c>
      <c r="D34" s="23"/>
      <c r="E34" s="23"/>
      <c r="F34" s="23"/>
    </row>
    <row r="35" spans="2:6" ht="15" customHeight="1">
      <c r="B35" s="15" t="s">
        <v>24</v>
      </c>
      <c r="C35" s="9">
        <v>0.118</v>
      </c>
      <c r="D35" s="23"/>
      <c r="E35" s="23"/>
      <c r="F35" s="23"/>
    </row>
    <row r="36" spans="2:6" ht="15" customHeight="1">
      <c r="B36" s="15" t="s">
        <v>25</v>
      </c>
      <c r="C36" s="9">
        <v>542840.129</v>
      </c>
      <c r="D36" s="23"/>
      <c r="E36" s="23"/>
      <c r="F36" s="23"/>
    </row>
    <row r="37" spans="2:6" ht="15" customHeight="1">
      <c r="B37" s="13" t="s">
        <v>30</v>
      </c>
      <c r="C37" s="6">
        <v>1619692.1533800003</v>
      </c>
      <c r="D37" s="23"/>
      <c r="E37" s="23"/>
      <c r="F37" s="23"/>
    </row>
    <row r="38" spans="2:6" ht="15" customHeight="1">
      <c r="B38" s="15" t="s">
        <v>12</v>
      </c>
      <c r="C38" s="9">
        <v>1603320.0493800002</v>
      </c>
      <c r="D38" s="23"/>
      <c r="E38" s="23"/>
      <c r="F38" s="23"/>
    </row>
    <row r="39" spans="2:6" ht="15" customHeight="1">
      <c r="B39" s="15" t="s">
        <v>27</v>
      </c>
      <c r="C39" s="9">
        <v>16372.104</v>
      </c>
      <c r="D39" s="23"/>
      <c r="E39" s="23"/>
      <c r="F39" s="23"/>
    </row>
    <row r="40" spans="2:6" ht="15" customHeight="1">
      <c r="B40" s="5" t="s">
        <v>31</v>
      </c>
      <c r="C40" s="6">
        <v>12273079.475118998</v>
      </c>
      <c r="D40" s="23"/>
      <c r="E40" s="23"/>
      <c r="F40" s="23"/>
    </row>
    <row r="41" spans="2:6" ht="15" customHeight="1">
      <c r="B41" s="11" t="s">
        <v>32</v>
      </c>
      <c r="C41" s="9">
        <v>171656.009</v>
      </c>
      <c r="D41" s="23"/>
      <c r="E41" s="23"/>
      <c r="F41" s="23"/>
    </row>
    <row r="42" spans="2:6" ht="15" customHeight="1">
      <c r="B42" s="11" t="s">
        <v>33</v>
      </c>
      <c r="C42" s="9">
        <v>2244270.655119</v>
      </c>
      <c r="D42" s="23"/>
      <c r="E42" s="23"/>
      <c r="F42" s="23"/>
    </row>
    <row r="43" spans="2:6" ht="15" customHeight="1">
      <c r="B43" s="11" t="s">
        <v>34</v>
      </c>
      <c r="C43" s="9">
        <v>7939921.999596</v>
      </c>
      <c r="D43" s="23"/>
      <c r="E43" s="23"/>
      <c r="F43" s="23"/>
    </row>
    <row r="44" spans="2:6" ht="15" customHeight="1">
      <c r="B44" s="11" t="s">
        <v>35</v>
      </c>
      <c r="C44" s="9">
        <v>1917230.8114039998</v>
      </c>
      <c r="D44" s="23"/>
      <c r="E44" s="23"/>
      <c r="F44" s="23"/>
    </row>
    <row r="45" spans="2:6" ht="15" customHeight="1">
      <c r="B45" s="16" t="s">
        <v>36</v>
      </c>
      <c r="C45" s="6">
        <v>11340477.197</v>
      </c>
      <c r="D45" s="23"/>
      <c r="E45" s="23"/>
      <c r="F45" s="23"/>
    </row>
    <row r="46" spans="2:6" ht="15" customHeight="1">
      <c r="B46" s="5" t="s">
        <v>37</v>
      </c>
      <c r="C46" s="6">
        <v>24604069.70349963</v>
      </c>
      <c r="D46" s="23"/>
      <c r="E46" s="23"/>
      <c r="F46" s="23"/>
    </row>
    <row r="47" spans="2:6" ht="15" customHeight="1">
      <c r="B47" s="5" t="s">
        <v>38</v>
      </c>
      <c r="C47" s="6">
        <v>19049174.115404997</v>
      </c>
      <c r="D47" s="23"/>
      <c r="E47" s="23"/>
      <c r="F47" s="23"/>
    </row>
    <row r="48" spans="2:6" ht="15" customHeight="1">
      <c r="B48" s="11" t="s">
        <v>32</v>
      </c>
      <c r="C48" s="9">
        <v>582953.6993159999</v>
      </c>
      <c r="D48" s="23"/>
      <c r="E48" s="23"/>
      <c r="F48" s="23"/>
    </row>
    <row r="49" spans="2:6" ht="15" customHeight="1">
      <c r="B49" s="11" t="s">
        <v>33</v>
      </c>
      <c r="C49" s="9">
        <v>917332.741526</v>
      </c>
      <c r="D49" s="23"/>
      <c r="E49" s="23"/>
      <c r="F49" s="23"/>
    </row>
    <row r="50" spans="2:6" ht="15" customHeight="1">
      <c r="B50" s="11" t="s">
        <v>39</v>
      </c>
      <c r="C50" s="9">
        <v>5965122.591225999</v>
      </c>
      <c r="D50" s="23"/>
      <c r="E50" s="23"/>
      <c r="F50" s="23"/>
    </row>
    <row r="51" spans="2:6" ht="15" customHeight="1">
      <c r="B51" s="11" t="s">
        <v>35</v>
      </c>
      <c r="C51" s="9">
        <v>11583765.083336998</v>
      </c>
      <c r="D51" s="23"/>
      <c r="E51" s="23"/>
      <c r="F51" s="23"/>
    </row>
    <row r="52" spans="2:6" ht="15" customHeight="1">
      <c r="B52" s="5" t="s">
        <v>40</v>
      </c>
      <c r="C52" s="6">
        <v>5554895.588094631</v>
      </c>
      <c r="D52" s="23"/>
      <c r="E52" s="23"/>
      <c r="F52" s="23"/>
    </row>
    <row r="53" spans="2:6" ht="15" customHeight="1">
      <c r="B53" s="11" t="s">
        <v>41</v>
      </c>
      <c r="C53" s="9">
        <v>193699.965105</v>
      </c>
      <c r="D53" s="23"/>
      <c r="E53" s="23"/>
      <c r="F53" s="23"/>
    </row>
    <row r="54" spans="2:6" ht="15" customHeight="1">
      <c r="B54" s="11" t="s">
        <v>33</v>
      </c>
      <c r="C54" s="9">
        <v>816088.5375649999</v>
      </c>
      <c r="D54" s="23"/>
      <c r="E54" s="23"/>
      <c r="F54" s="23"/>
    </row>
    <row r="55" spans="2:6" ht="15" customHeight="1">
      <c r="B55" s="11" t="s">
        <v>34</v>
      </c>
      <c r="C55" s="9">
        <v>2226904.2359319995</v>
      </c>
      <c r="D55" s="23"/>
      <c r="E55" s="23"/>
      <c r="F55" s="23"/>
    </row>
    <row r="56" spans="2:6" ht="15" customHeight="1">
      <c r="B56" s="11" t="s">
        <v>35</v>
      </c>
      <c r="C56" s="9">
        <v>2318202.849492632</v>
      </c>
      <c r="D56" s="23"/>
      <c r="E56" s="23"/>
      <c r="F56" s="23"/>
    </row>
    <row r="57" spans="2:6" ht="15" customHeight="1">
      <c r="B57" s="5" t="s">
        <v>42</v>
      </c>
      <c r="C57" s="9">
        <v>0</v>
      </c>
      <c r="D57" s="23"/>
      <c r="E57" s="23"/>
      <c r="F57" s="23"/>
    </row>
    <row r="58" spans="2:6" ht="15" customHeight="1">
      <c r="B58" s="11" t="s">
        <v>41</v>
      </c>
      <c r="C58" s="9">
        <v>0</v>
      </c>
      <c r="D58" s="23"/>
      <c r="E58" s="23"/>
      <c r="F58" s="23"/>
    </row>
    <row r="59" spans="2:6" ht="15" customHeight="1">
      <c r="B59" s="11" t="s">
        <v>33</v>
      </c>
      <c r="C59" s="9">
        <v>0</v>
      </c>
      <c r="D59" s="23"/>
      <c r="E59" s="23"/>
      <c r="F59" s="23"/>
    </row>
    <row r="60" spans="2:6" ht="15" customHeight="1">
      <c r="B60" s="11" t="s">
        <v>34</v>
      </c>
      <c r="C60" s="9">
        <v>0</v>
      </c>
      <c r="D60" s="23"/>
      <c r="E60" s="23"/>
      <c r="F60" s="23"/>
    </row>
    <row r="61" spans="2:6" ht="15" customHeight="1">
      <c r="B61" s="11" t="s">
        <v>35</v>
      </c>
      <c r="C61" s="9">
        <v>0</v>
      </c>
      <c r="D61" s="23"/>
      <c r="E61" s="23"/>
      <c r="F61" s="23"/>
    </row>
    <row r="62" spans="2:6" ht="15" customHeight="1">
      <c r="B62" s="16" t="s">
        <v>43</v>
      </c>
      <c r="C62" s="9">
        <v>0</v>
      </c>
      <c r="D62" s="23"/>
      <c r="E62" s="23"/>
      <c r="F62" s="23"/>
    </row>
    <row r="63" spans="2:6" ht="15" customHeight="1">
      <c r="B63" s="11" t="s">
        <v>44</v>
      </c>
      <c r="C63" s="9">
        <v>0</v>
      </c>
      <c r="D63" s="23"/>
      <c r="E63" s="23"/>
      <c r="F63" s="23"/>
    </row>
    <row r="64" spans="2:6" ht="15" customHeight="1">
      <c r="B64" s="5" t="s">
        <v>45</v>
      </c>
      <c r="C64" s="6">
        <v>60764.248</v>
      </c>
      <c r="D64" s="23"/>
      <c r="E64" s="23"/>
      <c r="F64" s="23"/>
    </row>
    <row r="65" spans="2:6" ht="15" customHeight="1">
      <c r="B65" s="17" t="s">
        <v>44</v>
      </c>
      <c r="C65" s="9">
        <v>36473.755</v>
      </c>
      <c r="D65" s="23"/>
      <c r="E65" s="23"/>
      <c r="F65" s="23"/>
    </row>
    <row r="66" spans="2:6" ht="15" customHeight="1">
      <c r="B66" s="16" t="s">
        <v>46</v>
      </c>
      <c r="C66" s="6">
        <v>125426.926</v>
      </c>
      <c r="D66" s="23"/>
      <c r="E66" s="23"/>
      <c r="F66" s="23"/>
    </row>
    <row r="67" spans="2:6" ht="15" customHeight="1">
      <c r="B67" s="17" t="s">
        <v>47</v>
      </c>
      <c r="C67" s="9">
        <v>92515.301</v>
      </c>
      <c r="D67" s="23"/>
      <c r="E67" s="23"/>
      <c r="F67" s="23"/>
    </row>
    <row r="68" spans="2:6" ht="15" customHeight="1">
      <c r="B68" s="16" t="s">
        <v>48</v>
      </c>
      <c r="C68" s="6">
        <v>26032.607</v>
      </c>
      <c r="D68" s="23"/>
      <c r="E68" s="23"/>
      <c r="F68" s="23"/>
    </row>
    <row r="69" spans="2:6" ht="15" customHeight="1">
      <c r="B69" s="17" t="s">
        <v>44</v>
      </c>
      <c r="C69" s="9">
        <v>0</v>
      </c>
      <c r="D69" s="23"/>
      <c r="E69" s="23"/>
      <c r="F69" s="23"/>
    </row>
    <row r="70" spans="2:6" ht="15" customHeight="1">
      <c r="B70" s="5" t="s">
        <v>49</v>
      </c>
      <c r="C70" s="6">
        <v>55.685</v>
      </c>
      <c r="D70" s="23"/>
      <c r="E70" s="23"/>
      <c r="F70" s="23"/>
    </row>
    <row r="71" spans="2:6" ht="15" customHeight="1">
      <c r="B71" s="17" t="s">
        <v>44</v>
      </c>
      <c r="C71" s="9">
        <v>0</v>
      </c>
      <c r="D71" s="23"/>
      <c r="E71" s="23"/>
      <c r="F71" s="23"/>
    </row>
    <row r="72" spans="2:6" ht="15" customHeight="1">
      <c r="B72" s="5" t="s">
        <v>50</v>
      </c>
      <c r="C72" s="6">
        <v>3213818.7759651802</v>
      </c>
      <c r="D72" s="23"/>
      <c r="E72" s="23"/>
      <c r="F72" s="23"/>
    </row>
    <row r="73" spans="2:6" ht="15" customHeight="1">
      <c r="B73" s="11" t="s">
        <v>51</v>
      </c>
      <c r="C73" s="9">
        <v>831188.93158</v>
      </c>
      <c r="D73" s="23"/>
      <c r="E73" s="23"/>
      <c r="F73" s="23"/>
    </row>
    <row r="74" spans="2:6" ht="15" customHeight="1">
      <c r="B74" s="11" t="s">
        <v>52</v>
      </c>
      <c r="C74" s="9">
        <v>1215683.5648651798</v>
      </c>
      <c r="D74" s="23"/>
      <c r="E74" s="23"/>
      <c r="F74" s="23"/>
    </row>
    <row r="75" spans="2:6" ht="15" customHeight="1">
      <c r="B75" s="11" t="s">
        <v>53</v>
      </c>
      <c r="C75" s="9">
        <v>808951.600275</v>
      </c>
      <c r="D75" s="23"/>
      <c r="E75" s="23"/>
      <c r="F75" s="23"/>
    </row>
    <row r="76" spans="2:6" ht="15" customHeight="1">
      <c r="B76" s="11" t="s">
        <v>54</v>
      </c>
      <c r="C76" s="9">
        <v>357994.679245</v>
      </c>
      <c r="D76" s="23"/>
      <c r="E76" s="23"/>
      <c r="F76" s="23"/>
    </row>
    <row r="77" spans="2:6" ht="15" customHeight="1">
      <c r="B77" s="5" t="s">
        <v>55</v>
      </c>
      <c r="C77" s="6">
        <v>440908.1484315145</v>
      </c>
      <c r="D77" s="23"/>
      <c r="E77" s="23"/>
      <c r="F77" s="23"/>
    </row>
    <row r="78" spans="2:6" ht="15" customHeight="1">
      <c r="B78" s="16" t="s">
        <v>56</v>
      </c>
      <c r="C78" s="6">
        <v>3626338.5793448407</v>
      </c>
      <c r="D78" s="23"/>
      <c r="E78" s="23"/>
      <c r="F78" s="23"/>
    </row>
    <row r="79" spans="2:6" ht="15" customHeight="1">
      <c r="B79" s="16" t="s">
        <v>57</v>
      </c>
      <c r="C79" s="6">
        <v>3158000.056093436</v>
      </c>
      <c r="D79" s="23"/>
      <c r="E79" s="23"/>
      <c r="F79" s="23"/>
    </row>
    <row r="80" spans="2:6" ht="18.75" customHeight="1" thickBot="1">
      <c r="B80" s="18" t="s">
        <v>58</v>
      </c>
      <c r="C80" s="19">
        <v>-27430.37481989002</v>
      </c>
      <c r="D80" s="23"/>
      <c r="E80" s="23"/>
      <c r="F80" s="23"/>
    </row>
    <row r="81" spans="2:6" ht="18.75" customHeight="1" thickTop="1">
      <c r="B81" s="32" t="s">
        <v>74</v>
      </c>
      <c r="C81" s="31"/>
      <c r="D81" s="23"/>
      <c r="E81" s="23"/>
      <c r="F81" s="23"/>
    </row>
    <row r="82" spans="2:6" ht="18.75" customHeight="1">
      <c r="B82" s="34" t="s">
        <v>75</v>
      </c>
      <c r="C82" s="35">
        <f>C21+C25+C40-C45-C62-C64-C66-C68+C70-C72-C77</f>
        <v>25319412.304798063</v>
      </c>
      <c r="D82" s="23"/>
      <c r="E82" s="23"/>
      <c r="F82" s="23"/>
    </row>
    <row r="83" spans="2:6" ht="18.75" customHeight="1" thickBot="1">
      <c r="B83" s="34" t="s">
        <v>76</v>
      </c>
      <c r="C83" s="33">
        <f>+C46+C57</f>
        <v>24604069.70349963</v>
      </c>
      <c r="D83" s="23"/>
      <c r="E83" s="23"/>
      <c r="F83" s="23"/>
    </row>
    <row r="84" ht="13.5" thickTop="1">
      <c r="B84" s="20" t="s">
        <v>71</v>
      </c>
    </row>
    <row r="85" ht="51">
      <c r="B85" s="27" t="s">
        <v>61</v>
      </c>
    </row>
    <row r="86" ht="25.5">
      <c r="B86" s="27" t="s">
        <v>68</v>
      </c>
    </row>
    <row r="87" spans="2:3" ht="15.75" customHeight="1">
      <c r="B87" s="30" t="s">
        <v>67</v>
      </c>
      <c r="C87" s="2"/>
    </row>
    <row r="88" ht="12.75">
      <c r="B88" s="21" t="s">
        <v>62</v>
      </c>
    </row>
    <row r="89" ht="12.75">
      <c r="B89" s="21" t="s">
        <v>63</v>
      </c>
    </row>
    <row r="90" ht="25.5">
      <c r="B90" s="28" t="s">
        <v>64</v>
      </c>
    </row>
    <row r="91" ht="12.75">
      <c r="B91" s="29" t="s">
        <v>65</v>
      </c>
    </row>
    <row r="92" spans="2:3" ht="27.75" customHeight="1">
      <c r="B92" s="26" t="s">
        <v>66</v>
      </c>
      <c r="C92" s="2"/>
    </row>
    <row r="93" spans="2:3" ht="12.75">
      <c r="B93" s="22" t="s">
        <v>59</v>
      </c>
      <c r="C93" s="2"/>
    </row>
    <row r="94" spans="2:3" ht="12.75">
      <c r="B94" s="22" t="s">
        <v>60</v>
      </c>
      <c r="C94" s="2"/>
    </row>
    <row r="95" spans="2:3" ht="38.25" customHeight="1">
      <c r="B95" s="4" t="s">
        <v>73</v>
      </c>
      <c r="C95" s="3"/>
    </row>
  </sheetData>
  <sheetProtection/>
  <mergeCells count="4">
    <mergeCell ref="B4:C4"/>
    <mergeCell ref="B3:C3"/>
    <mergeCell ref="B2:C2"/>
    <mergeCell ref="B1:C1"/>
  </mergeCells>
  <hyperlinks>
    <hyperlink ref="B93" r:id="rId1" display="www.sbp.org.pk/ecodata/Revision_Monetary_Stats.pdf "/>
    <hyperlink ref="B94" r:id="rId2" display="www.sbp.org.pk/departments/stats/Notice-27-Mar-2017.pdf   "/>
    <hyperlink ref="B87" r:id="rId3" display="http://www.sbp.org.pk/ecodata/MFSM_Other_Depository.pdf"/>
  </hyperlinks>
  <printOptions horizontalCentered="1"/>
  <pageMargins left="0.15748031496062992" right="0.1968503937007874" top="0.31496062992125984" bottom="0.2755905511811024" header="0.2755905511811024" footer="0.1968503937007874"/>
  <pageSetup horizontalDpi="200" verticalDpi="200" orientation="portrait" paperSize="9" scale="44"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naeem</dc:creator>
  <cp:keywords/>
  <dc:description/>
  <cp:lastModifiedBy>Muhammad Bilal Rana</cp:lastModifiedBy>
  <cp:lastPrinted>2024-01-31T12:27:53Z</cp:lastPrinted>
  <dcterms:created xsi:type="dcterms:W3CDTF">2011-01-29T08:06:24Z</dcterms:created>
  <dcterms:modified xsi:type="dcterms:W3CDTF">2024-04-01T11:51:15Z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