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71" activeTab="0"/>
  </bookViews>
  <sheets>
    <sheet name="Important" sheetId="1" r:id="rId1"/>
    <sheet name="Annex. 1 - Paper Based" sheetId="2" r:id="rId2"/>
    <sheet name="Annex. 2 - Infrastructure" sheetId="3" r:id="rId3"/>
    <sheet name="Annex. 3 - Down Time ATMs" sheetId="4" r:id="rId4"/>
    <sheet name="Annex. 4 - ATM, POS" sheetId="5" r:id="rId5"/>
    <sheet name="Annex. 4 - Int, Mob" sheetId="6" r:id="rId6"/>
    <sheet name="Annex. 4 - Call Center" sheetId="7" r:id="rId7"/>
    <sheet name="Annex. 4 - RTOB" sheetId="8" r:id="rId8"/>
    <sheet name="Summary" sheetId="9" r:id="rId9"/>
    <sheet name="Annex. 5 - Location" sheetId="10" r:id="rId10"/>
    <sheet name="Annex. 6 - Detailed Down Time" sheetId="11" r:id="rId11"/>
    <sheet name="Annex. 7 (Sw.)" sheetId="12" r:id="rId12"/>
    <sheet name="Annex. 8 (Sw.)" sheetId="13" r:id="rId13"/>
    <sheet name="Annex. 9 (Sw.)" sheetId="14" r:id="rId14"/>
    <sheet name="for SBP Only" sheetId="15" r:id="rId15"/>
  </sheets>
  <definedNames/>
  <calcPr fullCalcOnLoad="1"/>
</workbook>
</file>

<file path=xl/sharedStrings.xml><?xml version="1.0" encoding="utf-8"?>
<sst xmlns="http://schemas.openxmlformats.org/spreadsheetml/2006/main" count="867" uniqueCount="247">
  <si>
    <t>Cheques</t>
  </si>
  <si>
    <t>Pay Orders</t>
  </si>
  <si>
    <t>Demand Drafts</t>
  </si>
  <si>
    <t>Telegraphic Transfers</t>
  </si>
  <si>
    <t>Mail Transfers</t>
  </si>
  <si>
    <t>Dividend Warrants</t>
  </si>
  <si>
    <t>Coupons</t>
  </si>
  <si>
    <t>Direct Debit</t>
  </si>
  <si>
    <t>Cash</t>
  </si>
  <si>
    <t>Clearing</t>
  </si>
  <si>
    <t>Refund</t>
  </si>
  <si>
    <t>Number 
(000)</t>
  </si>
  <si>
    <t xml:space="preserve">Amount
Rs. (million) </t>
  </si>
  <si>
    <t>Quarter</t>
  </si>
  <si>
    <t>Qtr. 1 (Jul. - Sept.)</t>
  </si>
  <si>
    <t>Qtr. 2 (Oct. - Dec.)</t>
  </si>
  <si>
    <t>Qtr. 3 (Jan. - Mar.)</t>
  </si>
  <si>
    <t>Qtr. 4 (Apr. - Jun.)</t>
  </si>
  <si>
    <t>POS</t>
  </si>
  <si>
    <t>Annex. 1 - Paper Based Instruments</t>
  </si>
  <si>
    <t>Annex. 2 - E-Banking Infrastructure</t>
  </si>
  <si>
    <t>Branches</t>
  </si>
  <si>
    <t>ATMs</t>
  </si>
  <si>
    <t>Manual Operation</t>
  </si>
  <si>
    <t>Computerized</t>
  </si>
  <si>
    <t>TOTAL
(Auto Sum)</t>
  </si>
  <si>
    <t>On Site</t>
  </si>
  <si>
    <t>Off Site</t>
  </si>
  <si>
    <t>Only 3rd Party</t>
  </si>
  <si>
    <t>Mobile</t>
  </si>
  <si>
    <t>Active Basic</t>
  </si>
  <si>
    <t>Active Supplementary</t>
  </si>
  <si>
    <t>Cancelled</t>
  </si>
  <si>
    <t>In-active (Basic + Supp.)</t>
  </si>
  <si>
    <t>Credit Cards</t>
  </si>
  <si>
    <t>Debit Cards</t>
  </si>
  <si>
    <t>Internet Bnking</t>
  </si>
  <si>
    <t>Mobile Banking</t>
  </si>
  <si>
    <t>Registered Users</t>
  </si>
  <si>
    <t>Call Center / IVR Banking</t>
  </si>
  <si>
    <r>
      <t xml:space="preserve">ATM Only Cards </t>
    </r>
    <r>
      <rPr>
        <b/>
        <vertAlign val="superscript"/>
        <sz val="12"/>
        <rFont val="Arial"/>
        <family val="2"/>
      </rPr>
      <t>1</t>
    </r>
  </si>
  <si>
    <r>
      <t xml:space="preserve">SMART Cards </t>
    </r>
    <r>
      <rPr>
        <b/>
        <vertAlign val="superscript"/>
        <sz val="12"/>
        <rFont val="Arial"/>
        <family val="2"/>
      </rPr>
      <t>2</t>
    </r>
  </si>
  <si>
    <t>SMART Cards are chip based cards which may also have a magnetic stripe (They may be either Credit, Debit or ATM Cards)</t>
  </si>
  <si>
    <t>Real Time 
On-Line</t>
  </si>
  <si>
    <t>Do not modify this sheet in any way (formatting, columns, rows, cells, etc.)</t>
  </si>
  <si>
    <t>Power</t>
  </si>
  <si>
    <t>Communication</t>
  </si>
  <si>
    <t>Functional</t>
  </si>
  <si>
    <t>Non-Op
Hours (Auto Sum)</t>
  </si>
  <si>
    <t>Total
Hours (Auto)</t>
  </si>
  <si>
    <t>Non-Op Hrs./Tot. Hrs. (Auto)</t>
  </si>
  <si>
    <t>Out of Cash ATM</t>
  </si>
  <si>
    <t>Card Cap.
Intra - bank</t>
  </si>
  <si>
    <t>Card Cap.
Intra - Switch</t>
  </si>
  <si>
    <t>Card Cap.
Inter - Switch</t>
  </si>
  <si>
    <t>Out Standing 
Cases - 
Suspense A/c</t>
  </si>
  <si>
    <t>Amount in Suspense
A/c</t>
  </si>
  <si>
    <t>No. of ATMs (Auto Link)</t>
  </si>
  <si>
    <t>Notes :</t>
  </si>
  <si>
    <t>directorpsd@sbp.org.pk</t>
  </si>
  <si>
    <t>E-mail:</t>
  </si>
  <si>
    <r>
      <t xml:space="preserve">Please carefully read the instructions given in </t>
    </r>
    <r>
      <rPr>
        <b/>
        <sz val="10"/>
        <color indexed="12"/>
        <rFont val="Arial"/>
        <family val="2"/>
      </rPr>
      <t>blue colour</t>
    </r>
    <r>
      <rPr>
        <b/>
        <sz val="10"/>
        <rFont val="Arial"/>
        <family val="2"/>
      </rPr>
      <t xml:space="preserve"> on every sheet for necessary guidance.</t>
    </r>
  </si>
  <si>
    <t>Kindly mention complete contact details of the person responsible for sending data to SBP.</t>
  </si>
  <si>
    <t>Do not modify any sheet in any way (order, formatting, columns, rows, cells, etc.).</t>
  </si>
  <si>
    <t>Timeline:</t>
  </si>
  <si>
    <t>The data should reach PSD (Payment Systems Department) via E-mail (given below) within fifteen (15) days of the closing of every quarter.</t>
  </si>
  <si>
    <t>All of the data on this sheet is to be reported under the "Flow" concept (i.e. for the quarter only)</t>
  </si>
  <si>
    <t>All of the data on this sheet is to be reported under the "Stock" concept (i.e. on as of basis)</t>
  </si>
  <si>
    <t>Footnotes (if any):</t>
  </si>
  <si>
    <t>ATM ONLY Cards which are neither Debit nor Credit Cards, but only function on ATM machines</t>
  </si>
  <si>
    <t>Important Notes:</t>
  </si>
  <si>
    <t>Quarterly Data Submission to Payment Systems Department - State Bank of Pakistan</t>
  </si>
  <si>
    <t>Cash Withdrawal</t>
  </si>
  <si>
    <t>Cash Deposit</t>
  </si>
  <si>
    <t>Deposit of Payment Instrument</t>
  </si>
  <si>
    <t>Util. Bills Payment</t>
  </si>
  <si>
    <t>A/c to A/c Funds Transfer</t>
  </si>
  <si>
    <t>Third Party A/c to A/c Funds Transfer</t>
  </si>
  <si>
    <t>Payment Through POS</t>
  </si>
  <si>
    <t>Annex. 3 - Operational Performance of ATMs</t>
  </si>
  <si>
    <t>Annex. 4 - ATM &amp; POS Transactions</t>
  </si>
  <si>
    <t>Data submitted by:</t>
  </si>
  <si>
    <t>Annex. 4 - Internet &amp; Mobile Transactions</t>
  </si>
  <si>
    <t>INTERNET Transactions</t>
  </si>
  <si>
    <t>MOBILE Transactions</t>
  </si>
  <si>
    <t>Utility Bills Payment</t>
  </si>
  <si>
    <t>3rd Party A/c to A/c Funds Transfer</t>
  </si>
  <si>
    <t>Trans. using Dr. Card / PIN Code through ATM, POS, Internet, Mobile, Call Center</t>
  </si>
  <si>
    <t>Trans. using Cr. Card / PIN Code through ATM, POS, Internet, Mobile, Call Center</t>
  </si>
  <si>
    <t>Card Based Transactions</t>
  </si>
  <si>
    <t>ATM Trans. Executed in Pak but Settled outside Pak</t>
  </si>
  <si>
    <t>POS Trans. Executed in Pak but Settled outside Pak</t>
  </si>
  <si>
    <t>Internet Trans. Executed in Pak but Settled outside Pak</t>
  </si>
  <si>
    <t>ATM Trans. Executed outside Pak but Settled in Pak</t>
  </si>
  <si>
    <t>Cross Border Transactions</t>
  </si>
  <si>
    <t>POS Trans. Executed outside Pak but Settled in Pak</t>
  </si>
  <si>
    <t>Internet Trans. Executed outside Pak but Settled in Pak</t>
  </si>
  <si>
    <t>Real Time Cash  Withdrawals other than the branch where A/c is being maintained</t>
  </si>
  <si>
    <t>Real Time Cash Deposits other than the branch where A/c is being maintained</t>
  </si>
  <si>
    <t>Real Time A/c to A/c Funds Transfer</t>
  </si>
  <si>
    <t>Real Time 3rd Party A/c to A/c Funds Transfer</t>
  </si>
  <si>
    <t>RTOB Transactions</t>
  </si>
  <si>
    <t>Non-Financial Transactions</t>
  </si>
  <si>
    <t>Internet</t>
  </si>
  <si>
    <t>Call Centre</t>
  </si>
  <si>
    <t>Annex. 4 - Cross Border, Real Time On-line Banking &amp; Non-Financial Transactions</t>
  </si>
  <si>
    <t>A/c Dr. But No 
cash - Intra bank</t>
  </si>
  <si>
    <t>A/c Dr. But No 
cash - Intra Switch</t>
  </si>
  <si>
    <t>A/c Dr. But No 
cash - Inter Switch</t>
  </si>
  <si>
    <t>Number of Instances (on ATMs)</t>
  </si>
  <si>
    <t>Only relevant columns are to be filled e.g. refund vouchers are not handled by many banks. Such columns must be filled with "0".</t>
  </si>
  <si>
    <t>Funds transfer within same bank excluding cheques paid using online banking.</t>
  </si>
  <si>
    <r>
      <t xml:space="preserve">Transfer </t>
    </r>
    <r>
      <rPr>
        <b/>
        <vertAlign val="superscript"/>
        <sz val="12"/>
        <rFont val="Arial"/>
        <family val="2"/>
      </rPr>
      <t>1</t>
    </r>
  </si>
  <si>
    <r>
      <t xml:space="preserve">Refund Vouchers </t>
    </r>
    <r>
      <rPr>
        <b/>
        <vertAlign val="superscript"/>
        <sz val="12"/>
        <rFont val="Arial"/>
        <family val="2"/>
      </rPr>
      <t>2</t>
    </r>
  </si>
  <si>
    <t>3 *</t>
  </si>
  <si>
    <t>4 *</t>
  </si>
  <si>
    <t>5 *</t>
  </si>
  <si>
    <t>6 *</t>
  </si>
  <si>
    <t>7 *</t>
  </si>
  <si>
    <t>*</t>
  </si>
  <si>
    <t>(A) Onsite ATMs</t>
  </si>
  <si>
    <t>S.Nos.</t>
  </si>
  <si>
    <t>City Names</t>
  </si>
  <si>
    <t>Branch Name</t>
  </si>
  <si>
    <t>Complete Branch Address</t>
  </si>
  <si>
    <t>Contact Person for ATM Operations</t>
  </si>
  <si>
    <t>Phone No.</t>
  </si>
  <si>
    <t>Fax No.</t>
  </si>
  <si>
    <t>E-Mail Address</t>
  </si>
  <si>
    <t>(B) Offsite ATMs</t>
  </si>
  <si>
    <t>Name of Service Operator</t>
  </si>
  <si>
    <t>Complete Address</t>
  </si>
  <si>
    <t>(C) Third Party ATMs</t>
  </si>
  <si>
    <t xml:space="preserve">(D) Mobile ATMs </t>
  </si>
  <si>
    <t>(E) Real Time Online Branches</t>
  </si>
  <si>
    <t>Contact Person for Online Operations</t>
  </si>
  <si>
    <t>The format for submission of detailed data on down time is given in Annex. 6</t>
  </si>
  <si>
    <t>During the Core Time (From 9:00 a.m. to 9:00 p.m.)</t>
  </si>
  <si>
    <t>ATM Locations</t>
  </si>
  <si>
    <t>Power Breakdowns</t>
  </si>
  <si>
    <t>Communication Breakdowns</t>
  </si>
  <si>
    <t>ATM Functional Breakdowns</t>
  </si>
  <si>
    <t>Total Hours</t>
  </si>
  <si>
    <t>Non-Operational Hours</t>
  </si>
  <si>
    <t>Total Non-Operational Hours</t>
  </si>
  <si>
    <t>(Non-Op. / Total Hours) %</t>
  </si>
  <si>
    <t>During the Non-Core Time (From 9:00 p.m. to 9:00 a.m.)</t>
  </si>
  <si>
    <t>Credit Card</t>
  </si>
  <si>
    <t>Debit Card</t>
  </si>
  <si>
    <t>ATM Only Card</t>
  </si>
  <si>
    <t>Others</t>
  </si>
  <si>
    <t>ATM</t>
  </si>
  <si>
    <t>TOTAL</t>
  </si>
  <si>
    <t>Call Center / IVR</t>
  </si>
  <si>
    <r>
      <t xml:space="preserve">This file represents the revised format for the submission of quarterly data under the head of Master Circular </t>
    </r>
    <r>
      <rPr>
        <b/>
        <sz val="10"/>
        <color indexed="12"/>
        <rFont val="Arial"/>
        <family val="2"/>
      </rPr>
      <t>(http://www.sbp.org.pk/psd/2003/index.htm)</t>
    </r>
    <r>
      <rPr>
        <b/>
        <sz val="10"/>
        <rFont val="Arial"/>
        <family val="2"/>
      </rPr>
      <t xml:space="preserve"> of the Payment Systems Department, issued on Aug. 27, 2005. From now onwards, only this revised format should be used for data submission.</t>
    </r>
  </si>
  <si>
    <t>Only for newly installed / connected  ATMs and Real Time On-line Branches during the quarter</t>
  </si>
  <si>
    <t>{Any explanations / reasons for unusual variances OR updations to previously reported data}</t>
  </si>
  <si>
    <t>Annex. 5 - Location of Onsite, Offsite, Third Party, Mobile ATMs and Real Time Online Branches</t>
  </si>
  <si>
    <t>Annex. 6 - Detailed data on down time of ATMs</t>
  </si>
  <si>
    <t>ONLY for SWITCH Operators</t>
  </si>
  <si>
    <t>Call Center / IVR Transactions</t>
  </si>
  <si>
    <t>Annex. 4 - Call Center / IVR &amp; Card Based Transactions</t>
  </si>
  <si>
    <t>Submitted by:</t>
  </si>
  <si>
    <t>{Name of SWITCH Operator}</t>
  </si>
  <si>
    <t>ATMs installed/owned By Banks</t>
  </si>
  <si>
    <t>Total</t>
  </si>
  <si>
    <t>Annex. 8 - Statistics on Operational Performance of SWITCH</t>
  </si>
  <si>
    <t>{Bank Name}</t>
  </si>
  <si>
    <t>Trans. of other bank's customers</t>
  </si>
  <si>
    <t>= Total Trans. executed on ATMs of Bank A  Minus(-) Trans. executed by customers of Bank A</t>
  </si>
  <si>
    <t>Transactions of other bank's customers on ATMs of</t>
  </si>
  <si>
    <t>{Any explanations}</t>
  </si>
  <si>
    <t>Hint:</t>
  </si>
  <si>
    <t>Variables (Financial Transactions)</t>
  </si>
  <si>
    <t>Intra-switch cash withdrawals on ATMs.</t>
  </si>
  <si>
    <t>Inter-switch cash withdrawals on ATMs.</t>
  </si>
  <si>
    <t>Intra-switch cash deposits on ATMs.</t>
  </si>
  <si>
    <t>Inter-switch cash deposits on ATMs.</t>
  </si>
  <si>
    <t>Intra-switch utility bills payment on ATMs.</t>
  </si>
  <si>
    <t>Inter-switch utility bills payment on ATMs.</t>
  </si>
  <si>
    <t>Third party intra-switch account to account funds transfer through ATMs.</t>
  </si>
  <si>
    <t>Third party inter-switch account to account funds transfer through ATMs.</t>
  </si>
  <si>
    <t>Intra-switch deposit of payment instruments on ATMs.</t>
  </si>
  <si>
    <t>Inter-switch deposit of payment instruments on ATMs.</t>
  </si>
  <si>
    <t>Variables (Non-Financial Transactions)</t>
  </si>
  <si>
    <t>Intra-switch non-financial transactions on ATMs.</t>
  </si>
  <si>
    <t>Inter-switch non-financial transactions on ATMs.</t>
  </si>
  <si>
    <t>Performance Variables</t>
  </si>
  <si>
    <t>Total
 Hours</t>
  </si>
  <si>
    <t>Down time of switch during the core time (From 9:00 a.m. to 9:00 p.m.).</t>
  </si>
  <si>
    <t>Down time of switch during the non-core time (From 9:00 p.m. to 9:00 a.m.).</t>
  </si>
  <si>
    <t>Down time of inter-switch connectivity during the core time (From 9:00 a.m. to 9:00 p.m.).</t>
  </si>
  <si>
    <t>Down time of inter-switch connectivity during the non-core time (From 9:00 p.m. to 9:00 a.m.).</t>
  </si>
  <si>
    <t>Down Time must be rounded to hours</t>
  </si>
  <si>
    <t>Annex. 9 - Transactions Executed By Customers of Other Than Owner Bank's ATM</t>
  </si>
  <si>
    <t>RTOB *</t>
  </si>
  <si>
    <t>* RTOB - Real Time On-line Banking</t>
  </si>
  <si>
    <t>Non-Operational
 Hours (Auto Sum)</t>
  </si>
  <si>
    <t>Non-Op. / 
Total Hours (Auto)</t>
  </si>
  <si>
    <t>Network 
Breakdown</t>
  </si>
  <si>
    <t>Communication
 Breakdown</t>
  </si>
  <si>
    <t>Summarized Information on e-Channel Transactions</t>
  </si>
  <si>
    <t>TOTAL (Auto Sum)</t>
  </si>
  <si>
    <t>Annex. 7 - Switch Transactions Only</t>
  </si>
  <si>
    <t>Example</t>
  </si>
  <si>
    <t>Number</t>
  </si>
  <si>
    <t>Amount
Rs.</t>
  </si>
  <si>
    <t>Actual</t>
  </si>
  <si>
    <t>Converted</t>
  </si>
  <si>
    <t>Examples of conversion of data</t>
  </si>
  <si>
    <t>No. of Machines</t>
  </si>
  <si>
    <t>Name of the Bank</t>
  </si>
  <si>
    <t>Contact Details of the person responsible for sending the data</t>
  </si>
  <si>
    <t xml:space="preserve"> </t>
  </si>
  <si>
    <t>Variance Analysis</t>
  </si>
  <si>
    <t>Number 
(%)</t>
  </si>
  <si>
    <t xml:space="preserve">Amount
(%) </t>
  </si>
  <si>
    <t>TOTALS (Auto Sum)</t>
  </si>
  <si>
    <t>Down Time does not include time spent on cash replenishments and scheduled maintenance</t>
  </si>
  <si>
    <t>While entering data, Down Time (No. 1 - 6) must be rounded to hours</t>
  </si>
  <si>
    <r>
      <t xml:space="preserve">Day (9 am - 9 pm) Down Time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(Hours) </t>
    </r>
    <r>
      <rPr>
        <b/>
        <vertAlign val="superscript"/>
        <sz val="12"/>
        <rFont val="Arial"/>
        <family val="2"/>
      </rPr>
      <t>2</t>
    </r>
  </si>
  <si>
    <r>
      <t xml:space="preserve">Night (9 pm - 9 am) Down Time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(Hours) </t>
    </r>
    <r>
      <rPr>
        <b/>
        <vertAlign val="superscript"/>
        <sz val="12"/>
        <rFont val="Arial"/>
        <family val="2"/>
      </rPr>
      <t>2</t>
    </r>
  </si>
  <si>
    <t xml:space="preserve">Also attach the source file(s) for the above reported information (e.g. TPS/In-sight Report on operational performance of ATMs) </t>
  </si>
  <si>
    <t>Payment Through Internet (Excl. Util. Bill Payments)</t>
  </si>
  <si>
    <t>Payment Through Call Center (Excl. Util. Bill Payments)</t>
  </si>
  <si>
    <t>Payment Through Mobile (Excl. Util. Bill Payments)</t>
  </si>
  <si>
    <r>
      <t xml:space="preserve">ATM Transactions </t>
    </r>
    <r>
      <rPr>
        <b/>
        <vertAlign val="superscript"/>
        <sz val="12"/>
        <rFont val="Arial"/>
        <family val="2"/>
      </rPr>
      <t>1</t>
    </r>
  </si>
  <si>
    <r>
      <t xml:space="preserve">POS Transactions </t>
    </r>
    <r>
      <rPr>
        <b/>
        <vertAlign val="superscript"/>
        <sz val="12"/>
        <rFont val="Arial"/>
        <family val="2"/>
      </rPr>
      <t>1</t>
    </r>
  </si>
  <si>
    <t>Report only those transactions which have been executed by bank's own customers, irrespective of whose infrastructure has been used.</t>
  </si>
  <si>
    <t>Fiscal Year</t>
  </si>
  <si>
    <t>FY 05-06</t>
  </si>
  <si>
    <t>FY 06-07</t>
  </si>
  <si>
    <t>FY 07-08</t>
  </si>
  <si>
    <t>Kindly provide the data for the previous quarters as well by re-running the queries in line with the current definitions (where required). Any updations to previously reported data should be highlighted and explained in footnotes.</t>
  </si>
  <si>
    <t>Before sending the data, compare it with the trend in previous quarters in order to avoid mistakes. In case of any un-usual variance, kindly explain the reasons for that in footnotes.</t>
  </si>
  <si>
    <t>In case of wrong or delayed reporting, the SBP reserves the right to take penal action as deemed appropriate depending upon the severity of the case.</t>
  </si>
  <si>
    <t>Please also attach the list as per Annexure "V" for variable No. 3, 4, 5, 6 and 7</t>
  </si>
  <si>
    <t>Date Installed</t>
  </si>
  <si>
    <t>Annex. 1</t>
  </si>
  <si>
    <t>Annex. 2</t>
  </si>
  <si>
    <t>Annex. 3</t>
  </si>
  <si>
    <t>Annex. 4 - ATM, POS</t>
  </si>
  <si>
    <t>Annex. 4 - Internet, Mobile</t>
  </si>
  <si>
    <t>Annex. 4 - Call Center, Card Based Tr.</t>
  </si>
  <si>
    <t>Annex. 4 - Cross Border, RTOB &amp; Non-Financial Tr.</t>
  </si>
  <si>
    <t>for SBP use only</t>
  </si>
  <si>
    <t>All Annexs. Consolidated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</si>
</sst>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;[Red]#,##0"/>
    <numFmt numFmtId="166" formatCode="0.0%"/>
    <numFmt numFmtId="167" formatCode="#,##0.000;[Red]#,##0.000"/>
    <numFmt numFmtId="168" formatCode="#,##0.000"/>
    <numFmt numFmtId="169" formatCode="#,##0.000;[Red]\(#,##0.000\);\ \-;"/>
    <numFmt numFmtId="170" formatCode="0.000"/>
    <numFmt numFmtId="171" formatCode="#,##0;[Red]\(#,##0\);\ \-;"/>
    <numFmt numFmtId="172" formatCode="#,##0.000;[Red]\(#,##0.000\);\ \-"/>
    <numFmt numFmtId="173" formatCode="#,##0.000;[Red]\(#,##0.000\);\ \-;[Red]\ \ &quot;TEXT&quot;"/>
    <numFmt numFmtId="174" formatCode="#,##0;[Red]\(#,##0\);\ \-;[Red]\ \ &quot;TEXT&quot;"/>
    <numFmt numFmtId="175" formatCode="[$-409]dddd\,\ mmmm\ dd\,\ yyyy"/>
    <numFmt numFmtId="176" formatCode="[$-409]mmmm\ d\,\ yyyy;@"/>
  </numFmts>
  <fonts count="2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b/>
      <i/>
      <u val="single"/>
      <sz val="10"/>
      <name val="Arial"/>
      <family val="2"/>
    </font>
    <font>
      <b/>
      <sz val="14"/>
      <color indexed="12"/>
      <name val="Arial"/>
      <family val="2"/>
    </font>
    <font>
      <b/>
      <sz val="13"/>
      <name val="Arial"/>
      <family val="2"/>
    </font>
    <font>
      <b/>
      <sz val="12"/>
      <color indexed="11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24"/>
      <color indexed="6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2" borderId="11" xfId="0" applyNumberForma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166" fontId="0" fillId="2" borderId="14" xfId="0" applyNumberFormat="1" applyFill="1" applyBorder="1" applyAlignment="1">
      <alignment horizontal="right"/>
    </xf>
    <xf numFmtId="166" fontId="0" fillId="2" borderId="15" xfId="0" applyNumberFormat="1" applyFill="1" applyBorder="1" applyAlignment="1">
      <alignment horizontal="right"/>
    </xf>
    <xf numFmtId="166" fontId="0" fillId="2" borderId="16" xfId="0" applyNumberForma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3" fontId="0" fillId="2" borderId="19" xfId="0" applyNumberFormat="1" applyFill="1" applyBorder="1" applyAlignment="1">
      <alignment horizontal="right"/>
    </xf>
    <xf numFmtId="3" fontId="0" fillId="2" borderId="20" xfId="0" applyNumberFormat="1" applyFill="1" applyBorder="1" applyAlignment="1">
      <alignment horizontal="right"/>
    </xf>
    <xf numFmtId="3" fontId="0" fillId="2" borderId="21" xfId="0" applyNumberFormat="1" applyFill="1" applyBorder="1" applyAlignment="1">
      <alignment horizontal="right"/>
    </xf>
    <xf numFmtId="3" fontId="0" fillId="2" borderId="22" xfId="0" applyNumberFormat="1" applyFill="1" applyBorder="1" applyAlignment="1">
      <alignment horizontal="right"/>
    </xf>
    <xf numFmtId="3" fontId="0" fillId="2" borderId="23" xfId="0" applyNumberFormat="1" applyFill="1" applyBorder="1" applyAlignment="1">
      <alignment horizontal="right"/>
    </xf>
    <xf numFmtId="166" fontId="0" fillId="2" borderId="24" xfId="0" applyNumberFormat="1" applyFill="1" applyBorder="1" applyAlignment="1">
      <alignment horizontal="right"/>
    </xf>
    <xf numFmtId="0" fontId="1" fillId="0" borderId="0" xfId="0" applyFont="1" applyBorder="1" applyAlignment="1">
      <alignment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2" borderId="18" xfId="0" applyFont="1" applyFill="1" applyBorder="1" applyAlignment="1">
      <alignment horizontal="center" wrapText="1"/>
    </xf>
    <xf numFmtId="3" fontId="5" fillId="2" borderId="10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20" fillId="0" borderId="30" xfId="0" applyFont="1" applyBorder="1" applyAlignment="1">
      <alignment/>
    </xf>
    <xf numFmtId="3" fontId="0" fillId="2" borderId="31" xfId="0" applyNumberFormat="1" applyFont="1" applyFill="1" applyBorder="1" applyAlignment="1">
      <alignment horizontal="right"/>
    </xf>
    <xf numFmtId="166" fontId="0" fillId="2" borderId="19" xfId="0" applyNumberFormat="1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20" fillId="0" borderId="32" xfId="0" applyFont="1" applyBorder="1" applyAlignment="1">
      <alignment/>
    </xf>
    <xf numFmtId="3" fontId="0" fillId="2" borderId="33" xfId="0" applyNumberFormat="1" applyFont="1" applyFill="1" applyBorder="1" applyAlignment="1">
      <alignment horizontal="right"/>
    </xf>
    <xf numFmtId="166" fontId="0" fillId="2" borderId="20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20" fillId="0" borderId="34" xfId="0" applyFont="1" applyBorder="1" applyAlignment="1">
      <alignment/>
    </xf>
    <xf numFmtId="3" fontId="0" fillId="2" borderId="35" xfId="0" applyNumberFormat="1" applyFont="1" applyFill="1" applyBorder="1" applyAlignment="1">
      <alignment horizontal="right"/>
    </xf>
    <xf numFmtId="166" fontId="0" fillId="2" borderId="21" xfId="0" applyNumberFormat="1" applyFont="1" applyFill="1" applyBorder="1" applyAlignment="1">
      <alignment horizontal="right"/>
    </xf>
    <xf numFmtId="0" fontId="20" fillId="0" borderId="30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168" fontId="5" fillId="0" borderId="1" xfId="0" applyNumberFormat="1" applyFont="1" applyBorder="1" applyAlignment="1">
      <alignment horizontal="right"/>
    </xf>
    <xf numFmtId="168" fontId="5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3" fillId="0" borderId="39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1" fillId="0" borderId="28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3" fillId="0" borderId="2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6" fillId="3" borderId="9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5" fillId="0" borderId="42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2" xfId="0" applyFont="1" applyFill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/>
      <protection/>
    </xf>
    <xf numFmtId="167" fontId="0" fillId="0" borderId="43" xfId="0" applyNumberFormat="1" applyFill="1" applyBorder="1" applyAlignment="1" applyProtection="1">
      <alignment horizontal="right"/>
      <protection/>
    </xf>
    <xf numFmtId="167" fontId="5" fillId="2" borderId="26" xfId="0" applyNumberFormat="1" applyFont="1" applyFill="1" applyBorder="1" applyAlignment="1" applyProtection="1">
      <alignment horizontal="right"/>
      <protection/>
    </xf>
    <xf numFmtId="167" fontId="0" fillId="0" borderId="44" xfId="0" applyNumberFormat="1" applyFill="1" applyBorder="1" applyAlignment="1" applyProtection="1">
      <alignment horizontal="right"/>
      <protection/>
    </xf>
    <xf numFmtId="167" fontId="5" fillId="2" borderId="32" xfId="0" applyNumberFormat="1" applyFont="1" applyFill="1" applyBorder="1" applyAlignment="1" applyProtection="1">
      <alignment horizontal="right"/>
      <protection/>
    </xf>
    <xf numFmtId="167" fontId="5" fillId="2" borderId="45" xfId="0" applyNumberFormat="1" applyFont="1" applyFill="1" applyBorder="1" applyAlignment="1" applyProtection="1">
      <alignment horizontal="right"/>
      <protection/>
    </xf>
    <xf numFmtId="0" fontId="5" fillId="2" borderId="18" xfId="0" applyFont="1" applyFill="1" applyBorder="1" applyAlignment="1" applyProtection="1">
      <alignment horizontal="center"/>
      <protection/>
    </xf>
    <xf numFmtId="167" fontId="5" fillId="2" borderId="3" xfId="0" applyNumberFormat="1" applyFont="1" applyFill="1" applyBorder="1" applyAlignment="1" applyProtection="1">
      <alignment horizontal="right"/>
      <protection/>
    </xf>
    <xf numFmtId="167" fontId="5" fillId="2" borderId="1" xfId="0" applyNumberFormat="1" applyFont="1" applyFill="1" applyBorder="1" applyAlignment="1" applyProtection="1">
      <alignment horizontal="right"/>
      <protection/>
    </xf>
    <xf numFmtId="167" fontId="5" fillId="2" borderId="2" xfId="0" applyNumberFormat="1" applyFont="1" applyFill="1" applyBorder="1" applyAlignment="1" applyProtection="1">
      <alignment horizontal="right"/>
      <protection/>
    </xf>
    <xf numFmtId="167" fontId="5" fillId="2" borderId="14" xfId="0" applyNumberFormat="1" applyFont="1" applyFill="1" applyBorder="1" applyAlignment="1" applyProtection="1">
      <alignment horizontal="right"/>
      <protection/>
    </xf>
    <xf numFmtId="167" fontId="5" fillId="2" borderId="15" xfId="0" applyNumberFormat="1" applyFont="1" applyFill="1" applyBorder="1" applyAlignment="1" applyProtection="1">
      <alignment horizontal="right"/>
      <protection/>
    </xf>
    <xf numFmtId="167" fontId="5" fillId="2" borderId="16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2" borderId="37" xfId="0" applyFill="1" applyBorder="1" applyAlignment="1" applyProtection="1">
      <alignment horizontal="right"/>
      <protection/>
    </xf>
    <xf numFmtId="0" fontId="0" fillId="2" borderId="14" xfId="0" applyFill="1" applyBorder="1" applyAlignment="1" applyProtection="1">
      <alignment horizontal="right"/>
      <protection/>
    </xf>
    <xf numFmtId="166" fontId="0" fillId="0" borderId="38" xfId="0" applyNumberFormat="1" applyBorder="1" applyAlignment="1" applyProtection="1">
      <alignment horizontal="right"/>
      <protection/>
    </xf>
    <xf numFmtId="166" fontId="0" fillId="0" borderId="15" xfId="0" applyNumberFormat="1" applyBorder="1" applyAlignment="1" applyProtection="1">
      <alignment horizontal="right"/>
      <protection/>
    </xf>
    <xf numFmtId="166" fontId="0" fillId="0" borderId="46" xfId="0" applyNumberFormat="1" applyBorder="1" applyAlignment="1" applyProtection="1">
      <alignment horizontal="right"/>
      <protection/>
    </xf>
    <xf numFmtId="166" fontId="0" fillId="0" borderId="16" xfId="0" applyNumberFormat="1" applyBorder="1" applyAlignment="1" applyProtection="1">
      <alignment horizontal="right"/>
      <protection/>
    </xf>
    <xf numFmtId="166" fontId="0" fillId="0" borderId="47" xfId="0" applyNumberFormat="1" applyBorder="1" applyAlignment="1" applyProtection="1">
      <alignment horizontal="right"/>
      <protection/>
    </xf>
    <xf numFmtId="166" fontId="0" fillId="0" borderId="24" xfId="0" applyNumberFormat="1" applyBorder="1" applyAlignment="1" applyProtection="1">
      <alignment horizontal="right"/>
      <protection/>
    </xf>
    <xf numFmtId="165" fontId="0" fillId="0" borderId="48" xfId="0" applyNumberFormat="1" applyFill="1" applyBorder="1" applyAlignment="1" applyProtection="1">
      <alignment horizontal="right"/>
      <protection/>
    </xf>
    <xf numFmtId="165" fontId="0" fillId="0" borderId="14" xfId="0" applyNumberFormat="1" applyFill="1" applyBorder="1" applyAlignment="1" applyProtection="1">
      <alignment horizontal="right"/>
      <protection/>
    </xf>
    <xf numFmtId="165" fontId="0" fillId="0" borderId="45" xfId="0" applyNumberFormat="1" applyBorder="1" applyAlignment="1" applyProtection="1">
      <alignment horizontal="right"/>
      <protection/>
    </xf>
    <xf numFmtId="165" fontId="0" fillId="0" borderId="15" xfId="0" applyNumberFormat="1" applyBorder="1" applyAlignment="1" applyProtection="1">
      <alignment horizontal="right"/>
      <protection/>
    </xf>
    <xf numFmtId="165" fontId="0" fillId="0" borderId="49" xfId="0" applyNumberFormat="1" applyBorder="1" applyAlignment="1" applyProtection="1">
      <alignment horizontal="right"/>
      <protection/>
    </xf>
    <xf numFmtId="165" fontId="0" fillId="0" borderId="16" xfId="0" applyNumberFormat="1" applyBorder="1" applyAlignment="1" applyProtection="1">
      <alignment horizontal="right"/>
      <protection/>
    </xf>
    <xf numFmtId="165" fontId="0" fillId="0" borderId="50" xfId="0" applyNumberFormat="1" applyBorder="1" applyAlignment="1" applyProtection="1">
      <alignment horizontal="right"/>
      <protection/>
    </xf>
    <xf numFmtId="165" fontId="0" fillId="0" borderId="24" xfId="0" applyNumberFormat="1" applyBorder="1" applyAlignment="1" applyProtection="1">
      <alignment horizontal="right"/>
      <protection/>
    </xf>
    <xf numFmtId="0" fontId="6" fillId="0" borderId="0" xfId="0" applyFont="1" applyAlignment="1">
      <alignment horizontal="center" vertical="top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textRotation="90"/>
      <protection/>
    </xf>
    <xf numFmtId="0" fontId="5" fillId="0" borderId="0" xfId="0" applyFont="1" applyBorder="1" applyAlignment="1" applyProtection="1">
      <alignment/>
      <protection/>
    </xf>
    <xf numFmtId="169" fontId="0" fillId="0" borderId="0" xfId="0" applyNumberFormat="1" applyBorder="1" applyAlignment="1" applyProtection="1">
      <alignment horizontal="right"/>
      <protection locked="0"/>
    </xf>
    <xf numFmtId="165" fontId="0" fillId="0" borderId="0" xfId="0" applyNumberFormat="1" applyBorder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36" xfId="0" applyFont="1" applyFill="1" applyBorder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5" fillId="4" borderId="36" xfId="0" applyFont="1" applyFill="1" applyBorder="1" applyAlignment="1" applyProtection="1">
      <alignment/>
      <protection/>
    </xf>
    <xf numFmtId="173" fontId="0" fillId="0" borderId="49" xfId="0" applyNumberFormat="1" applyBorder="1" applyAlignment="1" applyProtection="1">
      <alignment horizontal="right"/>
      <protection locked="0"/>
    </xf>
    <xf numFmtId="174" fontId="0" fillId="0" borderId="49" xfId="0" applyNumberFormat="1" applyBorder="1" applyAlignment="1" applyProtection="1">
      <alignment horizontal="right"/>
      <protection locked="0"/>
    </xf>
    <xf numFmtId="174" fontId="0" fillId="0" borderId="19" xfId="0" applyNumberFormat="1" applyFont="1" applyBorder="1" applyAlignment="1" applyProtection="1">
      <alignment horizontal="right"/>
      <protection locked="0"/>
    </xf>
    <xf numFmtId="173" fontId="0" fillId="0" borderId="11" xfId="0" applyNumberFormat="1" applyBorder="1" applyAlignment="1" applyProtection="1">
      <alignment horizontal="right"/>
      <protection locked="0"/>
    </xf>
    <xf numFmtId="173" fontId="0" fillId="0" borderId="12" xfId="0" applyNumberFormat="1" applyBorder="1" applyAlignment="1" applyProtection="1">
      <alignment horizontal="right"/>
      <protection locked="0"/>
    </xf>
    <xf numFmtId="173" fontId="0" fillId="0" borderId="13" xfId="0" applyNumberFormat="1" applyBorder="1" applyAlignment="1" applyProtection="1">
      <alignment horizontal="right"/>
      <protection locked="0"/>
    </xf>
    <xf numFmtId="173" fontId="0" fillId="0" borderId="37" xfId="0" applyNumberFormat="1" applyBorder="1" applyAlignment="1" applyProtection="1">
      <alignment horizontal="right"/>
      <protection locked="0"/>
    </xf>
    <xf numFmtId="173" fontId="0" fillId="0" borderId="38" xfId="0" applyNumberFormat="1" applyBorder="1" applyAlignment="1" applyProtection="1">
      <alignment horizontal="right"/>
      <protection locked="0"/>
    </xf>
    <xf numFmtId="173" fontId="0" fillId="0" borderId="46" xfId="0" applyNumberFormat="1" applyBorder="1" applyAlignment="1" applyProtection="1">
      <alignment horizontal="right"/>
      <protection locked="0"/>
    </xf>
    <xf numFmtId="0" fontId="5" fillId="4" borderId="17" xfId="0" applyFont="1" applyFill="1" applyBorder="1" applyAlignment="1" applyProtection="1">
      <alignment/>
      <protection/>
    </xf>
    <xf numFmtId="0" fontId="5" fillId="4" borderId="51" xfId="0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4" borderId="52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3" fontId="0" fillId="0" borderId="14" xfId="0" applyNumberFormat="1" applyBorder="1" applyAlignment="1" applyProtection="1">
      <alignment horizontal="right"/>
      <protection locked="0"/>
    </xf>
    <xf numFmtId="173" fontId="0" fillId="0" borderId="15" xfId="0" applyNumberFormat="1" applyBorder="1" applyAlignment="1" applyProtection="1">
      <alignment horizontal="right"/>
      <protection locked="0"/>
    </xf>
    <xf numFmtId="173" fontId="0" fillId="0" borderId="16" xfId="0" applyNumberFormat="1" applyBorder="1" applyAlignment="1" applyProtection="1">
      <alignment horizontal="right"/>
      <protection locked="0"/>
    </xf>
    <xf numFmtId="174" fontId="0" fillId="0" borderId="48" xfId="0" applyNumberFormat="1" applyBorder="1" applyAlignment="1" applyProtection="1">
      <alignment horizontal="right"/>
      <protection locked="0"/>
    </xf>
    <xf numFmtId="174" fontId="0" fillId="0" borderId="11" xfId="0" applyNumberFormat="1" applyBorder="1" applyAlignment="1" applyProtection="1">
      <alignment horizontal="right"/>
      <protection locked="0"/>
    </xf>
    <xf numFmtId="174" fontId="0" fillId="0" borderId="14" xfId="0" applyNumberFormat="1" applyBorder="1" applyAlignment="1" applyProtection="1">
      <alignment horizontal="right"/>
      <protection locked="0"/>
    </xf>
    <xf numFmtId="174" fontId="0" fillId="0" borderId="45" xfId="0" applyNumberFormat="1" applyBorder="1" applyAlignment="1" applyProtection="1">
      <alignment horizontal="right"/>
      <protection locked="0"/>
    </xf>
    <xf numFmtId="174" fontId="0" fillId="0" borderId="12" xfId="0" applyNumberFormat="1" applyBorder="1" applyAlignment="1" applyProtection="1">
      <alignment horizontal="right"/>
      <protection locked="0"/>
    </xf>
    <xf numFmtId="174" fontId="0" fillId="0" borderId="15" xfId="0" applyNumberFormat="1" applyBorder="1" applyAlignment="1" applyProtection="1">
      <alignment horizontal="right"/>
      <protection locked="0"/>
    </xf>
    <xf numFmtId="174" fontId="0" fillId="0" borderId="13" xfId="0" applyNumberFormat="1" applyBorder="1" applyAlignment="1" applyProtection="1">
      <alignment horizontal="right"/>
      <protection locked="0"/>
    </xf>
    <xf numFmtId="174" fontId="0" fillId="0" borderId="16" xfId="0" applyNumberFormat="1" applyBorder="1" applyAlignment="1" applyProtection="1">
      <alignment horizontal="right"/>
      <protection locked="0"/>
    </xf>
    <xf numFmtId="174" fontId="0" fillId="2" borderId="11" xfId="0" applyNumberFormat="1" applyFill="1" applyBorder="1" applyAlignment="1" applyProtection="1">
      <alignment horizontal="right"/>
      <protection locked="0"/>
    </xf>
    <xf numFmtId="174" fontId="0" fillId="2" borderId="12" xfId="0" applyNumberFormat="1" applyFill="1" applyBorder="1" applyAlignment="1" applyProtection="1">
      <alignment horizontal="right"/>
      <protection locked="0"/>
    </xf>
    <xf numFmtId="174" fontId="0" fillId="2" borderId="13" xfId="0" applyNumberFormat="1" applyFill="1" applyBorder="1" applyAlignment="1" applyProtection="1">
      <alignment horizontal="right"/>
      <protection locked="0"/>
    </xf>
    <xf numFmtId="173" fontId="0" fillId="0" borderId="48" xfId="0" applyNumberFormat="1" applyBorder="1" applyAlignment="1" applyProtection="1">
      <alignment horizontal="right"/>
      <protection locked="0"/>
    </xf>
    <xf numFmtId="173" fontId="0" fillId="0" borderId="45" xfId="0" applyNumberFormat="1" applyBorder="1" applyAlignment="1" applyProtection="1">
      <alignment horizontal="right"/>
      <protection locked="0"/>
    </xf>
    <xf numFmtId="0" fontId="3" fillId="0" borderId="42" xfId="0" applyFont="1" applyBorder="1" applyAlignment="1">
      <alignment horizontal="center" vertical="top" wrapText="1"/>
    </xf>
    <xf numFmtId="167" fontId="0" fillId="0" borderId="53" xfId="0" applyNumberFormat="1" applyFill="1" applyBorder="1" applyAlignment="1" applyProtection="1">
      <alignment horizontal="right"/>
      <protection/>
    </xf>
    <xf numFmtId="167" fontId="0" fillId="0" borderId="54" xfId="0" applyNumberFormat="1" applyFill="1" applyBorder="1" applyAlignment="1" applyProtection="1">
      <alignment horizontal="right"/>
      <protection/>
    </xf>
    <xf numFmtId="167" fontId="0" fillId="0" borderId="55" xfId="0" applyNumberFormat="1" applyFill="1" applyBorder="1" applyAlignment="1" applyProtection="1">
      <alignment horizontal="right"/>
      <protection/>
    </xf>
    <xf numFmtId="167" fontId="0" fillId="0" borderId="56" xfId="0" applyNumberFormat="1" applyFill="1" applyBorder="1" applyAlignment="1" applyProtection="1">
      <alignment horizontal="right"/>
      <protection/>
    </xf>
    <xf numFmtId="176" fontId="0" fillId="0" borderId="0" xfId="0" applyNumberFormat="1" applyAlignment="1" applyProtection="1">
      <alignment/>
      <protection locked="0"/>
    </xf>
    <xf numFmtId="173" fontId="0" fillId="0" borderId="48" xfId="0" applyNumberFormat="1" applyFont="1" applyBorder="1" applyAlignment="1" applyProtection="1">
      <alignment horizontal="right"/>
      <protection locked="0"/>
    </xf>
    <xf numFmtId="173" fontId="0" fillId="0" borderId="14" xfId="0" applyNumberFormat="1" applyFont="1" applyBorder="1" applyAlignment="1" applyProtection="1">
      <alignment horizontal="right"/>
      <protection locked="0"/>
    </xf>
    <xf numFmtId="173" fontId="0" fillId="0" borderId="45" xfId="0" applyNumberFormat="1" applyFont="1" applyBorder="1" applyAlignment="1" applyProtection="1">
      <alignment horizontal="right"/>
      <protection locked="0"/>
    </xf>
    <xf numFmtId="173" fontId="0" fillId="0" borderId="15" xfId="0" applyNumberFormat="1" applyFont="1" applyBorder="1" applyAlignment="1" applyProtection="1">
      <alignment horizontal="right"/>
      <protection locked="0"/>
    </xf>
    <xf numFmtId="173" fontId="0" fillId="0" borderId="49" xfId="0" applyNumberFormat="1" applyFont="1" applyBorder="1" applyAlignment="1" applyProtection="1">
      <alignment horizontal="right"/>
      <protection locked="0"/>
    </xf>
    <xf numFmtId="173" fontId="0" fillId="0" borderId="16" xfId="0" applyNumberFormat="1" applyFont="1" applyBorder="1" applyAlignment="1" applyProtection="1">
      <alignment horizontal="right"/>
      <protection locked="0"/>
    </xf>
    <xf numFmtId="173" fontId="0" fillId="0" borderId="19" xfId="0" applyNumberFormat="1" applyFont="1" applyBorder="1" applyAlignment="1" applyProtection="1">
      <alignment horizontal="right"/>
      <protection locked="0"/>
    </xf>
    <xf numFmtId="173" fontId="0" fillId="0" borderId="21" xfId="0" applyNumberFormat="1" applyFont="1" applyBorder="1" applyAlignment="1" applyProtection="1">
      <alignment horizontal="right"/>
      <protection locked="0"/>
    </xf>
    <xf numFmtId="174" fontId="0" fillId="0" borderId="48" xfId="0" applyNumberFormat="1" applyFont="1" applyBorder="1" applyAlignment="1" applyProtection="1">
      <alignment horizontal="right"/>
      <protection locked="0"/>
    </xf>
    <xf numFmtId="174" fontId="0" fillId="0" borderId="14" xfId="0" applyNumberFormat="1" applyFont="1" applyBorder="1" applyAlignment="1" applyProtection="1">
      <alignment horizontal="right"/>
      <protection locked="0"/>
    </xf>
    <xf numFmtId="174" fontId="0" fillId="0" borderId="45" xfId="0" applyNumberFormat="1" applyFont="1" applyBorder="1" applyAlignment="1" applyProtection="1">
      <alignment horizontal="right"/>
      <protection locked="0"/>
    </xf>
    <xf numFmtId="174" fontId="0" fillId="0" borderId="15" xfId="0" applyNumberFormat="1" applyFont="1" applyBorder="1" applyAlignment="1" applyProtection="1">
      <alignment horizontal="right"/>
      <protection locked="0"/>
    </xf>
    <xf numFmtId="174" fontId="0" fillId="0" borderId="49" xfId="0" applyNumberFormat="1" applyFont="1" applyBorder="1" applyAlignment="1" applyProtection="1">
      <alignment horizontal="right"/>
      <protection locked="0"/>
    </xf>
    <xf numFmtId="174" fontId="0" fillId="0" borderId="16" xfId="0" applyNumberFormat="1" applyFont="1" applyBorder="1" applyAlignment="1" applyProtection="1">
      <alignment horizontal="right"/>
      <protection locked="0"/>
    </xf>
    <xf numFmtId="174" fontId="0" fillId="2" borderId="19" xfId="0" applyNumberFormat="1" applyFont="1" applyFill="1" applyBorder="1" applyAlignment="1" applyProtection="1">
      <alignment horizontal="right"/>
      <protection locked="0"/>
    </xf>
    <xf numFmtId="3" fontId="0" fillId="2" borderId="37" xfId="0" applyNumberFormat="1" applyFill="1" applyBorder="1" applyAlignment="1">
      <alignment horizontal="right"/>
    </xf>
    <xf numFmtId="3" fontId="0" fillId="2" borderId="38" xfId="0" applyNumberFormat="1" applyFill="1" applyBorder="1" applyAlignment="1">
      <alignment horizontal="right"/>
    </xf>
    <xf numFmtId="3" fontId="0" fillId="2" borderId="46" xfId="0" applyNumberFormat="1" applyFill="1" applyBorder="1" applyAlignment="1">
      <alignment horizontal="right"/>
    </xf>
    <xf numFmtId="3" fontId="0" fillId="2" borderId="47" xfId="0" applyNumberFormat="1" applyFill="1" applyBorder="1" applyAlignment="1">
      <alignment horizontal="right"/>
    </xf>
    <xf numFmtId="0" fontId="22" fillId="0" borderId="0" xfId="0" applyFont="1" applyAlignment="1">
      <alignment/>
    </xf>
    <xf numFmtId="0" fontId="5" fillId="5" borderId="52" xfId="0" applyFont="1" applyFill="1" applyBorder="1" applyAlignment="1" applyProtection="1">
      <alignment/>
      <protection/>
    </xf>
    <xf numFmtId="0" fontId="5" fillId="5" borderId="17" xfId="0" applyFont="1" applyFill="1" applyBorder="1" applyAlignment="1" applyProtection="1">
      <alignment/>
      <protection/>
    </xf>
    <xf numFmtId="0" fontId="5" fillId="5" borderId="51" xfId="0" applyFont="1" applyFill="1" applyBorder="1" applyAlignment="1" applyProtection="1">
      <alignment/>
      <protection/>
    </xf>
    <xf numFmtId="0" fontId="1" fillId="4" borderId="28" xfId="0" applyFont="1" applyFill="1" applyBorder="1" applyAlignment="1" applyProtection="1">
      <alignment vertical="center" wrapText="1"/>
      <protection/>
    </xf>
    <xf numFmtId="0" fontId="1" fillId="4" borderId="0" xfId="0" applyFont="1" applyFill="1" applyBorder="1" applyAlignment="1" applyProtection="1">
      <alignment vertical="center" wrapText="1"/>
      <protection/>
    </xf>
    <xf numFmtId="0" fontId="0" fillId="4" borderId="0" xfId="0" applyFill="1" applyBorder="1" applyAlignment="1" applyProtection="1">
      <alignment/>
      <protection/>
    </xf>
    <xf numFmtId="0" fontId="3" fillId="4" borderId="26" xfId="0" applyFont="1" applyFill="1" applyBorder="1" applyAlignment="1" applyProtection="1">
      <alignment horizontal="center" vertical="top" wrapText="1"/>
      <protection/>
    </xf>
    <xf numFmtId="0" fontId="3" fillId="4" borderId="27" xfId="0" applyFont="1" applyFill="1" applyBorder="1" applyAlignment="1" applyProtection="1">
      <alignment horizontal="center" vertical="top" wrapText="1"/>
      <protection/>
    </xf>
    <xf numFmtId="0" fontId="0" fillId="4" borderId="48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4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57" xfId="0" applyFill="1" applyBorder="1" applyAlignment="1">
      <alignment/>
    </xf>
    <xf numFmtId="0" fontId="0" fillId="4" borderId="5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50" xfId="0" applyFill="1" applyBorder="1" applyAlignment="1">
      <alignment/>
    </xf>
    <xf numFmtId="0" fontId="0" fillId="4" borderId="23" xfId="0" applyFill="1" applyBorder="1" applyAlignment="1">
      <alignment/>
    </xf>
    <xf numFmtId="0" fontId="0" fillId="6" borderId="0" xfId="0" applyFill="1" applyAlignment="1">
      <alignment/>
    </xf>
    <xf numFmtId="0" fontId="1" fillId="6" borderId="5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 applyProtection="1">
      <alignment horizontal="center" vertical="center" wrapText="1"/>
      <protection/>
    </xf>
    <xf numFmtId="0" fontId="3" fillId="6" borderId="61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58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23" xfId="0" applyFill="1" applyBorder="1" applyAlignment="1">
      <alignment/>
    </xf>
    <xf numFmtId="0" fontId="0" fillId="7" borderId="0" xfId="0" applyFill="1" applyAlignment="1">
      <alignment/>
    </xf>
    <xf numFmtId="0" fontId="5" fillId="7" borderId="17" xfId="0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5" fillId="7" borderId="9" xfId="0" applyFont="1" applyFill="1" applyBorder="1" applyAlignment="1">
      <alignment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3" fontId="3" fillId="7" borderId="26" xfId="0" applyNumberFormat="1" applyFont="1" applyFill="1" applyBorder="1" applyAlignment="1">
      <alignment horizontal="center" vertical="center" wrapText="1"/>
    </xf>
    <xf numFmtId="3" fontId="3" fillId="7" borderId="62" xfId="0" applyNumberFormat="1" applyFont="1" applyFill="1" applyBorder="1" applyAlignment="1">
      <alignment horizontal="center" vertical="center" wrapText="1"/>
    </xf>
    <xf numFmtId="3" fontId="3" fillId="7" borderId="63" xfId="0" applyNumberFormat="1" applyFont="1" applyFill="1" applyBorder="1" applyAlignment="1">
      <alignment horizontal="center" vertical="center" wrapText="1"/>
    </xf>
    <xf numFmtId="3" fontId="3" fillId="7" borderId="27" xfId="0" applyNumberFormat="1" applyFont="1" applyFill="1" applyBorder="1" applyAlignment="1">
      <alignment horizontal="center" vertical="center" wrapText="1"/>
    </xf>
    <xf numFmtId="3" fontId="3" fillId="7" borderId="64" xfId="0" applyNumberFormat="1" applyFont="1" applyFill="1" applyBorder="1" applyAlignment="1">
      <alignment horizontal="center" vertical="center" wrapText="1"/>
    </xf>
    <xf numFmtId="0" fontId="3" fillId="7" borderId="63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3" fontId="0" fillId="7" borderId="11" xfId="0" applyNumberFormat="1" applyFill="1" applyBorder="1" applyAlignment="1">
      <alignment/>
    </xf>
    <xf numFmtId="3" fontId="0" fillId="7" borderId="12" xfId="0" applyNumberFormat="1" applyFill="1" applyBorder="1" applyAlignment="1">
      <alignment/>
    </xf>
    <xf numFmtId="3" fontId="0" fillId="7" borderId="58" xfId="0" applyNumberFormat="1" applyFill="1" applyBorder="1" applyAlignment="1">
      <alignment/>
    </xf>
    <xf numFmtId="3" fontId="0" fillId="7" borderId="13" xfId="0" applyNumberFormat="1" applyFill="1" applyBorder="1" applyAlignment="1">
      <alignment/>
    </xf>
    <xf numFmtId="3" fontId="0" fillId="7" borderId="23" xfId="0" applyNumberFormat="1" applyFill="1" applyBorder="1" applyAlignment="1">
      <alignment/>
    </xf>
    <xf numFmtId="0" fontId="3" fillId="8" borderId="26" xfId="0" applyFont="1" applyFill="1" applyBorder="1" applyAlignment="1">
      <alignment horizontal="center" vertical="top" wrapText="1"/>
    </xf>
    <xf numFmtId="0" fontId="3" fillId="8" borderId="27" xfId="0" applyFont="1" applyFill="1" applyBorder="1" applyAlignment="1">
      <alignment horizontal="center" vertical="top" wrapText="1"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58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23" xfId="0" applyFill="1" applyBorder="1" applyAlignment="1">
      <alignment/>
    </xf>
    <xf numFmtId="0" fontId="3" fillId="9" borderId="26" xfId="0" applyFont="1" applyFill="1" applyBorder="1" applyAlignment="1">
      <alignment horizontal="center" vertical="top" wrapText="1"/>
    </xf>
    <xf numFmtId="0" fontId="3" fillId="9" borderId="27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58" xfId="0" applyFill="1" applyBorder="1" applyAlignment="1">
      <alignment/>
    </xf>
    <xf numFmtId="0" fontId="0" fillId="9" borderId="13" xfId="0" applyFill="1" applyBorder="1" applyAlignment="1">
      <alignment/>
    </xf>
    <xf numFmtId="0" fontId="0" fillId="9" borderId="23" xfId="0" applyFill="1" applyBorder="1" applyAlignment="1">
      <alignment/>
    </xf>
    <xf numFmtId="0" fontId="3" fillId="5" borderId="26" xfId="0" applyFont="1" applyFill="1" applyBorder="1" applyAlignment="1">
      <alignment horizontal="center" vertical="top" wrapText="1"/>
    </xf>
    <xf numFmtId="0" fontId="3" fillId="5" borderId="27" xfId="0" applyFont="1" applyFill="1" applyBorder="1" applyAlignment="1">
      <alignment horizontal="center" vertical="top" wrapText="1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58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23" xfId="0" applyFill="1" applyBorder="1" applyAlignment="1">
      <alignment/>
    </xf>
    <xf numFmtId="0" fontId="1" fillId="6" borderId="18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top" wrapText="1"/>
    </xf>
    <xf numFmtId="0" fontId="3" fillId="6" borderId="27" xfId="0" applyFont="1" applyFill="1" applyBorder="1" applyAlignment="1">
      <alignment horizontal="center" vertical="top" wrapText="1"/>
    </xf>
    <xf numFmtId="0" fontId="3" fillId="6" borderId="42" xfId="0" applyFont="1" applyFill="1" applyBorder="1" applyAlignment="1">
      <alignment horizontal="center" vertical="top" wrapText="1"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6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24" xfId="0" applyFill="1" applyBorder="1" applyAlignment="1">
      <alignment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9" xfId="0" applyFont="1" applyBorder="1" applyAlignment="1">
      <alignment horizontal="left"/>
    </xf>
    <xf numFmtId="0" fontId="6" fillId="4" borderId="28" xfId="0" applyFont="1" applyFill="1" applyBorder="1" applyAlignment="1" applyProtection="1">
      <alignment horizontal="left"/>
      <protection/>
    </xf>
    <xf numFmtId="0" fontId="6" fillId="4" borderId="0" xfId="0" applyFont="1" applyFill="1" applyBorder="1" applyAlignment="1" applyProtection="1">
      <alignment horizontal="left"/>
      <protection/>
    </xf>
    <xf numFmtId="0" fontId="6" fillId="4" borderId="17" xfId="0" applyFont="1" applyFill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11" fillId="0" borderId="0" xfId="20" applyFont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4" borderId="26" xfId="0" applyFont="1" applyFill="1" applyBorder="1" applyAlignment="1" applyProtection="1">
      <alignment horizontal="left"/>
      <protection/>
    </xf>
    <xf numFmtId="0" fontId="6" fillId="4" borderId="41" xfId="0" applyFont="1" applyFill="1" applyBorder="1" applyAlignment="1" applyProtection="1">
      <alignment horizontal="left"/>
      <protection/>
    </xf>
    <xf numFmtId="0" fontId="6" fillId="4" borderId="29" xfId="0" applyFont="1" applyFill="1" applyBorder="1" applyAlignment="1" applyProtection="1">
      <alignment horizontal="left"/>
      <protection/>
    </xf>
    <xf numFmtId="0" fontId="5" fillId="0" borderId="42" xfId="0" applyFont="1" applyBorder="1" applyAlignment="1" applyProtection="1">
      <alignment horizontal="center" vertical="center" textRotation="90"/>
      <protection/>
    </xf>
    <xf numFmtId="0" fontId="5" fillId="0" borderId="52" xfId="0" applyFont="1" applyBorder="1" applyAlignment="1" applyProtection="1">
      <alignment horizontal="center" vertical="center" textRotation="90"/>
      <protection/>
    </xf>
    <xf numFmtId="0" fontId="5" fillId="0" borderId="51" xfId="0" applyFont="1" applyBorder="1" applyAlignment="1" applyProtection="1">
      <alignment horizontal="center" vertical="center" textRotation="90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 vertical="center" textRotation="90"/>
      <protection/>
    </xf>
    <xf numFmtId="0" fontId="5" fillId="0" borderId="32" xfId="0" applyFont="1" applyFill="1" applyBorder="1" applyAlignment="1" applyProtection="1">
      <alignment horizontal="center" vertical="center" textRotation="90"/>
      <protection/>
    </xf>
    <xf numFmtId="0" fontId="5" fillId="0" borderId="34" xfId="0" applyFont="1" applyFill="1" applyBorder="1" applyAlignment="1" applyProtection="1">
      <alignment horizontal="center" vertical="center" textRotation="90"/>
      <protection/>
    </xf>
    <xf numFmtId="0" fontId="5" fillId="4" borderId="26" xfId="0" applyFont="1" applyFill="1" applyBorder="1" applyAlignment="1" applyProtection="1">
      <alignment horizontal="center" vertical="center" textRotation="90"/>
      <protection/>
    </xf>
    <xf numFmtId="0" fontId="5" fillId="4" borderId="52" xfId="0" applyFont="1" applyFill="1" applyBorder="1" applyAlignment="1" applyProtection="1">
      <alignment horizontal="center" vertical="center" textRotation="90"/>
      <protection/>
    </xf>
    <xf numFmtId="0" fontId="5" fillId="4" borderId="51" xfId="0" applyFont="1" applyFill="1" applyBorder="1" applyAlignment="1" applyProtection="1">
      <alignment horizontal="center" vertical="center" textRotation="90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wrapText="1"/>
      <protection/>
    </xf>
    <xf numFmtId="0" fontId="0" fillId="0" borderId="5" xfId="0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 applyProtection="1">
      <alignment horizontal="center" vertical="center" textRotation="90"/>
      <protection/>
    </xf>
    <xf numFmtId="0" fontId="5" fillId="0" borderId="42" xfId="0" applyFont="1" applyFill="1" applyBorder="1" applyAlignment="1" applyProtection="1">
      <alignment horizontal="center" vertical="center" textRotation="90"/>
      <protection/>
    </xf>
    <xf numFmtId="0" fontId="5" fillId="0" borderId="52" xfId="0" applyFont="1" applyFill="1" applyBorder="1" applyAlignment="1" applyProtection="1">
      <alignment horizontal="center" vertical="center" textRotation="90"/>
      <protection/>
    </xf>
    <xf numFmtId="0" fontId="5" fillId="0" borderId="51" xfId="0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1" fillId="6" borderId="1" xfId="0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/>
    </xf>
    <xf numFmtId="0" fontId="21" fillId="8" borderId="10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4" borderId="5" xfId="0" applyFont="1" applyFill="1" applyBorder="1" applyAlignment="1" applyProtection="1">
      <alignment horizontal="center" vertical="center" wrapText="1"/>
      <protection/>
    </xf>
    <xf numFmtId="0" fontId="21" fillId="4" borderId="1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4" borderId="5" xfId="0" applyFont="1" applyFill="1" applyBorder="1" applyAlignment="1" applyProtection="1">
      <alignment horizontal="center" vertical="center"/>
      <protection/>
    </xf>
    <xf numFmtId="0" fontId="5" fillId="5" borderId="26" xfId="0" applyFont="1" applyFill="1" applyBorder="1" applyAlignment="1" applyProtection="1">
      <alignment horizontal="center" vertical="center" textRotation="90"/>
      <protection/>
    </xf>
    <xf numFmtId="0" fontId="5" fillId="5" borderId="52" xfId="0" applyFont="1" applyFill="1" applyBorder="1" applyAlignment="1" applyProtection="1">
      <alignment horizontal="center" vertical="center" textRotation="90"/>
      <protection/>
    </xf>
    <xf numFmtId="0" fontId="5" fillId="5" borderId="51" xfId="0" applyFont="1" applyFill="1" applyBorder="1" applyAlignment="1" applyProtection="1">
      <alignment horizontal="center" vertical="center" textRotation="90"/>
      <protection/>
    </xf>
    <xf numFmtId="0" fontId="1" fillId="4" borderId="6" xfId="0" applyFont="1" applyFill="1" applyBorder="1" applyAlignment="1" applyProtection="1">
      <alignment horizontal="center" vertical="center"/>
      <protection/>
    </xf>
    <xf numFmtId="0" fontId="1" fillId="4" borderId="7" xfId="0" applyFont="1" applyFill="1" applyBorder="1" applyAlignment="1" applyProtection="1">
      <alignment horizontal="center" vertical="center"/>
      <protection/>
    </xf>
    <xf numFmtId="0" fontId="1" fillId="4" borderId="66" xfId="0" applyFont="1" applyFill="1" applyBorder="1" applyAlignment="1" applyProtection="1">
      <alignment horizontal="center" vertical="center"/>
      <protection/>
    </xf>
    <xf numFmtId="0" fontId="0" fillId="4" borderId="5" xfId="0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torpsd@sbp.org.pk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L40"/>
  <sheetViews>
    <sheetView tabSelected="1" workbookViewId="0" topLeftCell="A1">
      <selection activeCell="K22" sqref="K22"/>
    </sheetView>
  </sheetViews>
  <sheetFormatPr defaultColWidth="9.140625" defaultRowHeight="12.75"/>
  <cols>
    <col min="2" max="2" width="10.57421875" style="0" customWidth="1"/>
    <col min="3" max="3" width="5.00390625" style="0" customWidth="1"/>
    <col min="4" max="7" width="12.7109375" style="0" customWidth="1"/>
  </cols>
  <sheetData>
    <row r="1" ht="6" customHeight="1" thickBot="1"/>
    <row r="2" spans="1:11" ht="16.5" thickBot="1">
      <c r="A2" s="395" t="s">
        <v>71</v>
      </c>
      <c r="B2" s="396"/>
      <c r="C2" s="396"/>
      <c r="D2" s="396"/>
      <c r="E2" s="396"/>
      <c r="F2" s="396"/>
      <c r="G2" s="396"/>
      <c r="H2" s="396"/>
      <c r="I2" s="396"/>
      <c r="J2" s="396"/>
      <c r="K2" s="389"/>
    </row>
    <row r="3" ht="6" customHeight="1"/>
    <row r="4" ht="12.75">
      <c r="A4" s="70" t="s">
        <v>64</v>
      </c>
    </row>
    <row r="5" spans="2:11" ht="26.25" customHeight="1">
      <c r="B5" s="391" t="s">
        <v>65</v>
      </c>
      <c r="C5" s="391"/>
      <c r="D5" s="391"/>
      <c r="E5" s="391"/>
      <c r="F5" s="391"/>
      <c r="G5" s="391"/>
      <c r="H5" s="391"/>
      <c r="I5" s="391"/>
      <c r="J5" s="391"/>
      <c r="K5" s="391"/>
    </row>
    <row r="6" ht="6" customHeight="1"/>
    <row r="7" ht="12.75">
      <c r="A7" s="70" t="s">
        <v>60</v>
      </c>
    </row>
    <row r="8" spans="2:5" ht="15.75">
      <c r="B8" s="394" t="s">
        <v>59</v>
      </c>
      <c r="C8" s="394"/>
      <c r="D8" s="394"/>
      <c r="E8" s="394"/>
    </row>
    <row r="9" ht="6" customHeight="1"/>
    <row r="10" ht="12.75">
      <c r="A10" s="70" t="s">
        <v>70</v>
      </c>
    </row>
    <row r="11" spans="2:11" ht="17.25" customHeight="1" thickBot="1">
      <c r="B11" s="385" t="s">
        <v>63</v>
      </c>
      <c r="C11" s="385"/>
      <c r="D11" s="385"/>
      <c r="E11" s="385"/>
      <c r="F11" s="385"/>
      <c r="G11" s="385"/>
      <c r="H11" s="385"/>
      <c r="I11" s="385"/>
      <c r="J11" s="385"/>
      <c r="K11" s="385"/>
    </row>
    <row r="12" spans="2:11" ht="42" customHeight="1" thickBot="1">
      <c r="B12" s="392" t="s">
        <v>154</v>
      </c>
      <c r="C12" s="392"/>
      <c r="D12" s="392"/>
      <c r="E12" s="392"/>
      <c r="F12" s="392"/>
      <c r="G12" s="392"/>
      <c r="H12" s="392"/>
      <c r="I12" s="392"/>
      <c r="J12" s="392"/>
      <c r="K12" s="392"/>
    </row>
    <row r="13" spans="2:11" ht="18" customHeight="1" thickBot="1">
      <c r="B13" s="393" t="s">
        <v>61</v>
      </c>
      <c r="C13" s="393"/>
      <c r="D13" s="393"/>
      <c r="E13" s="393"/>
      <c r="F13" s="393"/>
      <c r="G13" s="393"/>
      <c r="H13" s="393"/>
      <c r="I13" s="393"/>
      <c r="J13" s="393"/>
      <c r="K13" s="393"/>
    </row>
    <row r="14" spans="2:11" ht="43.5" customHeight="1" thickBot="1">
      <c r="B14" s="390" t="s">
        <v>233</v>
      </c>
      <c r="C14" s="390"/>
      <c r="D14" s="390"/>
      <c r="E14" s="390"/>
      <c r="F14" s="390"/>
      <c r="G14" s="390"/>
      <c r="H14" s="390"/>
      <c r="I14" s="390"/>
      <c r="J14" s="390"/>
      <c r="K14" s="390"/>
    </row>
    <row r="15" spans="2:11" ht="30" customHeight="1" thickBot="1">
      <c r="B15" s="390" t="s">
        <v>234</v>
      </c>
      <c r="C15" s="390"/>
      <c r="D15" s="390"/>
      <c r="E15" s="390"/>
      <c r="F15" s="390"/>
      <c r="G15" s="390"/>
      <c r="H15" s="390"/>
      <c r="I15" s="390"/>
      <c r="J15" s="390"/>
      <c r="K15" s="390"/>
    </row>
    <row r="16" spans="2:11" ht="18" customHeight="1" thickBot="1">
      <c r="B16" s="390" t="s">
        <v>62</v>
      </c>
      <c r="C16" s="390"/>
      <c r="D16" s="390"/>
      <c r="E16" s="390"/>
      <c r="F16" s="390"/>
      <c r="G16" s="390"/>
      <c r="H16" s="390"/>
      <c r="I16" s="390"/>
      <c r="J16" s="390"/>
      <c r="K16" s="390"/>
    </row>
    <row r="17" spans="2:11" ht="29.25" customHeight="1" thickBot="1">
      <c r="B17" s="390" t="s">
        <v>235</v>
      </c>
      <c r="C17" s="390"/>
      <c r="D17" s="390"/>
      <c r="E17" s="390"/>
      <c r="F17" s="390"/>
      <c r="G17" s="390"/>
      <c r="H17" s="390"/>
      <c r="I17" s="390"/>
      <c r="J17" s="390"/>
      <c r="K17" s="390"/>
    </row>
    <row r="18" spans="2:11" ht="13.5" thickBo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2:12" ht="16.5" thickBot="1">
      <c r="B19" s="398" t="s">
        <v>209</v>
      </c>
      <c r="C19" s="399"/>
      <c r="D19" s="399"/>
      <c r="E19" s="399"/>
      <c r="F19" s="399"/>
      <c r="G19" s="400"/>
      <c r="H19" s="117"/>
      <c r="I19" s="117"/>
      <c r="J19" s="117"/>
      <c r="K19" s="117"/>
      <c r="L19" s="117"/>
    </row>
    <row r="20" spans="8:12" ht="13.5" thickBot="1">
      <c r="H20" s="117"/>
      <c r="I20" s="117"/>
      <c r="J20" s="117"/>
      <c r="K20" s="117"/>
      <c r="L20" s="117"/>
    </row>
    <row r="21" spans="4:12" ht="13.5" thickBot="1">
      <c r="D21" s="401" t="s">
        <v>207</v>
      </c>
      <c r="E21" s="402"/>
      <c r="F21" s="401" t="s">
        <v>208</v>
      </c>
      <c r="G21" s="402"/>
      <c r="H21" s="117"/>
      <c r="I21" s="117"/>
      <c r="J21" s="117"/>
      <c r="K21" s="117"/>
      <c r="L21" s="117"/>
    </row>
    <row r="22" spans="3:12" ht="23.25" thickBot="1">
      <c r="C22" s="114"/>
      <c r="D22" s="105" t="s">
        <v>205</v>
      </c>
      <c r="E22" s="4" t="s">
        <v>206</v>
      </c>
      <c r="F22" s="3" t="s">
        <v>11</v>
      </c>
      <c r="G22" s="4" t="s">
        <v>12</v>
      </c>
      <c r="H22" s="117"/>
      <c r="I22" s="117"/>
      <c r="J22" s="117"/>
      <c r="K22" s="117"/>
      <c r="L22" s="117"/>
    </row>
    <row r="23" spans="2:12" ht="12.75">
      <c r="B23" s="110" t="s">
        <v>204</v>
      </c>
      <c r="C23" s="115">
        <v>1</v>
      </c>
      <c r="D23" s="112">
        <v>1234567</v>
      </c>
      <c r="E23" s="106">
        <v>987654321</v>
      </c>
      <c r="F23" s="107">
        <v>1234.567</v>
      </c>
      <c r="G23" s="107">
        <v>987.654321</v>
      </c>
      <c r="H23" s="117"/>
      <c r="I23" s="117"/>
      <c r="J23" s="117"/>
      <c r="K23" s="117"/>
      <c r="L23" s="117"/>
    </row>
    <row r="24" spans="2:7" ht="13.5" thickBot="1">
      <c r="B24" s="111" t="s">
        <v>204</v>
      </c>
      <c r="C24" s="116">
        <v>2</v>
      </c>
      <c r="D24" s="113">
        <v>521</v>
      </c>
      <c r="E24" s="108">
        <v>67193</v>
      </c>
      <c r="F24" s="109">
        <v>0.521</v>
      </c>
      <c r="G24" s="109">
        <v>0.067193</v>
      </c>
    </row>
    <row r="27" ht="6" customHeight="1"/>
    <row r="28" ht="13.5" thickBot="1">
      <c r="A28" s="70" t="s">
        <v>81</v>
      </c>
    </row>
    <row r="29" spans="2:11" ht="12.75">
      <c r="B29" s="403" t="s">
        <v>211</v>
      </c>
      <c r="C29" s="404"/>
      <c r="D29" s="404"/>
      <c r="E29" s="404"/>
      <c r="F29" s="404"/>
      <c r="G29" s="404"/>
      <c r="H29" s="404"/>
      <c r="I29" s="404"/>
      <c r="J29" s="404"/>
      <c r="K29" s="405"/>
    </row>
    <row r="30" spans="1:11" ht="12.75">
      <c r="A30" s="149"/>
      <c r="B30" s="383"/>
      <c r="C30" s="384"/>
      <c r="D30" s="384"/>
      <c r="E30" s="384"/>
      <c r="F30" s="384"/>
      <c r="G30" s="384"/>
      <c r="H30" s="384"/>
      <c r="I30" s="384"/>
      <c r="J30" s="384"/>
      <c r="K30" s="397"/>
    </row>
    <row r="31" spans="2:11" ht="12.75">
      <c r="B31" s="386" t="s">
        <v>212</v>
      </c>
      <c r="C31" s="387"/>
      <c r="D31" s="387"/>
      <c r="E31" s="387"/>
      <c r="F31" s="387"/>
      <c r="G31" s="387"/>
      <c r="H31" s="387"/>
      <c r="I31" s="387"/>
      <c r="J31" s="387"/>
      <c r="K31" s="388"/>
    </row>
    <row r="32" spans="2:11" ht="12.75">
      <c r="B32" s="143"/>
      <c r="C32" s="144"/>
      <c r="D32" s="144"/>
      <c r="E32" s="144"/>
      <c r="F32" s="144"/>
      <c r="G32" s="144"/>
      <c r="H32" s="144"/>
      <c r="I32" s="144"/>
      <c r="J32" s="144"/>
      <c r="K32" s="145"/>
    </row>
    <row r="33" spans="2:11" ht="12.75">
      <c r="B33" s="143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2:11" ht="12.75">
      <c r="B34" s="143"/>
      <c r="C34" s="144"/>
      <c r="D34" s="144"/>
      <c r="E34" s="144"/>
      <c r="F34" s="144"/>
      <c r="G34" s="144"/>
      <c r="H34" s="144"/>
      <c r="I34" s="144"/>
      <c r="J34" s="144"/>
      <c r="K34" s="145"/>
    </row>
    <row r="35" spans="2:11" ht="12.75">
      <c r="B35" s="143"/>
      <c r="C35" s="144"/>
      <c r="D35" s="144"/>
      <c r="E35" s="144"/>
      <c r="F35" s="144"/>
      <c r="G35" s="144"/>
      <c r="H35" s="144"/>
      <c r="I35" s="144"/>
      <c r="J35" s="144"/>
      <c r="K35" s="145"/>
    </row>
    <row r="36" spans="2:11" ht="12.75">
      <c r="B36" s="143"/>
      <c r="C36" s="144"/>
      <c r="D36" s="144"/>
      <c r="E36" s="144"/>
      <c r="F36" s="144"/>
      <c r="G36" s="144"/>
      <c r="H36" s="144"/>
      <c r="I36" s="144"/>
      <c r="J36" s="144"/>
      <c r="K36" s="145"/>
    </row>
    <row r="37" spans="2:11" ht="12.75">
      <c r="B37" s="143"/>
      <c r="C37" s="144"/>
      <c r="D37" s="144"/>
      <c r="E37" s="144"/>
      <c r="F37" s="144"/>
      <c r="G37" s="144"/>
      <c r="H37" s="144"/>
      <c r="I37" s="144"/>
      <c r="J37" s="144"/>
      <c r="K37" s="145"/>
    </row>
    <row r="38" spans="2:11" ht="12.75">
      <c r="B38" s="143"/>
      <c r="C38" s="144"/>
      <c r="D38" s="144"/>
      <c r="E38" s="144"/>
      <c r="F38" s="144"/>
      <c r="G38" s="144"/>
      <c r="H38" s="144"/>
      <c r="I38" s="144"/>
      <c r="J38" s="144"/>
      <c r="K38" s="145"/>
    </row>
    <row r="39" spans="2:11" ht="12.75">
      <c r="B39" s="143"/>
      <c r="C39" s="144"/>
      <c r="D39" s="144"/>
      <c r="E39" s="144"/>
      <c r="F39" s="144"/>
      <c r="G39" s="144"/>
      <c r="H39" s="144"/>
      <c r="I39" s="144"/>
      <c r="J39" s="144"/>
      <c r="K39" s="145"/>
    </row>
    <row r="40" spans="2:11" ht="13.5" thickBot="1">
      <c r="B40" s="146"/>
      <c r="C40" s="147"/>
      <c r="D40" s="147"/>
      <c r="E40" s="147"/>
      <c r="F40" s="147"/>
      <c r="G40" s="147"/>
      <c r="H40" s="147"/>
      <c r="I40" s="147"/>
      <c r="J40" s="147"/>
      <c r="K40" s="148"/>
    </row>
  </sheetData>
  <sheetProtection/>
  <mergeCells count="16">
    <mergeCell ref="B31:K31"/>
    <mergeCell ref="B30:K30"/>
    <mergeCell ref="B19:G19"/>
    <mergeCell ref="D21:E21"/>
    <mergeCell ref="F21:G21"/>
    <mergeCell ref="B29:K29"/>
    <mergeCell ref="B8:E8"/>
    <mergeCell ref="A2:K2"/>
    <mergeCell ref="B17:K17"/>
    <mergeCell ref="B16:K16"/>
    <mergeCell ref="B15:K15"/>
    <mergeCell ref="B5:K5"/>
    <mergeCell ref="B14:K14"/>
    <mergeCell ref="B12:K12"/>
    <mergeCell ref="B13:K13"/>
    <mergeCell ref="B11:K11"/>
  </mergeCells>
  <hyperlinks>
    <hyperlink ref="B8" r:id="rId1" display="directorpsd@sbp.org.pk"/>
  </hyperlinks>
  <printOptions/>
  <pageMargins left="0.75" right="0.75" top="1" bottom="1" header="0.5" footer="0.5"/>
  <pageSetup horizontalDpi="600" verticalDpi="600" orientation="landscape" paperSize="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K32" sqref="K32"/>
    </sheetView>
  </sheetViews>
  <sheetFormatPr defaultColWidth="9.140625" defaultRowHeight="12.75"/>
  <cols>
    <col min="1" max="1" width="10.00390625" style="139" customWidth="1"/>
    <col min="2" max="2" width="17.8515625" style="139" customWidth="1"/>
    <col min="3" max="3" width="25.00390625" style="139" bestFit="1" customWidth="1"/>
    <col min="4" max="4" width="28.7109375" style="139" customWidth="1"/>
    <col min="5" max="5" width="37.8515625" style="139" customWidth="1"/>
    <col min="6" max="6" width="18.8515625" style="139" customWidth="1"/>
    <col min="7" max="7" width="17.57421875" style="139" customWidth="1"/>
    <col min="8" max="8" width="35.28125" style="150" customWidth="1"/>
    <col min="9" max="9" width="18.00390625" style="139" customWidth="1"/>
    <col min="10" max="16384" width="9.140625" style="139" customWidth="1"/>
  </cols>
  <sheetData>
    <row r="1" spans="1:21" ht="16.5" thickBot="1">
      <c r="A1" s="452" t="s">
        <v>157</v>
      </c>
      <c r="B1" s="453"/>
      <c r="C1" s="453"/>
      <c r="D1" s="453"/>
      <c r="E1" s="453"/>
      <c r="F1" s="453"/>
      <c r="G1" s="453"/>
      <c r="H1" s="454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ht="12.75">
      <c r="A2" s="152" t="s">
        <v>155</v>
      </c>
    </row>
    <row r="6" spans="1:8" ht="17.25" thickBot="1">
      <c r="A6" s="153" t="s">
        <v>120</v>
      </c>
      <c r="B6" s="153"/>
      <c r="E6" s="154"/>
      <c r="F6" s="154"/>
      <c r="G6" s="154"/>
      <c r="H6" s="155"/>
    </row>
    <row r="7" spans="1:10" ht="13.5" thickBot="1">
      <c r="A7" s="156" t="s">
        <v>121</v>
      </c>
      <c r="B7" s="157" t="s">
        <v>122</v>
      </c>
      <c r="C7" s="158" t="s">
        <v>123</v>
      </c>
      <c r="D7" s="159" t="s">
        <v>124</v>
      </c>
      <c r="E7" s="159" t="s">
        <v>125</v>
      </c>
      <c r="F7" s="158" t="s">
        <v>126</v>
      </c>
      <c r="G7" s="158" t="s">
        <v>127</v>
      </c>
      <c r="H7" s="159" t="s">
        <v>128</v>
      </c>
      <c r="I7" s="159" t="s">
        <v>237</v>
      </c>
      <c r="J7" s="143"/>
    </row>
    <row r="8" spans="1:9" ht="15.75">
      <c r="A8" s="160"/>
      <c r="B8" s="160"/>
      <c r="C8" s="160"/>
      <c r="D8" s="160"/>
      <c r="E8" s="160"/>
      <c r="F8" s="160"/>
      <c r="G8" s="160"/>
      <c r="H8" s="161"/>
      <c r="I8" s="272"/>
    </row>
    <row r="9" spans="1:9" ht="15.75">
      <c r="A9" s="162"/>
      <c r="B9" s="162"/>
      <c r="C9" s="163"/>
      <c r="D9" s="163"/>
      <c r="E9" s="163"/>
      <c r="F9" s="163"/>
      <c r="G9" s="163"/>
      <c r="H9" s="163"/>
      <c r="I9" s="272"/>
    </row>
    <row r="10" spans="1:9" ht="15.75">
      <c r="A10" s="154"/>
      <c r="B10" s="151"/>
      <c r="C10" s="151"/>
      <c r="D10" s="151"/>
      <c r="E10" s="151"/>
      <c r="F10" s="151"/>
      <c r="G10" s="151"/>
      <c r="H10" s="163"/>
      <c r="I10" s="272"/>
    </row>
    <row r="11" spans="1:9" ht="17.25" thickBot="1">
      <c r="A11" s="153" t="s">
        <v>129</v>
      </c>
      <c r="B11" s="153"/>
      <c r="E11" s="154"/>
      <c r="F11" s="154"/>
      <c r="G11" s="154"/>
      <c r="H11" s="155"/>
      <c r="I11" s="272"/>
    </row>
    <row r="12" spans="1:10" ht="13.5" thickBot="1">
      <c r="A12" s="156" t="s">
        <v>121</v>
      </c>
      <c r="B12" s="157" t="s">
        <v>122</v>
      </c>
      <c r="C12" s="164" t="s">
        <v>130</v>
      </c>
      <c r="D12" s="159" t="s">
        <v>131</v>
      </c>
      <c r="E12" s="159" t="s">
        <v>125</v>
      </c>
      <c r="F12" s="158" t="s">
        <v>126</v>
      </c>
      <c r="G12" s="158" t="s">
        <v>127</v>
      </c>
      <c r="H12" s="158" t="s">
        <v>128</v>
      </c>
      <c r="I12" s="159" t="s">
        <v>237</v>
      </c>
      <c r="J12" s="143"/>
    </row>
    <row r="13" spans="1:9" ht="15.75">
      <c r="A13" s="162"/>
      <c r="B13" s="165"/>
      <c r="C13" s="160"/>
      <c r="D13" s="161"/>
      <c r="E13" s="161"/>
      <c r="F13" s="161"/>
      <c r="G13" s="161"/>
      <c r="H13" s="161"/>
      <c r="I13" s="272"/>
    </row>
    <row r="14" spans="1:9" ht="15.75">
      <c r="A14" s="162"/>
      <c r="B14" s="162"/>
      <c r="C14" s="151"/>
      <c r="D14" s="163"/>
      <c r="E14" s="163"/>
      <c r="F14" s="163"/>
      <c r="G14" s="163"/>
      <c r="H14" s="163"/>
      <c r="I14" s="272"/>
    </row>
    <row r="15" spans="1:9" ht="15.75">
      <c r="A15" s="162"/>
      <c r="B15" s="162"/>
      <c r="C15" s="151"/>
      <c r="D15" s="163"/>
      <c r="E15" s="163"/>
      <c r="F15" s="163"/>
      <c r="G15" s="163"/>
      <c r="H15" s="163"/>
      <c r="I15" s="272"/>
    </row>
    <row r="16" spans="1:9" ht="17.25" thickBot="1">
      <c r="A16" s="153" t="s">
        <v>132</v>
      </c>
      <c r="B16" s="153"/>
      <c r="E16" s="163"/>
      <c r="F16" s="163"/>
      <c r="G16" s="163"/>
      <c r="H16" s="163"/>
      <c r="I16" s="272"/>
    </row>
    <row r="17" spans="1:10" ht="13.5" thickBot="1">
      <c r="A17" s="156" t="s">
        <v>121</v>
      </c>
      <c r="B17" s="157" t="s">
        <v>122</v>
      </c>
      <c r="C17" s="164" t="s">
        <v>130</v>
      </c>
      <c r="D17" s="159" t="s">
        <v>131</v>
      </c>
      <c r="E17" s="159" t="s">
        <v>125</v>
      </c>
      <c r="F17" s="158" t="s">
        <v>126</v>
      </c>
      <c r="G17" s="158" t="s">
        <v>127</v>
      </c>
      <c r="H17" s="159" t="s">
        <v>128</v>
      </c>
      <c r="I17" s="159" t="s">
        <v>237</v>
      </c>
      <c r="J17" s="143"/>
    </row>
    <row r="18" spans="1:9" ht="15.75">
      <c r="A18" s="162"/>
      <c r="B18" s="162"/>
      <c r="C18" s="151"/>
      <c r="D18" s="163"/>
      <c r="E18" s="163"/>
      <c r="F18" s="163"/>
      <c r="G18" s="163"/>
      <c r="H18" s="163"/>
      <c r="I18" s="272"/>
    </row>
    <row r="19" spans="1:9" ht="15.75">
      <c r="A19" s="162"/>
      <c r="B19" s="162"/>
      <c r="C19" s="151"/>
      <c r="D19" s="163"/>
      <c r="E19" s="163"/>
      <c r="F19" s="163"/>
      <c r="G19" s="163"/>
      <c r="H19" s="163"/>
      <c r="I19" s="272"/>
    </row>
    <row r="20" spans="1:9" ht="15.75">
      <c r="A20" s="154"/>
      <c r="B20" s="455"/>
      <c r="C20" s="455"/>
      <c r="D20" s="455"/>
      <c r="E20" s="455"/>
      <c r="F20" s="455"/>
      <c r="G20" s="455"/>
      <c r="H20" s="455"/>
      <c r="I20" s="272"/>
    </row>
    <row r="21" spans="1:9" ht="17.25" thickBot="1">
      <c r="A21" s="153" t="s">
        <v>133</v>
      </c>
      <c r="B21" s="153"/>
      <c r="C21" s="147"/>
      <c r="E21" s="154"/>
      <c r="F21" s="154"/>
      <c r="G21" s="154"/>
      <c r="H21" s="155"/>
      <c r="I21" s="272"/>
    </row>
    <row r="22" spans="1:10" ht="13.5" thickBot="1">
      <c r="A22" s="156" t="s">
        <v>121</v>
      </c>
      <c r="B22" s="157" t="s">
        <v>122</v>
      </c>
      <c r="D22" s="166"/>
      <c r="E22" s="159" t="s">
        <v>125</v>
      </c>
      <c r="F22" s="159" t="s">
        <v>126</v>
      </c>
      <c r="G22" s="158" t="s">
        <v>127</v>
      </c>
      <c r="H22" s="158" t="s">
        <v>128</v>
      </c>
      <c r="I22" s="159" t="s">
        <v>237</v>
      </c>
      <c r="J22" s="143"/>
    </row>
    <row r="23" spans="1:9" ht="15.75">
      <c r="A23" s="162"/>
      <c r="B23" s="165"/>
      <c r="C23" s="161"/>
      <c r="D23" s="161"/>
      <c r="E23" s="161"/>
      <c r="F23" s="161"/>
      <c r="G23" s="161"/>
      <c r="H23" s="161"/>
      <c r="I23" s="272"/>
    </row>
    <row r="24" spans="1:9" ht="15.75">
      <c r="A24" s="162"/>
      <c r="B24" s="162"/>
      <c r="C24" s="163"/>
      <c r="D24" s="163"/>
      <c r="E24" s="163"/>
      <c r="F24" s="163"/>
      <c r="G24" s="163"/>
      <c r="H24" s="163"/>
      <c r="I24" s="272"/>
    </row>
    <row r="25" spans="1:9" ht="15.75">
      <c r="A25" s="154"/>
      <c r="B25" s="451"/>
      <c r="C25" s="451"/>
      <c r="D25" s="451"/>
      <c r="E25" s="451"/>
      <c r="F25" s="451"/>
      <c r="G25" s="451"/>
      <c r="H25" s="451"/>
      <c r="I25" s="272"/>
    </row>
    <row r="26" spans="1:9" ht="17.25" thickBot="1">
      <c r="A26" s="153" t="s">
        <v>134</v>
      </c>
      <c r="B26" s="153"/>
      <c r="E26" s="154"/>
      <c r="F26" s="154"/>
      <c r="G26" s="154"/>
      <c r="H26" s="155"/>
      <c r="I26" s="272"/>
    </row>
    <row r="27" spans="1:10" ht="13.5" thickBot="1">
      <c r="A27" s="156" t="s">
        <v>121</v>
      </c>
      <c r="B27" s="157" t="s">
        <v>122</v>
      </c>
      <c r="C27" s="158" t="s">
        <v>123</v>
      </c>
      <c r="D27" s="159" t="s">
        <v>124</v>
      </c>
      <c r="E27" s="159" t="s">
        <v>135</v>
      </c>
      <c r="F27" s="158" t="s">
        <v>126</v>
      </c>
      <c r="G27" s="158" t="s">
        <v>127</v>
      </c>
      <c r="H27" s="159" t="s">
        <v>128</v>
      </c>
      <c r="I27" s="159" t="s">
        <v>237</v>
      </c>
      <c r="J27" s="143"/>
    </row>
    <row r="28" ht="12.75">
      <c r="I28" s="272"/>
    </row>
    <row r="29" ht="12.75">
      <c r="I29" s="272"/>
    </row>
    <row r="30" ht="12.75">
      <c r="I30" s="272"/>
    </row>
    <row r="31" ht="12.75">
      <c r="I31" s="272"/>
    </row>
    <row r="32" ht="12.75">
      <c r="A32" s="167" t="s">
        <v>58</v>
      </c>
    </row>
    <row r="33" spans="1:2" ht="12.75">
      <c r="A33" s="168"/>
      <c r="B33" s="167" t="s">
        <v>66</v>
      </c>
    </row>
    <row r="36" ht="12.75">
      <c r="A36" s="169" t="s">
        <v>68</v>
      </c>
    </row>
    <row r="37" ht="12.75">
      <c r="A37" s="167" t="s">
        <v>171</v>
      </c>
    </row>
  </sheetData>
  <sheetProtection/>
  <mergeCells count="3">
    <mergeCell ref="B25:H25"/>
    <mergeCell ref="A1:H1"/>
    <mergeCell ref="B20:H20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D25" sqref="D25"/>
    </sheetView>
  </sheetViews>
  <sheetFormatPr defaultColWidth="9.140625" defaultRowHeight="12.75"/>
  <cols>
    <col min="1" max="1" width="8.8515625" style="139" customWidth="1"/>
    <col min="2" max="2" width="19.7109375" style="139" customWidth="1"/>
    <col min="3" max="3" width="25.421875" style="139" customWidth="1"/>
    <col min="4" max="4" width="15.57421875" style="139" customWidth="1"/>
    <col min="5" max="5" width="18.140625" style="139" customWidth="1"/>
    <col min="6" max="6" width="18.421875" style="139" customWidth="1"/>
    <col min="7" max="7" width="19.140625" style="139" customWidth="1"/>
    <col min="8" max="8" width="9.8515625" style="139" customWidth="1"/>
    <col min="9" max="9" width="14.28125" style="139" customWidth="1"/>
    <col min="10" max="16384" width="9.140625" style="139" customWidth="1"/>
  </cols>
  <sheetData>
    <row r="1" spans="1:9" ht="16.5" thickBot="1">
      <c r="A1" s="452" t="s">
        <v>158</v>
      </c>
      <c r="B1" s="453"/>
      <c r="C1" s="453"/>
      <c r="D1" s="453"/>
      <c r="E1" s="453"/>
      <c r="F1" s="453"/>
      <c r="G1" s="453"/>
      <c r="H1" s="453"/>
      <c r="I1" s="454"/>
    </row>
    <row r="2" ht="12.75">
      <c r="A2" s="152"/>
    </row>
    <row r="6" ht="16.5" thickBot="1">
      <c r="A6" s="151" t="s">
        <v>137</v>
      </c>
    </row>
    <row r="7" spans="3:9" ht="18.75" thickBot="1">
      <c r="C7" s="170"/>
      <c r="D7" s="456" t="s">
        <v>143</v>
      </c>
      <c r="E7" s="457"/>
      <c r="F7" s="458"/>
      <c r="G7" s="154"/>
      <c r="H7" s="171"/>
      <c r="I7" s="171"/>
    </row>
    <row r="8" spans="1:9" ht="32.25" customHeight="1" thickBot="1">
      <c r="A8" s="164" t="s">
        <v>121</v>
      </c>
      <c r="B8" s="172" t="s">
        <v>122</v>
      </c>
      <c r="C8" s="172" t="s">
        <v>138</v>
      </c>
      <c r="D8" s="173" t="s">
        <v>139</v>
      </c>
      <c r="E8" s="173" t="s">
        <v>140</v>
      </c>
      <c r="F8" s="173" t="s">
        <v>141</v>
      </c>
      <c r="G8" s="173" t="s">
        <v>144</v>
      </c>
      <c r="H8" s="173" t="s">
        <v>142</v>
      </c>
      <c r="I8" s="173" t="s">
        <v>145</v>
      </c>
    </row>
    <row r="13" ht="16.5" thickBot="1">
      <c r="A13" s="151" t="s">
        <v>146</v>
      </c>
    </row>
    <row r="14" spans="3:9" ht="18.75" thickBot="1">
      <c r="C14" s="170"/>
      <c r="D14" s="456" t="s">
        <v>143</v>
      </c>
      <c r="E14" s="457"/>
      <c r="F14" s="458"/>
      <c r="G14" s="154"/>
      <c r="H14" s="171"/>
      <c r="I14" s="171"/>
    </row>
    <row r="15" spans="1:9" ht="32.25" customHeight="1" thickBot="1">
      <c r="A15" s="164" t="s">
        <v>121</v>
      </c>
      <c r="B15" s="172" t="s">
        <v>122</v>
      </c>
      <c r="C15" s="172" t="s">
        <v>138</v>
      </c>
      <c r="D15" s="173" t="s">
        <v>139</v>
      </c>
      <c r="E15" s="173" t="s">
        <v>140</v>
      </c>
      <c r="F15" s="173" t="s">
        <v>141</v>
      </c>
      <c r="G15" s="173" t="s">
        <v>144</v>
      </c>
      <c r="H15" s="173" t="s">
        <v>142</v>
      </c>
      <c r="I15" s="173" t="s">
        <v>145</v>
      </c>
    </row>
    <row r="17" ht="12.75">
      <c r="D17" s="144"/>
    </row>
    <row r="21" ht="12.75">
      <c r="A21" s="167" t="s">
        <v>58</v>
      </c>
    </row>
    <row r="22" spans="1:2" ht="12.75">
      <c r="A22" s="168"/>
      <c r="B22" s="167" t="s">
        <v>66</v>
      </c>
    </row>
    <row r="25" ht="12.75">
      <c r="A25" s="169" t="s">
        <v>68</v>
      </c>
    </row>
    <row r="26" ht="12.75">
      <c r="A26" s="167" t="s">
        <v>171</v>
      </c>
    </row>
  </sheetData>
  <sheetProtection/>
  <mergeCells count="3">
    <mergeCell ref="D7:F7"/>
    <mergeCell ref="D14:F14"/>
    <mergeCell ref="A1:I1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1:E42"/>
  <sheetViews>
    <sheetView workbookViewId="0" topLeftCell="A1">
      <selection activeCell="E24" sqref="E24"/>
    </sheetView>
  </sheetViews>
  <sheetFormatPr defaultColWidth="9.140625" defaultRowHeight="12.75"/>
  <cols>
    <col min="2" max="2" width="61.8515625" style="0" customWidth="1"/>
    <col min="3" max="4" width="20.7109375" style="0" customWidth="1"/>
  </cols>
  <sheetData>
    <row r="1" ht="16.5" thickBot="1">
      <c r="A1" s="74" t="s">
        <v>159</v>
      </c>
    </row>
    <row r="2" spans="1:4" ht="16.5" thickBot="1">
      <c r="A2" s="398" t="s">
        <v>203</v>
      </c>
      <c r="B2" s="399"/>
      <c r="C2" s="399"/>
      <c r="D2" s="400"/>
    </row>
    <row r="3" ht="12.75">
      <c r="A3" s="2" t="s">
        <v>162</v>
      </c>
    </row>
    <row r="4" ht="12.75">
      <c r="B4" s="167" t="s">
        <v>163</v>
      </c>
    </row>
    <row r="6" ht="13.5" thickBot="1"/>
    <row r="7" spans="1:4" ht="28.5" customHeight="1" thickBot="1">
      <c r="A7" s="75" t="s">
        <v>121</v>
      </c>
      <c r="B7" s="75" t="s">
        <v>173</v>
      </c>
      <c r="C7" s="77" t="s">
        <v>11</v>
      </c>
      <c r="D7" s="78" t="s">
        <v>12</v>
      </c>
    </row>
    <row r="8" spans="1:4" ht="15" customHeight="1">
      <c r="A8" s="88">
        <v>1</v>
      </c>
      <c r="B8" s="100" t="s">
        <v>174</v>
      </c>
      <c r="C8" s="273"/>
      <c r="D8" s="274"/>
    </row>
    <row r="9" spans="1:4" ht="15" customHeight="1">
      <c r="A9" s="92">
        <f aca="true" t="shared" si="0" ref="A9:A15">SUM(A8+1)</f>
        <v>2</v>
      </c>
      <c r="B9" s="101" t="s">
        <v>175</v>
      </c>
      <c r="C9" s="275"/>
      <c r="D9" s="276"/>
    </row>
    <row r="10" spans="1:4" ht="15" customHeight="1">
      <c r="A10" s="92">
        <f t="shared" si="0"/>
        <v>3</v>
      </c>
      <c r="B10" s="101" t="s">
        <v>176</v>
      </c>
      <c r="C10" s="275"/>
      <c r="D10" s="276"/>
    </row>
    <row r="11" spans="1:4" ht="15" customHeight="1">
      <c r="A11" s="92">
        <f t="shared" si="0"/>
        <v>4</v>
      </c>
      <c r="B11" s="101" t="s">
        <v>177</v>
      </c>
      <c r="C11" s="275"/>
      <c r="D11" s="276"/>
    </row>
    <row r="12" spans="1:4" ht="15" customHeight="1">
      <c r="A12" s="92">
        <f t="shared" si="0"/>
        <v>5</v>
      </c>
      <c r="B12" s="101" t="s">
        <v>178</v>
      </c>
      <c r="C12" s="275"/>
      <c r="D12" s="276"/>
    </row>
    <row r="13" spans="1:4" ht="15" customHeight="1">
      <c r="A13" s="92">
        <f t="shared" si="0"/>
        <v>6</v>
      </c>
      <c r="B13" s="101" t="s">
        <v>179</v>
      </c>
      <c r="C13" s="275"/>
      <c r="D13" s="276"/>
    </row>
    <row r="14" spans="1:4" ht="15" customHeight="1">
      <c r="A14" s="92">
        <f t="shared" si="0"/>
        <v>7</v>
      </c>
      <c r="B14" s="101" t="s">
        <v>180</v>
      </c>
      <c r="C14" s="275"/>
      <c r="D14" s="276"/>
    </row>
    <row r="15" spans="1:4" ht="15" customHeight="1">
      <c r="A15" s="92">
        <f t="shared" si="0"/>
        <v>8</v>
      </c>
      <c r="B15" s="101" t="s">
        <v>181</v>
      </c>
      <c r="C15" s="275"/>
      <c r="D15" s="276"/>
    </row>
    <row r="16" spans="1:4" ht="15" customHeight="1">
      <c r="A16" s="92">
        <v>9</v>
      </c>
      <c r="B16" s="101" t="s">
        <v>182</v>
      </c>
      <c r="C16" s="275"/>
      <c r="D16" s="276"/>
    </row>
    <row r="17" spans="1:4" ht="15" customHeight="1" thickBot="1">
      <c r="A17" s="96">
        <v>10</v>
      </c>
      <c r="B17" s="102" t="s">
        <v>183</v>
      </c>
      <c r="C17" s="277"/>
      <c r="D17" s="278"/>
    </row>
    <row r="18" spans="1:5" ht="16.5" thickBot="1">
      <c r="A18" s="81"/>
      <c r="B18" s="71" t="s">
        <v>165</v>
      </c>
      <c r="C18" s="103">
        <f>SUM(C8:C17)</f>
        <v>0</v>
      </c>
      <c r="D18" s="103">
        <f>SUM(D8:D17)</f>
        <v>0</v>
      </c>
      <c r="E18" s="67"/>
    </row>
    <row r="19" spans="1:5" ht="15.75">
      <c r="A19" s="79"/>
      <c r="B19" s="1"/>
      <c r="C19" s="80"/>
      <c r="D19" s="80"/>
      <c r="E19" s="9"/>
    </row>
    <row r="20" spans="1:4" ht="17.25" thickBot="1">
      <c r="A20" s="459"/>
      <c r="B20" s="459"/>
      <c r="C20" s="459"/>
      <c r="D20" s="459"/>
    </row>
    <row r="21" spans="1:4" ht="27.75" customHeight="1" thickBot="1">
      <c r="A21" s="75" t="s">
        <v>121</v>
      </c>
      <c r="B21" s="75" t="s">
        <v>184</v>
      </c>
      <c r="C21" s="77" t="s">
        <v>11</v>
      </c>
      <c r="D21" s="67"/>
    </row>
    <row r="22" spans="1:3" ht="15" customHeight="1">
      <c r="A22" s="88">
        <v>11</v>
      </c>
      <c r="B22" s="100" t="s">
        <v>185</v>
      </c>
      <c r="C22" s="279"/>
    </row>
    <row r="23" spans="1:3" ht="15" customHeight="1" thickBot="1">
      <c r="A23" s="96">
        <v>12</v>
      </c>
      <c r="B23" s="102" t="s">
        <v>186</v>
      </c>
      <c r="C23" s="280"/>
    </row>
    <row r="24" spans="1:3" ht="16.5" thickBot="1">
      <c r="A24" s="81"/>
      <c r="B24" s="71" t="s">
        <v>165</v>
      </c>
      <c r="C24" s="104">
        <f>SUM(C22:C23)</f>
        <v>0</v>
      </c>
    </row>
    <row r="25" ht="12.75">
      <c r="A25" s="9"/>
    </row>
    <row r="26" ht="12.75">
      <c r="A26" s="5" t="s">
        <v>58</v>
      </c>
    </row>
    <row r="27" spans="1:2" ht="12.75">
      <c r="A27" s="23"/>
      <c r="B27" s="5" t="s">
        <v>66</v>
      </c>
    </row>
    <row r="30" ht="12.75">
      <c r="A30" s="2" t="s">
        <v>68</v>
      </c>
    </row>
    <row r="31" ht="13.5" thickBot="1">
      <c r="A31" s="5" t="s">
        <v>171</v>
      </c>
    </row>
    <row r="32" spans="1:3" ht="12.75">
      <c r="A32" s="140"/>
      <c r="B32" s="141"/>
      <c r="C32" s="142"/>
    </row>
    <row r="33" spans="1:3" ht="12.75">
      <c r="A33" s="143"/>
      <c r="B33" s="144"/>
      <c r="C33" s="145"/>
    </row>
    <row r="34" spans="1:3" ht="12.75">
      <c r="A34" s="143"/>
      <c r="B34" s="144"/>
      <c r="C34" s="145"/>
    </row>
    <row r="35" spans="1:3" ht="12.75">
      <c r="A35" s="143"/>
      <c r="B35" s="144"/>
      <c r="C35" s="145"/>
    </row>
    <row r="36" spans="1:3" ht="12.75">
      <c r="A36" s="143"/>
      <c r="B36" s="144"/>
      <c r="C36" s="145"/>
    </row>
    <row r="37" spans="1:3" ht="12.75">
      <c r="A37" s="143"/>
      <c r="B37" s="144"/>
      <c r="C37" s="145"/>
    </row>
    <row r="38" spans="1:3" ht="12.75">
      <c r="A38" s="143"/>
      <c r="B38" s="144"/>
      <c r="C38" s="145"/>
    </row>
    <row r="39" spans="1:3" ht="12.75">
      <c r="A39" s="143"/>
      <c r="B39" s="144"/>
      <c r="C39" s="145"/>
    </row>
    <row r="40" spans="1:3" ht="12.75">
      <c r="A40" s="143"/>
      <c r="B40" s="144"/>
      <c r="C40" s="145"/>
    </row>
    <row r="41" spans="1:3" ht="12.75">
      <c r="A41" s="143"/>
      <c r="B41" s="144"/>
      <c r="C41" s="145"/>
    </row>
    <row r="42" spans="1:3" ht="13.5" thickBot="1">
      <c r="A42" s="146"/>
      <c r="B42" s="147"/>
      <c r="C42" s="148"/>
    </row>
  </sheetData>
  <sheetProtection/>
  <mergeCells count="2">
    <mergeCell ref="A2:D2"/>
    <mergeCell ref="A20:D20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G32"/>
  <sheetViews>
    <sheetView workbookViewId="0" topLeftCell="A1">
      <selection activeCell="G19" sqref="G19"/>
    </sheetView>
  </sheetViews>
  <sheetFormatPr defaultColWidth="9.140625" defaultRowHeight="12.75"/>
  <cols>
    <col min="2" max="2" width="72.421875" style="0" customWidth="1"/>
    <col min="3" max="3" width="15.140625" style="0" customWidth="1"/>
    <col min="4" max="4" width="18.00390625" style="0" customWidth="1"/>
    <col min="5" max="5" width="20.7109375" style="0" customWidth="1"/>
    <col min="6" max="6" width="11.00390625" style="0" customWidth="1"/>
    <col min="7" max="7" width="19.7109375" style="0" customWidth="1"/>
  </cols>
  <sheetData>
    <row r="1" ht="16.5" thickBot="1">
      <c r="A1" s="74" t="s">
        <v>159</v>
      </c>
    </row>
    <row r="2" spans="1:7" ht="16.5" thickBot="1">
      <c r="A2" s="398" t="s">
        <v>166</v>
      </c>
      <c r="B2" s="399"/>
      <c r="C2" s="399"/>
      <c r="D2" s="399"/>
      <c r="E2" s="399"/>
      <c r="F2" s="399"/>
      <c r="G2" s="400"/>
    </row>
    <row r="3" ht="12.75">
      <c r="A3" s="2" t="s">
        <v>162</v>
      </c>
    </row>
    <row r="4" ht="12.75">
      <c r="B4" s="167" t="s">
        <v>163</v>
      </c>
    </row>
    <row r="5" ht="13.5" thickBot="1"/>
    <row r="6" spans="3:7" ht="16.5" thickBot="1">
      <c r="C6" s="460" t="s">
        <v>143</v>
      </c>
      <c r="D6" s="461"/>
      <c r="E6" s="82"/>
      <c r="F6" s="82"/>
      <c r="G6" s="82"/>
    </row>
    <row r="7" spans="1:7" ht="32.25" customHeight="1" thickBot="1">
      <c r="A7" s="75" t="s">
        <v>121</v>
      </c>
      <c r="B7" s="75" t="s">
        <v>187</v>
      </c>
      <c r="C7" s="83" t="s">
        <v>199</v>
      </c>
      <c r="D7" s="83" t="s">
        <v>200</v>
      </c>
      <c r="E7" s="85" t="s">
        <v>197</v>
      </c>
      <c r="F7" s="84" t="s">
        <v>188</v>
      </c>
      <c r="G7" s="85" t="s">
        <v>198</v>
      </c>
    </row>
    <row r="8" spans="1:7" ht="19.5" customHeight="1" thickBot="1">
      <c r="A8" s="88">
        <v>1</v>
      </c>
      <c r="B8" s="89" t="s">
        <v>189</v>
      </c>
      <c r="C8" s="281"/>
      <c r="D8" s="282"/>
      <c r="E8" s="90">
        <f>C8+D8</f>
        <v>0</v>
      </c>
      <c r="F8" s="235">
        <f>1092</f>
        <v>1092</v>
      </c>
      <c r="G8" s="91">
        <f>E8/F8</f>
        <v>0</v>
      </c>
    </row>
    <row r="9" spans="1:7" ht="19.5" customHeight="1" thickBot="1">
      <c r="A9" s="92">
        <f>SUM(A8+1)</f>
        <v>2</v>
      </c>
      <c r="B9" s="93" t="s">
        <v>190</v>
      </c>
      <c r="C9" s="283"/>
      <c r="D9" s="284"/>
      <c r="E9" s="94">
        <f>C9+D9</f>
        <v>0</v>
      </c>
      <c r="F9" s="235">
        <f>1092</f>
        <v>1092</v>
      </c>
      <c r="G9" s="95">
        <f>E9/F9</f>
        <v>0</v>
      </c>
    </row>
    <row r="10" spans="1:7" ht="19.5" customHeight="1" thickBot="1">
      <c r="A10" s="92">
        <v>3</v>
      </c>
      <c r="B10" s="93" t="s">
        <v>191</v>
      </c>
      <c r="C10" s="283"/>
      <c r="D10" s="284"/>
      <c r="E10" s="94">
        <f>C10+D10</f>
        <v>0</v>
      </c>
      <c r="F10" s="235">
        <f>1092</f>
        <v>1092</v>
      </c>
      <c r="G10" s="95">
        <f>E10/F10</f>
        <v>0</v>
      </c>
    </row>
    <row r="11" spans="1:7" ht="19.5" customHeight="1" thickBot="1">
      <c r="A11" s="96">
        <f>SUM(A10+1)</f>
        <v>4</v>
      </c>
      <c r="B11" s="97" t="s">
        <v>192</v>
      </c>
      <c r="C11" s="285"/>
      <c r="D11" s="286"/>
      <c r="E11" s="98">
        <f>C11+D11</f>
        <v>0</v>
      </c>
      <c r="F11" s="235">
        <f>1092</f>
        <v>1092</v>
      </c>
      <c r="G11" s="99">
        <f>E11/F11</f>
        <v>0</v>
      </c>
    </row>
    <row r="12" spans="1:7" ht="19.5" customHeight="1" thickBot="1">
      <c r="A12" s="76"/>
      <c r="B12" s="68" t="s">
        <v>165</v>
      </c>
      <c r="C12" s="86">
        <f>SUM(C8:C11)</f>
        <v>0</v>
      </c>
      <c r="D12" s="86">
        <f>SUM(D8:D11)</f>
        <v>0</v>
      </c>
      <c r="E12" s="86">
        <f>C12+D12</f>
        <v>0</v>
      </c>
      <c r="F12" s="287">
        <f>SUM(F8:F11)</f>
        <v>4368</v>
      </c>
      <c r="G12" s="87">
        <f>E12/F12</f>
        <v>0</v>
      </c>
    </row>
    <row r="16" ht="12.75">
      <c r="A16" s="5" t="s">
        <v>58</v>
      </c>
    </row>
    <row r="17" spans="1:2" ht="12.75">
      <c r="A17" s="23"/>
      <c r="B17" s="24" t="s">
        <v>193</v>
      </c>
    </row>
    <row r="18" ht="12.75">
      <c r="A18" s="23"/>
    </row>
    <row r="20" ht="12.75">
      <c r="A20" s="2" t="s">
        <v>68</v>
      </c>
    </row>
    <row r="21" ht="13.5" thickBot="1">
      <c r="A21" s="5" t="s">
        <v>171</v>
      </c>
    </row>
    <row r="22" spans="1:3" ht="12.75">
      <c r="A22" s="140"/>
      <c r="B22" s="141"/>
      <c r="C22" s="142"/>
    </row>
    <row r="23" spans="1:3" ht="12.75">
      <c r="A23" s="143"/>
      <c r="B23" s="144"/>
      <c r="C23" s="145"/>
    </row>
    <row r="24" spans="1:3" ht="12.75">
      <c r="A24" s="143"/>
      <c r="B24" s="144"/>
      <c r="C24" s="145"/>
    </row>
    <row r="25" spans="1:3" ht="12.75">
      <c r="A25" s="143"/>
      <c r="B25" s="144"/>
      <c r="C25" s="145"/>
    </row>
    <row r="26" spans="1:3" ht="12.75">
      <c r="A26" s="143"/>
      <c r="B26" s="144"/>
      <c r="C26" s="145"/>
    </row>
    <row r="27" spans="1:3" ht="12.75">
      <c r="A27" s="143"/>
      <c r="B27" s="144"/>
      <c r="C27" s="145"/>
    </row>
    <row r="28" spans="1:3" ht="12.75">
      <c r="A28" s="143"/>
      <c r="B28" s="144"/>
      <c r="C28" s="145"/>
    </row>
    <row r="29" spans="1:3" ht="12.75">
      <c r="A29" s="143"/>
      <c r="B29" s="144"/>
      <c r="C29" s="145"/>
    </row>
    <row r="30" spans="1:3" ht="12.75">
      <c r="A30" s="143"/>
      <c r="B30" s="144"/>
      <c r="C30" s="145"/>
    </row>
    <row r="31" spans="1:3" ht="12.75">
      <c r="A31" s="143"/>
      <c r="B31" s="144"/>
      <c r="C31" s="145"/>
    </row>
    <row r="32" spans="1:3" ht="13.5" thickBot="1">
      <c r="A32" s="146"/>
      <c r="B32" s="147"/>
      <c r="C32" s="148"/>
    </row>
  </sheetData>
  <sheetProtection/>
  <mergeCells count="2">
    <mergeCell ref="C6:D6"/>
    <mergeCell ref="A2:G2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A1:D33"/>
  <sheetViews>
    <sheetView workbookViewId="0" topLeftCell="A1">
      <selection activeCell="A9" sqref="A9"/>
    </sheetView>
  </sheetViews>
  <sheetFormatPr defaultColWidth="9.140625" defaultRowHeight="12.75"/>
  <cols>
    <col min="1" max="1" width="9.140625" style="139" customWidth="1"/>
    <col min="2" max="2" width="38.7109375" style="139" customWidth="1"/>
    <col min="3" max="4" width="30.7109375" style="139" customWidth="1"/>
    <col min="5" max="16384" width="9.140625" style="139" customWidth="1"/>
  </cols>
  <sheetData>
    <row r="1" ht="16.5" thickBot="1">
      <c r="A1" s="174" t="s">
        <v>159</v>
      </c>
    </row>
    <row r="2" spans="1:4" ht="16.5" thickBot="1">
      <c r="A2" s="452" t="s">
        <v>194</v>
      </c>
      <c r="B2" s="453"/>
      <c r="C2" s="453"/>
      <c r="D2" s="454"/>
    </row>
    <row r="3" ht="12.75">
      <c r="A3" s="169" t="s">
        <v>162</v>
      </c>
    </row>
    <row r="4" ht="12.75">
      <c r="B4" s="167" t="s">
        <v>163</v>
      </c>
    </row>
    <row r="5" ht="12.75">
      <c r="B5" s="167"/>
    </row>
    <row r="6" ht="13.5" thickBot="1">
      <c r="B6" s="167"/>
    </row>
    <row r="7" spans="1:4" ht="13.5" thickBot="1">
      <c r="A7" s="175"/>
      <c r="B7" s="176"/>
      <c r="C7" s="462" t="s">
        <v>170</v>
      </c>
      <c r="D7" s="463"/>
    </row>
    <row r="8" spans="1:4" ht="26.25" thickBot="1">
      <c r="A8" s="177" t="s">
        <v>121</v>
      </c>
      <c r="B8" s="159" t="s">
        <v>164</v>
      </c>
      <c r="C8" s="178" t="s">
        <v>11</v>
      </c>
      <c r="D8" s="179" t="s">
        <v>12</v>
      </c>
    </row>
    <row r="9" spans="1:4" ht="18.75" customHeight="1" thickBot="1">
      <c r="A9" s="180"/>
      <c r="B9" s="181" t="s">
        <v>167</v>
      </c>
      <c r="C9" s="235"/>
      <c r="D9" s="235"/>
    </row>
    <row r="10" spans="1:4" ht="18.75" thickBot="1">
      <c r="A10" s="182"/>
      <c r="B10" s="183" t="s">
        <v>165</v>
      </c>
      <c r="C10" s="235"/>
      <c r="D10" s="235"/>
    </row>
    <row r="12" spans="1:3" ht="12.75" customHeight="1">
      <c r="A12" s="184" t="s">
        <v>172</v>
      </c>
      <c r="B12" s="185"/>
      <c r="C12" s="186"/>
    </row>
    <row r="13" spans="1:2" ht="12.75">
      <c r="A13" s="187"/>
      <c r="B13" s="167" t="s">
        <v>168</v>
      </c>
    </row>
    <row r="14" spans="1:2" ht="12.75">
      <c r="A14" s="187"/>
      <c r="B14" s="167" t="s">
        <v>169</v>
      </c>
    </row>
    <row r="17" ht="12.75">
      <c r="A17" s="167" t="s">
        <v>58</v>
      </c>
    </row>
    <row r="18" spans="1:2" ht="12.75">
      <c r="A18" s="168"/>
      <c r="B18" s="167" t="s">
        <v>66</v>
      </c>
    </row>
    <row r="21" ht="12.75">
      <c r="A21" s="169" t="s">
        <v>68</v>
      </c>
    </row>
    <row r="22" ht="13.5" thickBot="1">
      <c r="A22" s="167" t="s">
        <v>171</v>
      </c>
    </row>
    <row r="23" spans="1:4" ht="12.75">
      <c r="A23" s="140"/>
      <c r="B23" s="141"/>
      <c r="C23" s="141"/>
      <c r="D23" s="142"/>
    </row>
    <row r="24" spans="1:4" ht="12.75">
      <c r="A24" s="143"/>
      <c r="B24" s="144"/>
      <c r="C24" s="144"/>
      <c r="D24" s="145"/>
    </row>
    <row r="25" spans="1:4" ht="12.75">
      <c r="A25" s="143"/>
      <c r="B25" s="144"/>
      <c r="C25" s="144"/>
      <c r="D25" s="145"/>
    </row>
    <row r="26" spans="1:4" ht="12.75">
      <c r="A26" s="143"/>
      <c r="B26" s="144"/>
      <c r="C26" s="144"/>
      <c r="D26" s="145"/>
    </row>
    <row r="27" spans="1:4" ht="12.75">
      <c r="A27" s="143"/>
      <c r="B27" s="144"/>
      <c r="C27" s="144"/>
      <c r="D27" s="145"/>
    </row>
    <row r="28" spans="1:4" ht="12.75">
      <c r="A28" s="143"/>
      <c r="B28" s="144"/>
      <c r="C28" s="144"/>
      <c r="D28" s="145"/>
    </row>
    <row r="29" spans="1:4" ht="12.75">
      <c r="A29" s="143"/>
      <c r="B29" s="144"/>
      <c r="C29" s="144"/>
      <c r="D29" s="145"/>
    </row>
    <row r="30" spans="1:4" ht="12.75">
      <c r="A30" s="143"/>
      <c r="B30" s="144"/>
      <c r="C30" s="144"/>
      <c r="D30" s="145"/>
    </row>
    <row r="31" spans="1:4" ht="12.75">
      <c r="A31" s="143"/>
      <c r="B31" s="144"/>
      <c r="C31" s="144"/>
      <c r="D31" s="145"/>
    </row>
    <row r="32" spans="1:4" ht="12.75">
      <c r="A32" s="143"/>
      <c r="B32" s="144"/>
      <c r="C32" s="144"/>
      <c r="D32" s="145"/>
    </row>
    <row r="33" spans="1:4" ht="13.5" thickBot="1">
      <c r="A33" s="146"/>
      <c r="B33" s="147"/>
      <c r="C33" s="147"/>
      <c r="D33" s="148"/>
    </row>
  </sheetData>
  <sheetProtection/>
  <mergeCells count="2">
    <mergeCell ref="A2:D2"/>
    <mergeCell ref="C7:D7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1"/>
  </sheetPr>
  <dimension ref="A1:EQ20"/>
  <sheetViews>
    <sheetView workbookViewId="0" topLeftCell="A1">
      <selection activeCell="A5" sqref="A5"/>
    </sheetView>
  </sheetViews>
  <sheetFormatPr defaultColWidth="9.140625" defaultRowHeight="12.75"/>
  <cols>
    <col min="2" max="2" width="19.140625" style="0" customWidth="1"/>
    <col min="94" max="95" width="11.8515625" style="0" customWidth="1"/>
  </cols>
  <sheetData>
    <row r="1" ht="30">
      <c r="A1" s="292" t="s">
        <v>245</v>
      </c>
    </row>
    <row r="2" ht="12.75">
      <c r="A2" t="s">
        <v>246</v>
      </c>
    </row>
    <row r="3" ht="13.5" thickBot="1"/>
    <row r="4" spans="3:147" ht="24" thickBot="1">
      <c r="C4" s="509" t="s">
        <v>238</v>
      </c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1"/>
      <c r="AA4" s="464" t="s">
        <v>239</v>
      </c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6"/>
      <c r="BH4" s="498" t="s">
        <v>240</v>
      </c>
      <c r="BI4" s="499"/>
      <c r="BJ4" s="499"/>
      <c r="BK4" s="499"/>
      <c r="BL4" s="499"/>
      <c r="BM4" s="499"/>
      <c r="BN4" s="499"/>
      <c r="BO4" s="499"/>
      <c r="BP4" s="499"/>
      <c r="BQ4" s="499"/>
      <c r="BR4" s="499"/>
      <c r="BS4" s="499"/>
      <c r="BT4" s="499"/>
      <c r="BU4" s="499"/>
      <c r="BV4" s="499"/>
      <c r="BW4" s="499"/>
      <c r="BX4" s="499"/>
      <c r="BY4" s="499"/>
      <c r="BZ4" s="499"/>
      <c r="CA4" s="499"/>
      <c r="CB4" s="499"/>
      <c r="CC4" s="500"/>
      <c r="CD4" s="490" t="s">
        <v>241</v>
      </c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2"/>
      <c r="CR4" s="480" t="s">
        <v>242</v>
      </c>
      <c r="CS4" s="481"/>
      <c r="CT4" s="481"/>
      <c r="CU4" s="481"/>
      <c r="CV4" s="481"/>
      <c r="CW4" s="481"/>
      <c r="CX4" s="481"/>
      <c r="CY4" s="481"/>
      <c r="CZ4" s="481"/>
      <c r="DA4" s="481"/>
      <c r="DB4" s="481"/>
      <c r="DC4" s="481"/>
      <c r="DD4" s="481"/>
      <c r="DE4" s="481"/>
      <c r="DF4" s="481"/>
      <c r="DG4" s="482"/>
      <c r="DH4" s="474" t="s">
        <v>243</v>
      </c>
      <c r="DI4" s="475"/>
      <c r="DJ4" s="475"/>
      <c r="DK4" s="475"/>
      <c r="DL4" s="475"/>
      <c r="DM4" s="475"/>
      <c r="DN4" s="475"/>
      <c r="DO4" s="475"/>
      <c r="DP4" s="475"/>
      <c r="DQ4" s="475"/>
      <c r="DR4" s="475"/>
      <c r="DS4" s="476"/>
      <c r="DT4" s="464" t="s">
        <v>244</v>
      </c>
      <c r="DU4" s="465"/>
      <c r="DV4" s="465"/>
      <c r="DW4" s="465"/>
      <c r="DX4" s="465"/>
      <c r="DY4" s="465"/>
      <c r="DZ4" s="465"/>
      <c r="EA4" s="465"/>
      <c r="EB4" s="465"/>
      <c r="EC4" s="465"/>
      <c r="ED4" s="465"/>
      <c r="EE4" s="465"/>
      <c r="EF4" s="465"/>
      <c r="EG4" s="465"/>
      <c r="EH4" s="465"/>
      <c r="EI4" s="465"/>
      <c r="EJ4" s="465"/>
      <c r="EK4" s="465"/>
      <c r="EL4" s="465"/>
      <c r="EM4" s="465"/>
      <c r="EN4" s="465"/>
      <c r="EO4" s="465"/>
      <c r="EP4" s="465"/>
      <c r="EQ4" s="466"/>
    </row>
    <row r="5" spans="1:147" ht="18.75" customHeight="1" thickBot="1">
      <c r="A5" s="123"/>
      <c r="B5" s="124"/>
      <c r="C5" s="517" t="s">
        <v>0</v>
      </c>
      <c r="D5" s="518"/>
      <c r="E5" s="518"/>
      <c r="F5" s="518"/>
      <c r="G5" s="518"/>
      <c r="H5" s="518"/>
      <c r="I5" s="518"/>
      <c r="J5" s="519"/>
      <c r="K5" s="296"/>
      <c r="L5" s="297"/>
      <c r="M5" s="298"/>
      <c r="N5" s="297"/>
      <c r="O5" s="298"/>
      <c r="P5" s="297"/>
      <c r="Q5" s="298"/>
      <c r="R5" s="297"/>
      <c r="S5" s="298"/>
      <c r="T5" s="297"/>
      <c r="U5" s="298"/>
      <c r="V5" s="297"/>
      <c r="W5" s="298"/>
      <c r="X5" s="297"/>
      <c r="Y5" s="298"/>
      <c r="Z5" s="297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493" t="s">
        <v>226</v>
      </c>
      <c r="CE5" s="506"/>
      <c r="CF5" s="506"/>
      <c r="CG5" s="506"/>
      <c r="CH5" s="506"/>
      <c r="CI5" s="506"/>
      <c r="CJ5" s="506"/>
      <c r="CK5" s="506"/>
      <c r="CL5" s="506"/>
      <c r="CM5" s="506"/>
      <c r="CN5" s="506"/>
      <c r="CO5" s="494"/>
      <c r="CP5" s="493" t="s">
        <v>227</v>
      </c>
      <c r="CQ5" s="494"/>
      <c r="CR5" s="485" t="s">
        <v>83</v>
      </c>
      <c r="CS5" s="486"/>
      <c r="CT5" s="486"/>
      <c r="CU5" s="486"/>
      <c r="CV5" s="486"/>
      <c r="CW5" s="486"/>
      <c r="CX5" s="486"/>
      <c r="CY5" s="487"/>
      <c r="CZ5" s="485" t="s">
        <v>84</v>
      </c>
      <c r="DA5" s="486"/>
      <c r="DB5" s="486"/>
      <c r="DC5" s="486"/>
      <c r="DD5" s="486"/>
      <c r="DE5" s="486"/>
      <c r="DF5" s="486"/>
      <c r="DG5" s="487"/>
      <c r="DH5" s="477" t="s">
        <v>160</v>
      </c>
      <c r="DI5" s="479"/>
      <c r="DJ5" s="479"/>
      <c r="DK5" s="479"/>
      <c r="DL5" s="479"/>
      <c r="DM5" s="479"/>
      <c r="DN5" s="479"/>
      <c r="DO5" s="478"/>
      <c r="DP5" s="477" t="s">
        <v>89</v>
      </c>
      <c r="DQ5" s="479"/>
      <c r="DR5" s="479"/>
      <c r="DS5" s="478"/>
      <c r="DT5" s="467" t="s">
        <v>94</v>
      </c>
      <c r="DU5" s="471"/>
      <c r="DV5" s="471"/>
      <c r="DW5" s="471"/>
      <c r="DX5" s="471"/>
      <c r="DY5" s="471"/>
      <c r="DZ5" s="471"/>
      <c r="EA5" s="471"/>
      <c r="EB5" s="471"/>
      <c r="EC5" s="471"/>
      <c r="ED5" s="471"/>
      <c r="EE5" s="468"/>
      <c r="EF5" s="467" t="s">
        <v>101</v>
      </c>
      <c r="EG5" s="471"/>
      <c r="EH5" s="471"/>
      <c r="EI5" s="471"/>
      <c r="EJ5" s="471"/>
      <c r="EK5" s="471"/>
      <c r="EL5" s="471"/>
      <c r="EM5" s="468"/>
      <c r="EN5" s="467" t="s">
        <v>102</v>
      </c>
      <c r="EO5" s="471"/>
      <c r="EP5" s="471"/>
      <c r="EQ5" s="468"/>
    </row>
    <row r="6" spans="1:147" ht="19.5" customHeight="1" thickBot="1">
      <c r="A6" s="123"/>
      <c r="B6" s="124"/>
      <c r="C6" s="512">
        <v>1</v>
      </c>
      <c r="D6" s="520"/>
      <c r="E6" s="512">
        <v>2</v>
      </c>
      <c r="F6" s="513"/>
      <c r="G6" s="512">
        <v>3</v>
      </c>
      <c r="H6" s="513"/>
      <c r="I6" s="512">
        <v>4</v>
      </c>
      <c r="J6" s="513"/>
      <c r="K6" s="512">
        <v>5</v>
      </c>
      <c r="L6" s="513"/>
      <c r="M6" s="512">
        <v>6</v>
      </c>
      <c r="N6" s="513"/>
      <c r="O6" s="512">
        <v>7</v>
      </c>
      <c r="P6" s="513"/>
      <c r="Q6" s="512">
        <v>8</v>
      </c>
      <c r="R6" s="513"/>
      <c r="S6" s="512">
        <v>9</v>
      </c>
      <c r="T6" s="513"/>
      <c r="U6" s="512">
        <v>10</v>
      </c>
      <c r="V6" s="513"/>
      <c r="W6" s="512">
        <v>11</v>
      </c>
      <c r="X6" s="513"/>
      <c r="Y6" s="512">
        <v>12</v>
      </c>
      <c r="Z6" s="513"/>
      <c r="AA6" s="501" t="s">
        <v>21</v>
      </c>
      <c r="AB6" s="502"/>
      <c r="AC6" s="502"/>
      <c r="AD6" s="503"/>
      <c r="AE6" s="504" t="s">
        <v>22</v>
      </c>
      <c r="AF6" s="505"/>
      <c r="AG6" s="505"/>
      <c r="AH6" s="505"/>
      <c r="AI6" s="505"/>
      <c r="AJ6" s="313" t="s">
        <v>18</v>
      </c>
      <c r="AK6" s="502" t="s">
        <v>34</v>
      </c>
      <c r="AL6" s="502"/>
      <c r="AM6" s="502"/>
      <c r="AN6" s="502"/>
      <c r="AO6" s="503"/>
      <c r="AP6" s="501" t="s">
        <v>35</v>
      </c>
      <c r="AQ6" s="502"/>
      <c r="AR6" s="502"/>
      <c r="AS6" s="502"/>
      <c r="AT6" s="503"/>
      <c r="AU6" s="501" t="s">
        <v>40</v>
      </c>
      <c r="AV6" s="502"/>
      <c r="AW6" s="502"/>
      <c r="AX6" s="502"/>
      <c r="AY6" s="503"/>
      <c r="AZ6" s="501" t="s">
        <v>41</v>
      </c>
      <c r="BA6" s="502"/>
      <c r="BB6" s="502"/>
      <c r="BC6" s="502"/>
      <c r="BD6" s="503"/>
      <c r="BE6" s="501" t="s">
        <v>38</v>
      </c>
      <c r="BF6" s="502"/>
      <c r="BG6" s="503"/>
      <c r="BH6" s="332"/>
      <c r="BI6" s="495" t="s">
        <v>220</v>
      </c>
      <c r="BJ6" s="495"/>
      <c r="BK6" s="495"/>
      <c r="BL6" s="495"/>
      <c r="BM6" s="495"/>
      <c r="BN6" s="496"/>
      <c r="BO6" s="495" t="s">
        <v>221</v>
      </c>
      <c r="BP6" s="495"/>
      <c r="BQ6" s="495"/>
      <c r="BR6" s="495"/>
      <c r="BS6" s="495"/>
      <c r="BT6" s="496"/>
      <c r="BU6" s="497" t="s">
        <v>109</v>
      </c>
      <c r="BV6" s="495"/>
      <c r="BW6" s="495"/>
      <c r="BX6" s="495"/>
      <c r="BY6" s="495"/>
      <c r="BZ6" s="495"/>
      <c r="CA6" s="495"/>
      <c r="CB6" s="495"/>
      <c r="CC6" s="496"/>
      <c r="CD6" s="493">
        <v>1</v>
      </c>
      <c r="CE6" s="494"/>
      <c r="CF6" s="493">
        <v>2</v>
      </c>
      <c r="CG6" s="494"/>
      <c r="CH6" s="493">
        <v>3</v>
      </c>
      <c r="CI6" s="494"/>
      <c r="CJ6" s="493">
        <v>4</v>
      </c>
      <c r="CK6" s="494"/>
      <c r="CL6" s="493">
        <v>5</v>
      </c>
      <c r="CM6" s="494"/>
      <c r="CN6" s="493">
        <v>6</v>
      </c>
      <c r="CO6" s="494"/>
      <c r="CP6" s="493">
        <v>7</v>
      </c>
      <c r="CQ6" s="494"/>
      <c r="CR6" s="485">
        <v>8</v>
      </c>
      <c r="CS6" s="487"/>
      <c r="CT6" s="485">
        <v>9</v>
      </c>
      <c r="CU6" s="487"/>
      <c r="CV6" s="485">
        <v>10</v>
      </c>
      <c r="CW6" s="487"/>
      <c r="CX6" s="485">
        <v>11</v>
      </c>
      <c r="CY6" s="487"/>
      <c r="CZ6" s="485">
        <v>12</v>
      </c>
      <c r="DA6" s="487"/>
      <c r="DB6" s="485">
        <v>13</v>
      </c>
      <c r="DC6" s="487"/>
      <c r="DD6" s="485">
        <v>14</v>
      </c>
      <c r="DE6" s="487"/>
      <c r="DF6" s="485">
        <v>15</v>
      </c>
      <c r="DG6" s="487"/>
      <c r="DH6" s="477">
        <v>16</v>
      </c>
      <c r="DI6" s="478"/>
      <c r="DJ6" s="477">
        <v>17</v>
      </c>
      <c r="DK6" s="478"/>
      <c r="DL6" s="477">
        <v>18</v>
      </c>
      <c r="DM6" s="478"/>
      <c r="DN6" s="477">
        <v>19</v>
      </c>
      <c r="DO6" s="478"/>
      <c r="DP6" s="477">
        <v>20</v>
      </c>
      <c r="DQ6" s="478"/>
      <c r="DR6" s="477">
        <v>21</v>
      </c>
      <c r="DS6" s="478"/>
      <c r="DT6" s="467">
        <v>22</v>
      </c>
      <c r="DU6" s="468"/>
      <c r="DV6" s="467">
        <v>23</v>
      </c>
      <c r="DW6" s="468"/>
      <c r="DX6" s="467">
        <v>24</v>
      </c>
      <c r="DY6" s="468"/>
      <c r="DZ6" s="467">
        <v>25</v>
      </c>
      <c r="EA6" s="468"/>
      <c r="EB6" s="467">
        <v>26</v>
      </c>
      <c r="EC6" s="468"/>
      <c r="ED6" s="467">
        <v>27</v>
      </c>
      <c r="EE6" s="468"/>
      <c r="EF6" s="467">
        <v>28</v>
      </c>
      <c r="EG6" s="468"/>
      <c r="EH6" s="467">
        <v>29</v>
      </c>
      <c r="EI6" s="468"/>
      <c r="EJ6" s="467">
        <v>30</v>
      </c>
      <c r="EK6" s="468"/>
      <c r="EL6" s="467">
        <v>31</v>
      </c>
      <c r="EM6" s="468"/>
      <c r="EN6" s="372">
        <v>32</v>
      </c>
      <c r="EO6" s="372">
        <v>33</v>
      </c>
      <c r="EP6" s="372">
        <v>34</v>
      </c>
      <c r="EQ6" s="372">
        <v>35</v>
      </c>
    </row>
    <row r="7" spans="1:147" ht="39" customHeight="1" thickBot="1">
      <c r="A7" s="128"/>
      <c r="B7" s="129"/>
      <c r="C7" s="512" t="s">
        <v>8</v>
      </c>
      <c r="D7" s="521"/>
      <c r="E7" s="512" t="s">
        <v>112</v>
      </c>
      <c r="F7" s="513"/>
      <c r="G7" s="512" t="s">
        <v>9</v>
      </c>
      <c r="H7" s="513"/>
      <c r="I7" s="507" t="s">
        <v>10</v>
      </c>
      <c r="J7" s="508"/>
      <c r="K7" s="507" t="s">
        <v>1</v>
      </c>
      <c r="L7" s="508"/>
      <c r="M7" s="507" t="s">
        <v>2</v>
      </c>
      <c r="N7" s="508"/>
      <c r="O7" s="507" t="s">
        <v>3</v>
      </c>
      <c r="P7" s="508"/>
      <c r="Q7" s="507" t="s">
        <v>4</v>
      </c>
      <c r="R7" s="508"/>
      <c r="S7" s="507" t="s">
        <v>5</v>
      </c>
      <c r="T7" s="508"/>
      <c r="U7" s="507" t="s">
        <v>6</v>
      </c>
      <c r="V7" s="508"/>
      <c r="W7" s="507" t="s">
        <v>113</v>
      </c>
      <c r="X7" s="508"/>
      <c r="Y7" s="507" t="s">
        <v>7</v>
      </c>
      <c r="Z7" s="508"/>
      <c r="AA7" s="314">
        <v>1</v>
      </c>
      <c r="AB7" s="315">
        <v>2</v>
      </c>
      <c r="AC7" s="316" t="s">
        <v>114</v>
      </c>
      <c r="AD7" s="312"/>
      <c r="AE7" s="317" t="s">
        <v>115</v>
      </c>
      <c r="AF7" s="318" t="s">
        <v>116</v>
      </c>
      <c r="AG7" s="318" t="s">
        <v>117</v>
      </c>
      <c r="AH7" s="319" t="s">
        <v>118</v>
      </c>
      <c r="AI7" s="313"/>
      <c r="AJ7" s="313">
        <v>8</v>
      </c>
      <c r="AK7" s="314">
        <v>9</v>
      </c>
      <c r="AL7" s="315">
        <v>10</v>
      </c>
      <c r="AM7" s="315">
        <v>11</v>
      </c>
      <c r="AN7" s="316">
        <v>12</v>
      </c>
      <c r="AO7" s="312"/>
      <c r="AP7" s="314">
        <v>13</v>
      </c>
      <c r="AQ7" s="315">
        <v>14</v>
      </c>
      <c r="AR7" s="315">
        <v>15</v>
      </c>
      <c r="AS7" s="316">
        <v>16</v>
      </c>
      <c r="AT7" s="312"/>
      <c r="AU7" s="314">
        <v>17</v>
      </c>
      <c r="AV7" s="315">
        <v>18</v>
      </c>
      <c r="AW7" s="315">
        <v>19</v>
      </c>
      <c r="AX7" s="316">
        <v>20</v>
      </c>
      <c r="AY7" s="312"/>
      <c r="AZ7" s="314">
        <v>21</v>
      </c>
      <c r="BA7" s="315">
        <v>22</v>
      </c>
      <c r="BB7" s="315">
        <v>23</v>
      </c>
      <c r="BC7" s="316">
        <v>24</v>
      </c>
      <c r="BD7" s="312"/>
      <c r="BE7" s="314">
        <v>25</v>
      </c>
      <c r="BF7" s="315">
        <v>26</v>
      </c>
      <c r="BG7" s="316">
        <v>27</v>
      </c>
      <c r="BH7" s="335"/>
      <c r="BI7" s="336">
        <v>1</v>
      </c>
      <c r="BJ7" s="337">
        <v>2</v>
      </c>
      <c r="BK7" s="338">
        <v>3</v>
      </c>
      <c r="BL7" s="333"/>
      <c r="BM7" s="333"/>
      <c r="BN7" s="334"/>
      <c r="BO7" s="336">
        <v>4</v>
      </c>
      <c r="BP7" s="337">
        <v>5</v>
      </c>
      <c r="BQ7" s="338">
        <v>6</v>
      </c>
      <c r="BR7" s="333"/>
      <c r="BS7" s="333"/>
      <c r="BT7" s="334"/>
      <c r="BU7" s="336">
        <v>7</v>
      </c>
      <c r="BV7" s="337">
        <v>8</v>
      </c>
      <c r="BW7" s="337">
        <v>9</v>
      </c>
      <c r="BX7" s="337">
        <v>10</v>
      </c>
      <c r="BY7" s="337">
        <v>11</v>
      </c>
      <c r="BZ7" s="337">
        <v>12</v>
      </c>
      <c r="CA7" s="337">
        <v>13</v>
      </c>
      <c r="CB7" s="337">
        <v>14</v>
      </c>
      <c r="CC7" s="338">
        <v>15</v>
      </c>
      <c r="CD7" s="488" t="s">
        <v>72</v>
      </c>
      <c r="CE7" s="489"/>
      <c r="CF7" s="488" t="s">
        <v>73</v>
      </c>
      <c r="CG7" s="489"/>
      <c r="CH7" s="488" t="s">
        <v>74</v>
      </c>
      <c r="CI7" s="489"/>
      <c r="CJ7" s="488" t="s">
        <v>75</v>
      </c>
      <c r="CK7" s="489"/>
      <c r="CL7" s="488" t="s">
        <v>76</v>
      </c>
      <c r="CM7" s="489"/>
      <c r="CN7" s="488" t="s">
        <v>77</v>
      </c>
      <c r="CO7" s="489"/>
      <c r="CP7" s="488" t="s">
        <v>78</v>
      </c>
      <c r="CQ7" s="489"/>
      <c r="CR7" s="483" t="s">
        <v>223</v>
      </c>
      <c r="CS7" s="484"/>
      <c r="CT7" s="483" t="s">
        <v>85</v>
      </c>
      <c r="CU7" s="484"/>
      <c r="CV7" s="483" t="s">
        <v>76</v>
      </c>
      <c r="CW7" s="484"/>
      <c r="CX7" s="483" t="s">
        <v>86</v>
      </c>
      <c r="CY7" s="484"/>
      <c r="CZ7" s="483" t="s">
        <v>225</v>
      </c>
      <c r="DA7" s="484"/>
      <c r="DB7" s="483" t="s">
        <v>85</v>
      </c>
      <c r="DC7" s="484"/>
      <c r="DD7" s="483" t="s">
        <v>76</v>
      </c>
      <c r="DE7" s="484"/>
      <c r="DF7" s="483" t="s">
        <v>86</v>
      </c>
      <c r="DG7" s="484"/>
      <c r="DH7" s="472" t="s">
        <v>224</v>
      </c>
      <c r="DI7" s="473"/>
      <c r="DJ7" s="472" t="s">
        <v>85</v>
      </c>
      <c r="DK7" s="473"/>
      <c r="DL7" s="472" t="s">
        <v>76</v>
      </c>
      <c r="DM7" s="473"/>
      <c r="DN7" s="472" t="s">
        <v>86</v>
      </c>
      <c r="DO7" s="473"/>
      <c r="DP7" s="472" t="s">
        <v>87</v>
      </c>
      <c r="DQ7" s="473"/>
      <c r="DR7" s="472" t="s">
        <v>88</v>
      </c>
      <c r="DS7" s="473"/>
      <c r="DT7" s="469" t="s">
        <v>90</v>
      </c>
      <c r="DU7" s="470"/>
      <c r="DV7" s="469" t="s">
        <v>91</v>
      </c>
      <c r="DW7" s="470"/>
      <c r="DX7" s="469" t="s">
        <v>92</v>
      </c>
      <c r="DY7" s="470"/>
      <c r="DZ7" s="469" t="s">
        <v>93</v>
      </c>
      <c r="EA7" s="470"/>
      <c r="EB7" s="469" t="s">
        <v>95</v>
      </c>
      <c r="EC7" s="470"/>
      <c r="ED7" s="469" t="s">
        <v>96</v>
      </c>
      <c r="EE7" s="470"/>
      <c r="EF7" s="469" t="s">
        <v>97</v>
      </c>
      <c r="EG7" s="470"/>
      <c r="EH7" s="469" t="s">
        <v>98</v>
      </c>
      <c r="EI7" s="470"/>
      <c r="EJ7" s="469" t="s">
        <v>99</v>
      </c>
      <c r="EK7" s="470"/>
      <c r="EL7" s="469" t="s">
        <v>100</v>
      </c>
      <c r="EM7" s="470"/>
      <c r="EN7" s="374" t="s">
        <v>22</v>
      </c>
      <c r="EO7" s="373" t="s">
        <v>103</v>
      </c>
      <c r="EP7" s="374" t="s">
        <v>29</v>
      </c>
      <c r="EQ7" s="373" t="s">
        <v>104</v>
      </c>
    </row>
    <row r="8" spans="1:147" ht="57" thickBot="1">
      <c r="A8" s="223" t="s">
        <v>229</v>
      </c>
      <c r="B8" s="130" t="s">
        <v>13</v>
      </c>
      <c r="C8" s="299" t="s">
        <v>11</v>
      </c>
      <c r="D8" s="300" t="s">
        <v>12</v>
      </c>
      <c r="E8" s="299" t="s">
        <v>11</v>
      </c>
      <c r="F8" s="300" t="s">
        <v>12</v>
      </c>
      <c r="G8" s="299" t="s">
        <v>11</v>
      </c>
      <c r="H8" s="300" t="s">
        <v>12</v>
      </c>
      <c r="I8" s="299" t="s">
        <v>11</v>
      </c>
      <c r="J8" s="300" t="s">
        <v>12</v>
      </c>
      <c r="K8" s="299" t="s">
        <v>11</v>
      </c>
      <c r="L8" s="300" t="s">
        <v>12</v>
      </c>
      <c r="M8" s="299" t="s">
        <v>11</v>
      </c>
      <c r="N8" s="300" t="s">
        <v>12</v>
      </c>
      <c r="O8" s="299" t="s">
        <v>11</v>
      </c>
      <c r="P8" s="300" t="s">
        <v>12</v>
      </c>
      <c r="Q8" s="299" t="s">
        <v>11</v>
      </c>
      <c r="R8" s="300" t="s">
        <v>12</v>
      </c>
      <c r="S8" s="299" t="s">
        <v>11</v>
      </c>
      <c r="T8" s="300" t="s">
        <v>12</v>
      </c>
      <c r="U8" s="299" t="s">
        <v>11</v>
      </c>
      <c r="V8" s="300" t="s">
        <v>12</v>
      </c>
      <c r="W8" s="299" t="s">
        <v>11</v>
      </c>
      <c r="X8" s="300" t="s">
        <v>12</v>
      </c>
      <c r="Y8" s="299" t="s">
        <v>11</v>
      </c>
      <c r="Z8" s="300" t="s">
        <v>12</v>
      </c>
      <c r="AA8" s="320" t="s">
        <v>23</v>
      </c>
      <c r="AB8" s="321" t="s">
        <v>24</v>
      </c>
      <c r="AC8" s="321" t="s">
        <v>43</v>
      </c>
      <c r="AD8" s="322" t="s">
        <v>25</v>
      </c>
      <c r="AE8" s="323" t="s">
        <v>26</v>
      </c>
      <c r="AF8" s="321" t="s">
        <v>27</v>
      </c>
      <c r="AG8" s="321" t="s">
        <v>28</v>
      </c>
      <c r="AH8" s="321" t="s">
        <v>29</v>
      </c>
      <c r="AI8" s="322" t="s">
        <v>25</v>
      </c>
      <c r="AJ8" s="324" t="s">
        <v>210</v>
      </c>
      <c r="AK8" s="323" t="s">
        <v>30</v>
      </c>
      <c r="AL8" s="321" t="s">
        <v>31</v>
      </c>
      <c r="AM8" s="321" t="s">
        <v>33</v>
      </c>
      <c r="AN8" s="325" t="s">
        <v>32</v>
      </c>
      <c r="AO8" s="322" t="s">
        <v>25</v>
      </c>
      <c r="AP8" s="323" t="s">
        <v>30</v>
      </c>
      <c r="AQ8" s="321" t="s">
        <v>31</v>
      </c>
      <c r="AR8" s="321" t="s">
        <v>33</v>
      </c>
      <c r="AS8" s="325" t="s">
        <v>32</v>
      </c>
      <c r="AT8" s="322" t="s">
        <v>25</v>
      </c>
      <c r="AU8" s="323" t="s">
        <v>30</v>
      </c>
      <c r="AV8" s="321" t="s">
        <v>31</v>
      </c>
      <c r="AW8" s="321" t="s">
        <v>33</v>
      </c>
      <c r="AX8" s="325" t="s">
        <v>32</v>
      </c>
      <c r="AY8" s="322" t="s">
        <v>25</v>
      </c>
      <c r="AZ8" s="323" t="s">
        <v>30</v>
      </c>
      <c r="BA8" s="321" t="s">
        <v>31</v>
      </c>
      <c r="BB8" s="321" t="s">
        <v>33</v>
      </c>
      <c r="BC8" s="325" t="s">
        <v>32</v>
      </c>
      <c r="BD8" s="322" t="s">
        <v>25</v>
      </c>
      <c r="BE8" s="323" t="s">
        <v>36</v>
      </c>
      <c r="BF8" s="321" t="s">
        <v>37</v>
      </c>
      <c r="BG8" s="325" t="s">
        <v>39</v>
      </c>
      <c r="BH8" s="339" t="s">
        <v>57</v>
      </c>
      <c r="BI8" s="340" t="s">
        <v>45</v>
      </c>
      <c r="BJ8" s="341" t="s">
        <v>46</v>
      </c>
      <c r="BK8" s="342" t="s">
        <v>47</v>
      </c>
      <c r="BL8" s="343" t="s">
        <v>48</v>
      </c>
      <c r="BM8" s="341" t="s">
        <v>49</v>
      </c>
      <c r="BN8" s="342" t="s">
        <v>50</v>
      </c>
      <c r="BO8" s="340" t="s">
        <v>45</v>
      </c>
      <c r="BP8" s="341" t="s">
        <v>46</v>
      </c>
      <c r="BQ8" s="342" t="s">
        <v>47</v>
      </c>
      <c r="BR8" s="343" t="s">
        <v>48</v>
      </c>
      <c r="BS8" s="341" t="s">
        <v>49</v>
      </c>
      <c r="BT8" s="342" t="s">
        <v>50</v>
      </c>
      <c r="BU8" s="340" t="s">
        <v>51</v>
      </c>
      <c r="BV8" s="341" t="s">
        <v>106</v>
      </c>
      <c r="BW8" s="341" t="s">
        <v>107</v>
      </c>
      <c r="BX8" s="341" t="s">
        <v>108</v>
      </c>
      <c r="BY8" s="341" t="s">
        <v>52</v>
      </c>
      <c r="BZ8" s="341" t="s">
        <v>53</v>
      </c>
      <c r="CA8" s="341" t="s">
        <v>54</v>
      </c>
      <c r="CB8" s="344" t="s">
        <v>55</v>
      </c>
      <c r="CC8" s="345" t="s">
        <v>56</v>
      </c>
      <c r="CD8" s="351" t="s">
        <v>11</v>
      </c>
      <c r="CE8" s="352" t="s">
        <v>12</v>
      </c>
      <c r="CF8" s="351" t="s">
        <v>11</v>
      </c>
      <c r="CG8" s="352" t="s">
        <v>12</v>
      </c>
      <c r="CH8" s="351" t="s">
        <v>11</v>
      </c>
      <c r="CI8" s="352" t="s">
        <v>12</v>
      </c>
      <c r="CJ8" s="351" t="s">
        <v>11</v>
      </c>
      <c r="CK8" s="352" t="s">
        <v>12</v>
      </c>
      <c r="CL8" s="351" t="s">
        <v>11</v>
      </c>
      <c r="CM8" s="352" t="s">
        <v>12</v>
      </c>
      <c r="CN8" s="351" t="s">
        <v>11</v>
      </c>
      <c r="CO8" s="352" t="s">
        <v>12</v>
      </c>
      <c r="CP8" s="351" t="s">
        <v>11</v>
      </c>
      <c r="CQ8" s="352" t="s">
        <v>12</v>
      </c>
      <c r="CR8" s="358" t="s">
        <v>11</v>
      </c>
      <c r="CS8" s="359" t="s">
        <v>12</v>
      </c>
      <c r="CT8" s="358" t="s">
        <v>11</v>
      </c>
      <c r="CU8" s="359" t="s">
        <v>12</v>
      </c>
      <c r="CV8" s="358" t="s">
        <v>11</v>
      </c>
      <c r="CW8" s="359" t="s">
        <v>12</v>
      </c>
      <c r="CX8" s="358" t="s">
        <v>11</v>
      </c>
      <c r="CY8" s="359" t="s">
        <v>12</v>
      </c>
      <c r="CZ8" s="358" t="s">
        <v>11</v>
      </c>
      <c r="DA8" s="359" t="s">
        <v>12</v>
      </c>
      <c r="DB8" s="358" t="s">
        <v>11</v>
      </c>
      <c r="DC8" s="359" t="s">
        <v>12</v>
      </c>
      <c r="DD8" s="358" t="s">
        <v>11</v>
      </c>
      <c r="DE8" s="359" t="s">
        <v>12</v>
      </c>
      <c r="DF8" s="358" t="s">
        <v>11</v>
      </c>
      <c r="DG8" s="359" t="s">
        <v>12</v>
      </c>
      <c r="DH8" s="365" t="s">
        <v>11</v>
      </c>
      <c r="DI8" s="366" t="s">
        <v>12</v>
      </c>
      <c r="DJ8" s="365" t="s">
        <v>11</v>
      </c>
      <c r="DK8" s="366" t="s">
        <v>12</v>
      </c>
      <c r="DL8" s="365" t="s">
        <v>11</v>
      </c>
      <c r="DM8" s="366" t="s">
        <v>12</v>
      </c>
      <c r="DN8" s="365" t="s">
        <v>11</v>
      </c>
      <c r="DO8" s="366" t="s">
        <v>12</v>
      </c>
      <c r="DP8" s="365" t="s">
        <v>11</v>
      </c>
      <c r="DQ8" s="366" t="s">
        <v>12</v>
      </c>
      <c r="DR8" s="365" t="s">
        <v>11</v>
      </c>
      <c r="DS8" s="366" t="s">
        <v>12</v>
      </c>
      <c r="DT8" s="375" t="s">
        <v>11</v>
      </c>
      <c r="DU8" s="376" t="s">
        <v>12</v>
      </c>
      <c r="DV8" s="375" t="s">
        <v>11</v>
      </c>
      <c r="DW8" s="376" t="s">
        <v>12</v>
      </c>
      <c r="DX8" s="375" t="s">
        <v>11</v>
      </c>
      <c r="DY8" s="376" t="s">
        <v>12</v>
      </c>
      <c r="DZ8" s="375" t="s">
        <v>11</v>
      </c>
      <c r="EA8" s="376" t="s">
        <v>12</v>
      </c>
      <c r="EB8" s="375" t="s">
        <v>11</v>
      </c>
      <c r="EC8" s="376" t="s">
        <v>12</v>
      </c>
      <c r="ED8" s="375" t="s">
        <v>11</v>
      </c>
      <c r="EE8" s="376" t="s">
        <v>12</v>
      </c>
      <c r="EF8" s="375" t="s">
        <v>11</v>
      </c>
      <c r="EG8" s="376" t="s">
        <v>12</v>
      </c>
      <c r="EH8" s="375" t="s">
        <v>11</v>
      </c>
      <c r="EI8" s="376" t="s">
        <v>12</v>
      </c>
      <c r="EJ8" s="375" t="s">
        <v>11</v>
      </c>
      <c r="EK8" s="376" t="s">
        <v>12</v>
      </c>
      <c r="EL8" s="375" t="s">
        <v>11</v>
      </c>
      <c r="EM8" s="376" t="s">
        <v>12</v>
      </c>
      <c r="EN8" s="377" t="s">
        <v>11</v>
      </c>
      <c r="EO8" s="377" t="s">
        <v>11</v>
      </c>
      <c r="EP8" s="377" t="s">
        <v>11</v>
      </c>
      <c r="EQ8" s="377" t="s">
        <v>11</v>
      </c>
    </row>
    <row r="9" spans="1:147" ht="12.75">
      <c r="A9" s="411" t="s">
        <v>230</v>
      </c>
      <c r="B9" s="246" t="s">
        <v>14</v>
      </c>
      <c r="C9" s="301">
        <f>'Annex. 1 - Paper Based'!C8</f>
        <v>0</v>
      </c>
      <c r="D9" s="302">
        <f>'Annex. 1 - Paper Based'!D8</f>
        <v>0</v>
      </c>
      <c r="E9" s="302">
        <f>'Annex. 1 - Paper Based'!E8</f>
        <v>0</v>
      </c>
      <c r="F9" s="302">
        <f>'Annex. 1 - Paper Based'!F8</f>
        <v>0</v>
      </c>
      <c r="G9" s="302">
        <f>'Annex. 1 - Paper Based'!G8</f>
        <v>0</v>
      </c>
      <c r="H9" s="302">
        <f>'Annex. 1 - Paper Based'!H8</f>
        <v>0</v>
      </c>
      <c r="I9" s="302">
        <f>'Annex. 1 - Paper Based'!I8</f>
        <v>0</v>
      </c>
      <c r="J9" s="302">
        <f>'Annex. 1 - Paper Based'!J8</f>
        <v>0</v>
      </c>
      <c r="K9" s="302">
        <f>'Annex. 1 - Paper Based'!K8</f>
        <v>0</v>
      </c>
      <c r="L9" s="302">
        <f>'Annex. 1 - Paper Based'!L8</f>
        <v>0</v>
      </c>
      <c r="M9" s="302">
        <f>'Annex. 1 - Paper Based'!M8</f>
        <v>0</v>
      </c>
      <c r="N9" s="302">
        <f>'Annex. 1 - Paper Based'!N8</f>
        <v>0</v>
      </c>
      <c r="O9" s="302">
        <f>'Annex. 1 - Paper Based'!O8</f>
        <v>0</v>
      </c>
      <c r="P9" s="302">
        <f>'Annex. 1 - Paper Based'!P8</f>
        <v>0</v>
      </c>
      <c r="Q9" s="302">
        <f>'Annex. 1 - Paper Based'!Q8</f>
        <v>0</v>
      </c>
      <c r="R9" s="302">
        <f>'Annex. 1 - Paper Based'!R8</f>
        <v>0</v>
      </c>
      <c r="S9" s="302">
        <f>'Annex. 1 - Paper Based'!S8</f>
        <v>0</v>
      </c>
      <c r="T9" s="302">
        <f>'Annex. 1 - Paper Based'!T8</f>
        <v>0</v>
      </c>
      <c r="U9" s="302">
        <f>'Annex. 1 - Paper Based'!U8</f>
        <v>0</v>
      </c>
      <c r="V9" s="302">
        <f>'Annex. 1 - Paper Based'!V8</f>
        <v>0</v>
      </c>
      <c r="W9" s="302">
        <f>'Annex. 1 - Paper Based'!W8</f>
        <v>0</v>
      </c>
      <c r="X9" s="302">
        <f>'Annex. 1 - Paper Based'!X8</f>
        <v>0</v>
      </c>
      <c r="Y9" s="302">
        <f>'Annex. 1 - Paper Based'!Y8</f>
        <v>0</v>
      </c>
      <c r="Z9" s="302">
        <f>'Annex. 1 - Paper Based'!Z8</f>
        <v>0</v>
      </c>
      <c r="AA9" s="326">
        <f>'Annex. 2 - Infrastructure'!C7</f>
        <v>0</v>
      </c>
      <c r="AB9" s="326">
        <f>'Annex. 2 - Infrastructure'!D7</f>
        <v>0</v>
      </c>
      <c r="AC9" s="326">
        <f>'Annex. 2 - Infrastructure'!E7</f>
        <v>0</v>
      </c>
      <c r="AD9" s="326">
        <f>'Annex. 2 - Infrastructure'!F7</f>
        <v>0</v>
      </c>
      <c r="AE9" s="326">
        <f>'Annex. 2 - Infrastructure'!G7</f>
        <v>0</v>
      </c>
      <c r="AF9" s="326">
        <f>'Annex. 2 - Infrastructure'!H7</f>
        <v>0</v>
      </c>
      <c r="AG9" s="326">
        <f>'Annex. 2 - Infrastructure'!I7</f>
        <v>0</v>
      </c>
      <c r="AH9" s="326">
        <f>'Annex. 2 - Infrastructure'!J7</f>
        <v>0</v>
      </c>
      <c r="AI9" s="326">
        <f>'Annex. 2 - Infrastructure'!K7</f>
        <v>0</v>
      </c>
      <c r="AJ9" s="326">
        <f>'Annex. 2 - Infrastructure'!L7</f>
        <v>0</v>
      </c>
      <c r="AK9" s="326">
        <f>'Annex. 2 - Infrastructure'!M7</f>
        <v>0</v>
      </c>
      <c r="AL9" s="326">
        <f>'Annex. 2 - Infrastructure'!N7</f>
        <v>0</v>
      </c>
      <c r="AM9" s="326">
        <f>'Annex. 2 - Infrastructure'!O7</f>
        <v>0</v>
      </c>
      <c r="AN9" s="326">
        <f>'Annex. 2 - Infrastructure'!P7</f>
        <v>0</v>
      </c>
      <c r="AO9" s="326">
        <f>'Annex. 2 - Infrastructure'!Q7</f>
        <v>0</v>
      </c>
      <c r="AP9" s="326">
        <f>'Annex. 2 - Infrastructure'!R7</f>
        <v>0</v>
      </c>
      <c r="AQ9" s="326">
        <f>'Annex. 2 - Infrastructure'!S7</f>
        <v>0</v>
      </c>
      <c r="AR9" s="326">
        <f>'Annex. 2 - Infrastructure'!T7</f>
        <v>0</v>
      </c>
      <c r="AS9" s="326">
        <f>'Annex. 2 - Infrastructure'!U7</f>
        <v>0</v>
      </c>
      <c r="AT9" s="326">
        <f>'Annex. 2 - Infrastructure'!V7</f>
        <v>0</v>
      </c>
      <c r="AU9" s="326">
        <f>'Annex. 2 - Infrastructure'!W7</f>
        <v>0</v>
      </c>
      <c r="AV9" s="326">
        <f>'Annex. 2 - Infrastructure'!X7</f>
        <v>0</v>
      </c>
      <c r="AW9" s="326">
        <f>'Annex. 2 - Infrastructure'!Y7</f>
        <v>0</v>
      </c>
      <c r="AX9" s="326">
        <f>'Annex. 2 - Infrastructure'!Z7</f>
        <v>0</v>
      </c>
      <c r="AY9" s="326">
        <f>'Annex. 2 - Infrastructure'!AA7</f>
        <v>0</v>
      </c>
      <c r="AZ9" s="326">
        <f>'Annex. 2 - Infrastructure'!AB7</f>
        <v>0</v>
      </c>
      <c r="BA9" s="326">
        <f>'Annex. 2 - Infrastructure'!AC7</f>
        <v>0</v>
      </c>
      <c r="BB9" s="326">
        <f>'Annex. 2 - Infrastructure'!AD7</f>
        <v>0</v>
      </c>
      <c r="BC9" s="326">
        <f>'Annex. 2 - Infrastructure'!AE7</f>
        <v>0</v>
      </c>
      <c r="BD9" s="326">
        <f>'Annex. 2 - Infrastructure'!AF7</f>
        <v>0</v>
      </c>
      <c r="BE9" s="326">
        <f>'Annex. 2 - Infrastructure'!AG7</f>
        <v>0</v>
      </c>
      <c r="BF9" s="326">
        <f>'Annex. 2 - Infrastructure'!AH7</f>
        <v>0</v>
      </c>
      <c r="BG9" s="326">
        <f>'Annex. 2 - Infrastructure'!AI7</f>
        <v>0</v>
      </c>
      <c r="BH9" s="346">
        <f>'Annex. 3 - Down Time ATMs'!C7</f>
        <v>0</v>
      </c>
      <c r="BI9" s="346">
        <f>'Annex. 3 - Down Time ATMs'!D7</f>
        <v>0</v>
      </c>
      <c r="BJ9" s="346">
        <f>'Annex. 3 - Down Time ATMs'!E7</f>
        <v>0</v>
      </c>
      <c r="BK9" s="346">
        <f>'Annex. 3 - Down Time ATMs'!F7</f>
        <v>0</v>
      </c>
      <c r="BL9" s="346">
        <f>'Annex. 3 - Down Time ATMs'!G7</f>
        <v>0</v>
      </c>
      <c r="BM9" s="346">
        <f>'Annex. 3 - Down Time ATMs'!H7</f>
        <v>0</v>
      </c>
      <c r="BN9" s="346" t="e">
        <f>'Annex. 3 - Down Time ATMs'!I7</f>
        <v>#DIV/0!</v>
      </c>
      <c r="BO9" s="346">
        <f>'Annex. 3 - Down Time ATMs'!J7</f>
        <v>0</v>
      </c>
      <c r="BP9" s="346">
        <f>'Annex. 3 - Down Time ATMs'!K7</f>
        <v>0</v>
      </c>
      <c r="BQ9" s="346">
        <f>'Annex. 3 - Down Time ATMs'!L7</f>
        <v>0</v>
      </c>
      <c r="BR9" s="346">
        <f>'Annex. 3 - Down Time ATMs'!M7</f>
        <v>0</v>
      </c>
      <c r="BS9" s="346">
        <f>'Annex. 3 - Down Time ATMs'!N7</f>
        <v>0</v>
      </c>
      <c r="BT9" s="346" t="e">
        <f>'Annex. 3 - Down Time ATMs'!O7</f>
        <v>#DIV/0!</v>
      </c>
      <c r="BU9" s="346">
        <f>'Annex. 3 - Down Time ATMs'!P7</f>
        <v>0</v>
      </c>
      <c r="BV9" s="346">
        <f>'Annex. 3 - Down Time ATMs'!Q7</f>
        <v>0</v>
      </c>
      <c r="BW9" s="346">
        <f>'Annex. 3 - Down Time ATMs'!R7</f>
        <v>0</v>
      </c>
      <c r="BX9" s="346">
        <f>'Annex. 3 - Down Time ATMs'!S7</f>
        <v>0</v>
      </c>
      <c r="BY9" s="346">
        <f>'Annex. 3 - Down Time ATMs'!T7</f>
        <v>0</v>
      </c>
      <c r="BZ9" s="346">
        <f>'Annex. 3 - Down Time ATMs'!U7</f>
        <v>0</v>
      </c>
      <c r="CA9" s="346">
        <f>'Annex. 3 - Down Time ATMs'!V7</f>
        <v>0</v>
      </c>
      <c r="CB9" s="346">
        <f>'Annex. 3 - Down Time ATMs'!W7</f>
        <v>0</v>
      </c>
      <c r="CC9" s="346">
        <f>'Annex. 3 - Down Time ATMs'!X7</f>
        <v>0</v>
      </c>
      <c r="CD9" s="353">
        <f>'Annex. 4 - ATM, POS'!C8</f>
        <v>0</v>
      </c>
      <c r="CE9" s="353">
        <f>'Annex. 4 - ATM, POS'!D8</f>
        <v>0</v>
      </c>
      <c r="CF9" s="353">
        <f>'Annex. 4 - ATM, POS'!E8</f>
        <v>0</v>
      </c>
      <c r="CG9" s="353">
        <f>'Annex. 4 - ATM, POS'!F8</f>
        <v>0</v>
      </c>
      <c r="CH9" s="353">
        <f>'Annex. 4 - ATM, POS'!G8</f>
        <v>0</v>
      </c>
      <c r="CI9" s="353">
        <f>'Annex. 4 - ATM, POS'!H8</f>
        <v>0</v>
      </c>
      <c r="CJ9" s="353">
        <f>'Annex. 4 - ATM, POS'!I8</f>
        <v>0</v>
      </c>
      <c r="CK9" s="353">
        <f>'Annex. 4 - ATM, POS'!J8</f>
        <v>0</v>
      </c>
      <c r="CL9" s="353">
        <f>'Annex. 4 - ATM, POS'!K8</f>
        <v>0</v>
      </c>
      <c r="CM9" s="353">
        <f>'Annex. 4 - ATM, POS'!L8</f>
        <v>0</v>
      </c>
      <c r="CN9" s="353">
        <f>'Annex. 4 - ATM, POS'!M8</f>
        <v>0</v>
      </c>
      <c r="CO9" s="353">
        <f>'Annex. 4 - ATM, POS'!N8</f>
        <v>0</v>
      </c>
      <c r="CP9" s="353">
        <f>'Annex. 4 - ATM, POS'!O8</f>
        <v>0</v>
      </c>
      <c r="CQ9" s="353">
        <f>'Annex. 4 - ATM, POS'!P8</f>
        <v>0</v>
      </c>
      <c r="CR9" s="360">
        <f>'Annex. 4 - Int, Mob'!C8</f>
        <v>0</v>
      </c>
      <c r="CS9" s="360">
        <f>'Annex. 4 - Int, Mob'!D8</f>
        <v>0</v>
      </c>
      <c r="CT9" s="360">
        <f>'Annex. 4 - Int, Mob'!E8</f>
        <v>0</v>
      </c>
      <c r="CU9" s="360">
        <f>'Annex. 4 - Int, Mob'!F8</f>
        <v>0</v>
      </c>
      <c r="CV9" s="360">
        <f>'Annex. 4 - Int, Mob'!G8</f>
        <v>0</v>
      </c>
      <c r="CW9" s="360">
        <f>'Annex. 4 - Int, Mob'!H8</f>
        <v>0</v>
      </c>
      <c r="CX9" s="360">
        <f>'Annex. 4 - Int, Mob'!I8</f>
        <v>0</v>
      </c>
      <c r="CY9" s="360">
        <f>'Annex. 4 - Int, Mob'!J8</f>
        <v>0</v>
      </c>
      <c r="CZ9" s="360">
        <f>'Annex. 4 - Int, Mob'!K8</f>
        <v>0</v>
      </c>
      <c r="DA9" s="360">
        <f>'Annex. 4 - Int, Mob'!L8</f>
        <v>0</v>
      </c>
      <c r="DB9" s="360">
        <f>'Annex. 4 - Int, Mob'!M8</f>
        <v>0</v>
      </c>
      <c r="DC9" s="360">
        <f>'Annex. 4 - Int, Mob'!N8</f>
        <v>0</v>
      </c>
      <c r="DD9" s="360">
        <f>'Annex. 4 - Int, Mob'!O8</f>
        <v>0</v>
      </c>
      <c r="DE9" s="360">
        <f>'Annex. 4 - Int, Mob'!P8</f>
        <v>0</v>
      </c>
      <c r="DF9" s="360">
        <f>'Annex. 4 - Int, Mob'!Q8</f>
        <v>0</v>
      </c>
      <c r="DG9" s="360">
        <f>'Annex. 4 - Int, Mob'!R8</f>
        <v>0</v>
      </c>
      <c r="DH9" s="367">
        <f>'Annex. 4 - Call Center'!C8</f>
        <v>0</v>
      </c>
      <c r="DI9" s="367">
        <f>'Annex. 4 - Call Center'!D8</f>
        <v>0</v>
      </c>
      <c r="DJ9" s="367">
        <f>'Annex. 4 - Call Center'!E8</f>
        <v>0</v>
      </c>
      <c r="DK9" s="367">
        <f>'Annex. 4 - Call Center'!F8</f>
        <v>0</v>
      </c>
      <c r="DL9" s="367">
        <f>'Annex. 4 - Call Center'!G8</f>
        <v>0</v>
      </c>
      <c r="DM9" s="367">
        <f>'Annex. 4 - Call Center'!H8</f>
        <v>0</v>
      </c>
      <c r="DN9" s="367">
        <f>'Annex. 4 - Call Center'!I8</f>
        <v>0</v>
      </c>
      <c r="DO9" s="367">
        <f>'Annex. 4 - Call Center'!J8</f>
        <v>0</v>
      </c>
      <c r="DP9" s="367">
        <f>'Annex. 4 - Call Center'!K8</f>
        <v>0</v>
      </c>
      <c r="DQ9" s="367">
        <f>'Annex. 4 - Call Center'!L8</f>
        <v>0</v>
      </c>
      <c r="DR9" s="367">
        <f>'Annex. 4 - Call Center'!M8</f>
        <v>0</v>
      </c>
      <c r="DS9" s="367">
        <f>'Annex. 4 - Call Center'!N8</f>
        <v>0</v>
      </c>
      <c r="DT9" s="326">
        <f>'Annex. 4 - RTOB'!C8</f>
        <v>0</v>
      </c>
      <c r="DU9" s="326">
        <f>'Annex. 4 - RTOB'!D8</f>
        <v>0</v>
      </c>
      <c r="DV9" s="326">
        <f>'Annex. 4 - RTOB'!E8</f>
        <v>0</v>
      </c>
      <c r="DW9" s="326">
        <f>'Annex. 4 - RTOB'!F8</f>
        <v>0</v>
      </c>
      <c r="DX9" s="326">
        <f>'Annex. 4 - RTOB'!G8</f>
        <v>0</v>
      </c>
      <c r="DY9" s="326">
        <f>'Annex. 4 - RTOB'!H8</f>
        <v>0</v>
      </c>
      <c r="DZ9" s="326">
        <f>'Annex. 4 - RTOB'!I8</f>
        <v>0</v>
      </c>
      <c r="EA9" s="326">
        <f>'Annex. 4 - RTOB'!J8</f>
        <v>0</v>
      </c>
      <c r="EB9" s="326">
        <f>'Annex. 4 - RTOB'!K8</f>
        <v>0</v>
      </c>
      <c r="EC9" s="326">
        <f>'Annex. 4 - RTOB'!L8</f>
        <v>0</v>
      </c>
      <c r="ED9" s="326">
        <f>'Annex. 4 - RTOB'!M8</f>
        <v>0</v>
      </c>
      <c r="EE9" s="326">
        <f>'Annex. 4 - RTOB'!N8</f>
        <v>0</v>
      </c>
      <c r="EF9" s="326">
        <f>'Annex. 4 - RTOB'!O8</f>
        <v>0</v>
      </c>
      <c r="EG9" s="326">
        <f>'Annex. 4 - RTOB'!P8</f>
        <v>0</v>
      </c>
      <c r="EH9" s="326">
        <f>'Annex. 4 - RTOB'!Q8</f>
        <v>0</v>
      </c>
      <c r="EI9" s="326">
        <f>'Annex. 4 - RTOB'!R8</f>
        <v>0</v>
      </c>
      <c r="EJ9" s="326">
        <f>'Annex. 4 - RTOB'!S8</f>
        <v>0</v>
      </c>
      <c r="EK9" s="326">
        <f>'Annex. 4 - RTOB'!T8</f>
        <v>0</v>
      </c>
      <c r="EL9" s="326">
        <f>'Annex. 4 - RTOB'!U8</f>
        <v>0</v>
      </c>
      <c r="EM9" s="326">
        <f>'Annex. 4 - RTOB'!V8</f>
        <v>0</v>
      </c>
      <c r="EN9" s="326">
        <f>'Annex. 4 - RTOB'!W8</f>
        <v>0</v>
      </c>
      <c r="EO9" s="326">
        <f>'Annex. 4 - RTOB'!X8</f>
        <v>0</v>
      </c>
      <c r="EP9" s="326">
        <f>'Annex. 4 - RTOB'!Y8</f>
        <v>0</v>
      </c>
      <c r="EQ9" s="378">
        <f>'Annex. 4 - RTOB'!Z8</f>
        <v>0</v>
      </c>
    </row>
    <row r="10" spans="1:147" ht="12.75">
      <c r="A10" s="412"/>
      <c r="B10" s="247" t="s">
        <v>15</v>
      </c>
      <c r="C10" s="303">
        <f>'Annex. 1 - Paper Based'!C9</f>
        <v>0</v>
      </c>
      <c r="D10" s="304">
        <f>'Annex. 1 - Paper Based'!D9</f>
        <v>0</v>
      </c>
      <c r="E10" s="304">
        <f>'Annex. 1 - Paper Based'!E9</f>
        <v>0</v>
      </c>
      <c r="F10" s="304">
        <f>'Annex. 1 - Paper Based'!F9</f>
        <v>0</v>
      </c>
      <c r="G10" s="304">
        <f>'Annex. 1 - Paper Based'!G9</f>
        <v>0</v>
      </c>
      <c r="H10" s="304">
        <f>'Annex. 1 - Paper Based'!H9</f>
        <v>0</v>
      </c>
      <c r="I10" s="304">
        <f>'Annex. 1 - Paper Based'!I9</f>
        <v>0</v>
      </c>
      <c r="J10" s="304">
        <f>'Annex. 1 - Paper Based'!J9</f>
        <v>0</v>
      </c>
      <c r="K10" s="304">
        <f>'Annex. 1 - Paper Based'!K9</f>
        <v>0</v>
      </c>
      <c r="L10" s="304">
        <f>'Annex. 1 - Paper Based'!L9</f>
        <v>0</v>
      </c>
      <c r="M10" s="304">
        <f>'Annex. 1 - Paper Based'!M9</f>
        <v>0</v>
      </c>
      <c r="N10" s="304">
        <f>'Annex. 1 - Paper Based'!N9</f>
        <v>0</v>
      </c>
      <c r="O10" s="304">
        <f>'Annex. 1 - Paper Based'!O9</f>
        <v>0</v>
      </c>
      <c r="P10" s="304">
        <f>'Annex. 1 - Paper Based'!P9</f>
        <v>0</v>
      </c>
      <c r="Q10" s="304">
        <f>'Annex. 1 - Paper Based'!Q9</f>
        <v>0</v>
      </c>
      <c r="R10" s="304">
        <f>'Annex. 1 - Paper Based'!R9</f>
        <v>0</v>
      </c>
      <c r="S10" s="304">
        <f>'Annex. 1 - Paper Based'!S9</f>
        <v>0</v>
      </c>
      <c r="T10" s="304">
        <f>'Annex. 1 - Paper Based'!T9</f>
        <v>0</v>
      </c>
      <c r="U10" s="304">
        <f>'Annex. 1 - Paper Based'!U9</f>
        <v>0</v>
      </c>
      <c r="V10" s="304">
        <f>'Annex. 1 - Paper Based'!V9</f>
        <v>0</v>
      </c>
      <c r="W10" s="304">
        <f>'Annex. 1 - Paper Based'!W9</f>
        <v>0</v>
      </c>
      <c r="X10" s="304">
        <f>'Annex. 1 - Paper Based'!X9</f>
        <v>0</v>
      </c>
      <c r="Y10" s="304">
        <f>'Annex. 1 - Paper Based'!Y9</f>
        <v>0</v>
      </c>
      <c r="Z10" s="304">
        <f>'Annex. 1 - Paper Based'!Z9</f>
        <v>0</v>
      </c>
      <c r="AA10" s="327">
        <f>'Annex. 2 - Infrastructure'!C8</f>
        <v>0</v>
      </c>
      <c r="AB10" s="327">
        <f>'Annex. 2 - Infrastructure'!D8</f>
        <v>0</v>
      </c>
      <c r="AC10" s="327">
        <f>'Annex. 2 - Infrastructure'!E8</f>
        <v>0</v>
      </c>
      <c r="AD10" s="327">
        <f>'Annex. 2 - Infrastructure'!F8</f>
        <v>0</v>
      </c>
      <c r="AE10" s="327">
        <f>'Annex. 2 - Infrastructure'!G8</f>
        <v>0</v>
      </c>
      <c r="AF10" s="327">
        <f>'Annex. 2 - Infrastructure'!H8</f>
        <v>0</v>
      </c>
      <c r="AG10" s="327">
        <f>'Annex. 2 - Infrastructure'!I8</f>
        <v>0</v>
      </c>
      <c r="AH10" s="327">
        <f>'Annex. 2 - Infrastructure'!J8</f>
        <v>0</v>
      </c>
      <c r="AI10" s="327">
        <f>'Annex. 2 - Infrastructure'!K8</f>
        <v>0</v>
      </c>
      <c r="AJ10" s="327">
        <f>'Annex. 2 - Infrastructure'!L8</f>
        <v>0</v>
      </c>
      <c r="AK10" s="327">
        <f>'Annex. 2 - Infrastructure'!M8</f>
        <v>0</v>
      </c>
      <c r="AL10" s="327">
        <f>'Annex. 2 - Infrastructure'!N8</f>
        <v>0</v>
      </c>
      <c r="AM10" s="327">
        <f>'Annex. 2 - Infrastructure'!O8</f>
        <v>0</v>
      </c>
      <c r="AN10" s="327">
        <f>'Annex. 2 - Infrastructure'!P8</f>
        <v>0</v>
      </c>
      <c r="AO10" s="327">
        <f>'Annex. 2 - Infrastructure'!Q8</f>
        <v>0</v>
      </c>
      <c r="AP10" s="327">
        <f>'Annex. 2 - Infrastructure'!R8</f>
        <v>0</v>
      </c>
      <c r="AQ10" s="327">
        <f>'Annex. 2 - Infrastructure'!S8</f>
        <v>0</v>
      </c>
      <c r="AR10" s="327">
        <f>'Annex. 2 - Infrastructure'!T8</f>
        <v>0</v>
      </c>
      <c r="AS10" s="327">
        <f>'Annex. 2 - Infrastructure'!U8</f>
        <v>0</v>
      </c>
      <c r="AT10" s="327">
        <f>'Annex. 2 - Infrastructure'!V8</f>
        <v>0</v>
      </c>
      <c r="AU10" s="327">
        <f>'Annex. 2 - Infrastructure'!W8</f>
        <v>0</v>
      </c>
      <c r="AV10" s="327">
        <f>'Annex. 2 - Infrastructure'!X8</f>
        <v>0</v>
      </c>
      <c r="AW10" s="327">
        <f>'Annex. 2 - Infrastructure'!Y8</f>
        <v>0</v>
      </c>
      <c r="AX10" s="327">
        <f>'Annex. 2 - Infrastructure'!Z8</f>
        <v>0</v>
      </c>
      <c r="AY10" s="327">
        <f>'Annex. 2 - Infrastructure'!AA8</f>
        <v>0</v>
      </c>
      <c r="AZ10" s="327">
        <f>'Annex. 2 - Infrastructure'!AB8</f>
        <v>0</v>
      </c>
      <c r="BA10" s="327">
        <f>'Annex. 2 - Infrastructure'!AC8</f>
        <v>0</v>
      </c>
      <c r="BB10" s="327">
        <f>'Annex. 2 - Infrastructure'!AD8</f>
        <v>0</v>
      </c>
      <c r="BC10" s="327">
        <f>'Annex. 2 - Infrastructure'!AE8</f>
        <v>0</v>
      </c>
      <c r="BD10" s="327">
        <f>'Annex. 2 - Infrastructure'!AF8</f>
        <v>0</v>
      </c>
      <c r="BE10" s="327">
        <f>'Annex. 2 - Infrastructure'!AG8</f>
        <v>0</v>
      </c>
      <c r="BF10" s="327">
        <f>'Annex. 2 - Infrastructure'!AH8</f>
        <v>0</v>
      </c>
      <c r="BG10" s="327">
        <f>'Annex. 2 - Infrastructure'!AI8</f>
        <v>0</v>
      </c>
      <c r="BH10" s="347">
        <f>'Annex. 3 - Down Time ATMs'!C8</f>
        <v>0</v>
      </c>
      <c r="BI10" s="347">
        <f>'Annex. 3 - Down Time ATMs'!D8</f>
        <v>0</v>
      </c>
      <c r="BJ10" s="347">
        <f>'Annex. 3 - Down Time ATMs'!E8</f>
        <v>0</v>
      </c>
      <c r="BK10" s="347">
        <f>'Annex. 3 - Down Time ATMs'!F8</f>
        <v>0</v>
      </c>
      <c r="BL10" s="347">
        <f>'Annex. 3 - Down Time ATMs'!G8</f>
        <v>0</v>
      </c>
      <c r="BM10" s="347">
        <f>'Annex. 3 - Down Time ATMs'!H8</f>
        <v>0</v>
      </c>
      <c r="BN10" s="347" t="e">
        <f>'Annex. 3 - Down Time ATMs'!I8</f>
        <v>#DIV/0!</v>
      </c>
      <c r="BO10" s="347">
        <f>'Annex. 3 - Down Time ATMs'!J8</f>
        <v>0</v>
      </c>
      <c r="BP10" s="347">
        <f>'Annex. 3 - Down Time ATMs'!K8</f>
        <v>0</v>
      </c>
      <c r="BQ10" s="347">
        <f>'Annex. 3 - Down Time ATMs'!L8</f>
        <v>0</v>
      </c>
      <c r="BR10" s="347">
        <f>'Annex. 3 - Down Time ATMs'!M8</f>
        <v>0</v>
      </c>
      <c r="BS10" s="347">
        <f>'Annex. 3 - Down Time ATMs'!N8</f>
        <v>0</v>
      </c>
      <c r="BT10" s="347" t="e">
        <f>'Annex. 3 - Down Time ATMs'!O8</f>
        <v>#DIV/0!</v>
      </c>
      <c r="BU10" s="347">
        <f>'Annex. 3 - Down Time ATMs'!P8</f>
        <v>0</v>
      </c>
      <c r="BV10" s="347">
        <f>'Annex. 3 - Down Time ATMs'!Q8</f>
        <v>0</v>
      </c>
      <c r="BW10" s="347">
        <f>'Annex. 3 - Down Time ATMs'!R8</f>
        <v>0</v>
      </c>
      <c r="BX10" s="347">
        <f>'Annex. 3 - Down Time ATMs'!S8</f>
        <v>0</v>
      </c>
      <c r="BY10" s="347">
        <f>'Annex. 3 - Down Time ATMs'!T8</f>
        <v>0</v>
      </c>
      <c r="BZ10" s="347">
        <f>'Annex. 3 - Down Time ATMs'!U8</f>
        <v>0</v>
      </c>
      <c r="CA10" s="347">
        <f>'Annex. 3 - Down Time ATMs'!V8</f>
        <v>0</v>
      </c>
      <c r="CB10" s="347">
        <f>'Annex. 3 - Down Time ATMs'!W8</f>
        <v>0</v>
      </c>
      <c r="CC10" s="347">
        <f>'Annex. 3 - Down Time ATMs'!X8</f>
        <v>0</v>
      </c>
      <c r="CD10" s="354">
        <f>'Annex. 4 - ATM, POS'!C9</f>
        <v>0</v>
      </c>
      <c r="CE10" s="354">
        <f>'Annex. 4 - ATM, POS'!D9</f>
        <v>0</v>
      </c>
      <c r="CF10" s="354">
        <f>'Annex. 4 - ATM, POS'!E9</f>
        <v>0</v>
      </c>
      <c r="CG10" s="354">
        <f>'Annex. 4 - ATM, POS'!F9</f>
        <v>0</v>
      </c>
      <c r="CH10" s="354">
        <f>'Annex. 4 - ATM, POS'!G9</f>
        <v>0</v>
      </c>
      <c r="CI10" s="354">
        <f>'Annex. 4 - ATM, POS'!H9</f>
        <v>0</v>
      </c>
      <c r="CJ10" s="354">
        <f>'Annex. 4 - ATM, POS'!I9</f>
        <v>0</v>
      </c>
      <c r="CK10" s="354">
        <f>'Annex. 4 - ATM, POS'!J9</f>
        <v>0</v>
      </c>
      <c r="CL10" s="354">
        <f>'Annex. 4 - ATM, POS'!K9</f>
        <v>0</v>
      </c>
      <c r="CM10" s="354">
        <f>'Annex. 4 - ATM, POS'!L9</f>
        <v>0</v>
      </c>
      <c r="CN10" s="354">
        <f>'Annex. 4 - ATM, POS'!M9</f>
        <v>0</v>
      </c>
      <c r="CO10" s="354">
        <f>'Annex. 4 - ATM, POS'!N9</f>
        <v>0</v>
      </c>
      <c r="CP10" s="354">
        <f>'Annex. 4 - ATM, POS'!O9</f>
        <v>0</v>
      </c>
      <c r="CQ10" s="354">
        <f>'Annex. 4 - ATM, POS'!P9</f>
        <v>0</v>
      </c>
      <c r="CR10" s="361">
        <f>'Annex. 4 - Int, Mob'!C9</f>
        <v>0</v>
      </c>
      <c r="CS10" s="361">
        <f>'Annex. 4 - Int, Mob'!D9</f>
        <v>0</v>
      </c>
      <c r="CT10" s="361">
        <f>'Annex. 4 - Int, Mob'!E9</f>
        <v>0</v>
      </c>
      <c r="CU10" s="361">
        <f>'Annex. 4 - Int, Mob'!F9</f>
        <v>0</v>
      </c>
      <c r="CV10" s="361">
        <f>'Annex. 4 - Int, Mob'!G9</f>
        <v>0</v>
      </c>
      <c r="CW10" s="361">
        <f>'Annex. 4 - Int, Mob'!H9</f>
        <v>0</v>
      </c>
      <c r="CX10" s="361">
        <f>'Annex. 4 - Int, Mob'!I9</f>
        <v>0</v>
      </c>
      <c r="CY10" s="361">
        <f>'Annex. 4 - Int, Mob'!J9</f>
        <v>0</v>
      </c>
      <c r="CZ10" s="361">
        <f>'Annex. 4 - Int, Mob'!K9</f>
        <v>0</v>
      </c>
      <c r="DA10" s="361">
        <f>'Annex. 4 - Int, Mob'!L9</f>
        <v>0</v>
      </c>
      <c r="DB10" s="361">
        <f>'Annex. 4 - Int, Mob'!M9</f>
        <v>0</v>
      </c>
      <c r="DC10" s="361">
        <f>'Annex. 4 - Int, Mob'!N9</f>
        <v>0</v>
      </c>
      <c r="DD10" s="361">
        <f>'Annex. 4 - Int, Mob'!O9</f>
        <v>0</v>
      </c>
      <c r="DE10" s="361">
        <f>'Annex. 4 - Int, Mob'!P9</f>
        <v>0</v>
      </c>
      <c r="DF10" s="361">
        <f>'Annex. 4 - Int, Mob'!Q9</f>
        <v>0</v>
      </c>
      <c r="DG10" s="361">
        <f>'Annex. 4 - Int, Mob'!R9</f>
        <v>0</v>
      </c>
      <c r="DH10" s="368">
        <f>'Annex. 4 - Call Center'!C9</f>
        <v>0</v>
      </c>
      <c r="DI10" s="368">
        <f>'Annex. 4 - Call Center'!D9</f>
        <v>0</v>
      </c>
      <c r="DJ10" s="368">
        <f>'Annex. 4 - Call Center'!E9</f>
        <v>0</v>
      </c>
      <c r="DK10" s="368">
        <f>'Annex. 4 - Call Center'!F9</f>
        <v>0</v>
      </c>
      <c r="DL10" s="368">
        <f>'Annex. 4 - Call Center'!G9</f>
        <v>0</v>
      </c>
      <c r="DM10" s="368">
        <f>'Annex. 4 - Call Center'!H9</f>
        <v>0</v>
      </c>
      <c r="DN10" s="368">
        <f>'Annex. 4 - Call Center'!I9</f>
        <v>0</v>
      </c>
      <c r="DO10" s="368">
        <f>'Annex. 4 - Call Center'!J9</f>
        <v>0</v>
      </c>
      <c r="DP10" s="368">
        <f>'Annex. 4 - Call Center'!K9</f>
        <v>0</v>
      </c>
      <c r="DQ10" s="368">
        <f>'Annex. 4 - Call Center'!L9</f>
        <v>0</v>
      </c>
      <c r="DR10" s="368">
        <f>'Annex. 4 - Call Center'!M9</f>
        <v>0</v>
      </c>
      <c r="DS10" s="368">
        <f>'Annex. 4 - Call Center'!N9</f>
        <v>0</v>
      </c>
      <c r="DT10" s="327">
        <f>'Annex. 4 - RTOB'!C9</f>
        <v>0</v>
      </c>
      <c r="DU10" s="327">
        <f>'Annex. 4 - RTOB'!D9</f>
        <v>0</v>
      </c>
      <c r="DV10" s="327">
        <f>'Annex. 4 - RTOB'!E9</f>
        <v>0</v>
      </c>
      <c r="DW10" s="327">
        <f>'Annex. 4 - RTOB'!F9</f>
        <v>0</v>
      </c>
      <c r="DX10" s="327">
        <f>'Annex. 4 - RTOB'!G9</f>
        <v>0</v>
      </c>
      <c r="DY10" s="327">
        <f>'Annex. 4 - RTOB'!H9</f>
        <v>0</v>
      </c>
      <c r="DZ10" s="327">
        <f>'Annex. 4 - RTOB'!I9</f>
        <v>0</v>
      </c>
      <c r="EA10" s="327">
        <f>'Annex. 4 - RTOB'!J9</f>
        <v>0</v>
      </c>
      <c r="EB10" s="327">
        <f>'Annex. 4 - RTOB'!K9</f>
        <v>0</v>
      </c>
      <c r="EC10" s="327">
        <f>'Annex. 4 - RTOB'!L9</f>
        <v>0</v>
      </c>
      <c r="ED10" s="327">
        <f>'Annex. 4 - RTOB'!M9</f>
        <v>0</v>
      </c>
      <c r="EE10" s="327">
        <f>'Annex. 4 - RTOB'!N9</f>
        <v>0</v>
      </c>
      <c r="EF10" s="327">
        <f>'Annex. 4 - RTOB'!O9</f>
        <v>0</v>
      </c>
      <c r="EG10" s="327">
        <f>'Annex. 4 - RTOB'!P9</f>
        <v>0</v>
      </c>
      <c r="EH10" s="327">
        <f>'Annex. 4 - RTOB'!Q9</f>
        <v>0</v>
      </c>
      <c r="EI10" s="327">
        <f>'Annex. 4 - RTOB'!R9</f>
        <v>0</v>
      </c>
      <c r="EJ10" s="327">
        <f>'Annex. 4 - RTOB'!S9</f>
        <v>0</v>
      </c>
      <c r="EK10" s="327">
        <f>'Annex. 4 - RTOB'!T9</f>
        <v>0</v>
      </c>
      <c r="EL10" s="327">
        <f>'Annex. 4 - RTOB'!U9</f>
        <v>0</v>
      </c>
      <c r="EM10" s="327">
        <f>'Annex. 4 - RTOB'!V9</f>
        <v>0</v>
      </c>
      <c r="EN10" s="327">
        <f>'Annex. 4 - RTOB'!W9</f>
        <v>0</v>
      </c>
      <c r="EO10" s="327">
        <f>'Annex. 4 - RTOB'!X9</f>
        <v>0</v>
      </c>
      <c r="EP10" s="327">
        <f>'Annex. 4 - RTOB'!Y9</f>
        <v>0</v>
      </c>
      <c r="EQ10" s="379">
        <f>'Annex. 4 - RTOB'!Z9</f>
        <v>0</v>
      </c>
    </row>
    <row r="11" spans="1:147" ht="12.75">
      <c r="A11" s="412"/>
      <c r="B11" s="247" t="s">
        <v>16</v>
      </c>
      <c r="C11" s="303">
        <f>'Annex. 1 - Paper Based'!C10</f>
        <v>0</v>
      </c>
      <c r="D11" s="304">
        <f>'Annex. 1 - Paper Based'!D10</f>
        <v>0</v>
      </c>
      <c r="E11" s="304">
        <f>'Annex. 1 - Paper Based'!E10</f>
        <v>0</v>
      </c>
      <c r="F11" s="304">
        <f>'Annex. 1 - Paper Based'!F10</f>
        <v>0</v>
      </c>
      <c r="G11" s="304">
        <f>'Annex. 1 - Paper Based'!G10</f>
        <v>0</v>
      </c>
      <c r="H11" s="304">
        <f>'Annex. 1 - Paper Based'!H10</f>
        <v>0</v>
      </c>
      <c r="I11" s="304">
        <f>'Annex. 1 - Paper Based'!I10</f>
        <v>0</v>
      </c>
      <c r="J11" s="304">
        <f>'Annex. 1 - Paper Based'!J10</f>
        <v>0</v>
      </c>
      <c r="K11" s="304">
        <f>'Annex. 1 - Paper Based'!K10</f>
        <v>0</v>
      </c>
      <c r="L11" s="304">
        <f>'Annex. 1 - Paper Based'!L10</f>
        <v>0</v>
      </c>
      <c r="M11" s="304">
        <f>'Annex. 1 - Paper Based'!M10</f>
        <v>0</v>
      </c>
      <c r="N11" s="304">
        <f>'Annex. 1 - Paper Based'!N10</f>
        <v>0</v>
      </c>
      <c r="O11" s="304">
        <f>'Annex. 1 - Paper Based'!O10</f>
        <v>0</v>
      </c>
      <c r="P11" s="304">
        <f>'Annex. 1 - Paper Based'!P10</f>
        <v>0</v>
      </c>
      <c r="Q11" s="304">
        <f>'Annex. 1 - Paper Based'!Q10</f>
        <v>0</v>
      </c>
      <c r="R11" s="304">
        <f>'Annex. 1 - Paper Based'!R10</f>
        <v>0</v>
      </c>
      <c r="S11" s="304">
        <f>'Annex. 1 - Paper Based'!S10</f>
        <v>0</v>
      </c>
      <c r="T11" s="304">
        <f>'Annex. 1 - Paper Based'!T10</f>
        <v>0</v>
      </c>
      <c r="U11" s="304">
        <f>'Annex. 1 - Paper Based'!U10</f>
        <v>0</v>
      </c>
      <c r="V11" s="304">
        <f>'Annex. 1 - Paper Based'!V10</f>
        <v>0</v>
      </c>
      <c r="W11" s="304">
        <f>'Annex. 1 - Paper Based'!W10</f>
        <v>0</v>
      </c>
      <c r="X11" s="304">
        <f>'Annex. 1 - Paper Based'!X10</f>
        <v>0</v>
      </c>
      <c r="Y11" s="304">
        <f>'Annex. 1 - Paper Based'!Y10</f>
        <v>0</v>
      </c>
      <c r="Z11" s="304">
        <f>'Annex. 1 - Paper Based'!Z10</f>
        <v>0</v>
      </c>
      <c r="AA11" s="327">
        <f>'Annex. 2 - Infrastructure'!C9</f>
        <v>0</v>
      </c>
      <c r="AB11" s="327">
        <f>'Annex. 2 - Infrastructure'!D9</f>
        <v>0</v>
      </c>
      <c r="AC11" s="327">
        <f>'Annex. 2 - Infrastructure'!E9</f>
        <v>0</v>
      </c>
      <c r="AD11" s="327">
        <f>'Annex. 2 - Infrastructure'!F9</f>
        <v>0</v>
      </c>
      <c r="AE11" s="327">
        <f>'Annex. 2 - Infrastructure'!G9</f>
        <v>0</v>
      </c>
      <c r="AF11" s="327">
        <f>'Annex. 2 - Infrastructure'!H9</f>
        <v>0</v>
      </c>
      <c r="AG11" s="327">
        <f>'Annex. 2 - Infrastructure'!I9</f>
        <v>0</v>
      </c>
      <c r="AH11" s="327">
        <f>'Annex. 2 - Infrastructure'!J9</f>
        <v>0</v>
      </c>
      <c r="AI11" s="327">
        <f>'Annex. 2 - Infrastructure'!K9</f>
        <v>0</v>
      </c>
      <c r="AJ11" s="327">
        <f>'Annex. 2 - Infrastructure'!L9</f>
        <v>0</v>
      </c>
      <c r="AK11" s="327">
        <f>'Annex. 2 - Infrastructure'!M9</f>
        <v>0</v>
      </c>
      <c r="AL11" s="327">
        <f>'Annex. 2 - Infrastructure'!N9</f>
        <v>0</v>
      </c>
      <c r="AM11" s="327">
        <f>'Annex. 2 - Infrastructure'!O9</f>
        <v>0</v>
      </c>
      <c r="AN11" s="327">
        <f>'Annex. 2 - Infrastructure'!P9</f>
        <v>0</v>
      </c>
      <c r="AO11" s="327">
        <f>'Annex. 2 - Infrastructure'!Q9</f>
        <v>0</v>
      </c>
      <c r="AP11" s="327">
        <f>'Annex. 2 - Infrastructure'!R9</f>
        <v>0</v>
      </c>
      <c r="AQ11" s="327">
        <f>'Annex. 2 - Infrastructure'!S9</f>
        <v>0</v>
      </c>
      <c r="AR11" s="327">
        <f>'Annex. 2 - Infrastructure'!T9</f>
        <v>0</v>
      </c>
      <c r="AS11" s="327">
        <f>'Annex. 2 - Infrastructure'!U9</f>
        <v>0</v>
      </c>
      <c r="AT11" s="327">
        <f>'Annex. 2 - Infrastructure'!V9</f>
        <v>0</v>
      </c>
      <c r="AU11" s="327">
        <f>'Annex. 2 - Infrastructure'!W9</f>
        <v>0</v>
      </c>
      <c r="AV11" s="327">
        <f>'Annex. 2 - Infrastructure'!X9</f>
        <v>0</v>
      </c>
      <c r="AW11" s="327">
        <f>'Annex. 2 - Infrastructure'!Y9</f>
        <v>0</v>
      </c>
      <c r="AX11" s="327">
        <f>'Annex. 2 - Infrastructure'!Z9</f>
        <v>0</v>
      </c>
      <c r="AY11" s="327">
        <f>'Annex. 2 - Infrastructure'!AA9</f>
        <v>0</v>
      </c>
      <c r="AZ11" s="327">
        <f>'Annex. 2 - Infrastructure'!AB9</f>
        <v>0</v>
      </c>
      <c r="BA11" s="327">
        <f>'Annex. 2 - Infrastructure'!AC9</f>
        <v>0</v>
      </c>
      <c r="BB11" s="327">
        <f>'Annex. 2 - Infrastructure'!AD9</f>
        <v>0</v>
      </c>
      <c r="BC11" s="327">
        <f>'Annex. 2 - Infrastructure'!AE9</f>
        <v>0</v>
      </c>
      <c r="BD11" s="327">
        <f>'Annex. 2 - Infrastructure'!AF9</f>
        <v>0</v>
      </c>
      <c r="BE11" s="327">
        <f>'Annex. 2 - Infrastructure'!AG9</f>
        <v>0</v>
      </c>
      <c r="BF11" s="327">
        <f>'Annex. 2 - Infrastructure'!AH9</f>
        <v>0</v>
      </c>
      <c r="BG11" s="327">
        <f>'Annex. 2 - Infrastructure'!AI9</f>
        <v>0</v>
      </c>
      <c r="BH11" s="347">
        <f>'Annex. 3 - Down Time ATMs'!C9</f>
        <v>0</v>
      </c>
      <c r="BI11" s="347">
        <f>'Annex. 3 - Down Time ATMs'!D9</f>
        <v>0</v>
      </c>
      <c r="BJ11" s="347">
        <f>'Annex. 3 - Down Time ATMs'!E9</f>
        <v>0</v>
      </c>
      <c r="BK11" s="347">
        <f>'Annex. 3 - Down Time ATMs'!F9</f>
        <v>0</v>
      </c>
      <c r="BL11" s="347">
        <f>'Annex. 3 - Down Time ATMs'!G9</f>
        <v>0</v>
      </c>
      <c r="BM11" s="347">
        <f>'Annex. 3 - Down Time ATMs'!H9</f>
        <v>0</v>
      </c>
      <c r="BN11" s="347" t="e">
        <f>'Annex. 3 - Down Time ATMs'!I9</f>
        <v>#DIV/0!</v>
      </c>
      <c r="BO11" s="347">
        <f>'Annex. 3 - Down Time ATMs'!J9</f>
        <v>0</v>
      </c>
      <c r="BP11" s="347">
        <f>'Annex. 3 - Down Time ATMs'!K9</f>
        <v>0</v>
      </c>
      <c r="BQ11" s="347">
        <f>'Annex. 3 - Down Time ATMs'!L9</f>
        <v>0</v>
      </c>
      <c r="BR11" s="347">
        <f>'Annex. 3 - Down Time ATMs'!M9</f>
        <v>0</v>
      </c>
      <c r="BS11" s="347">
        <f>'Annex. 3 - Down Time ATMs'!N9</f>
        <v>0</v>
      </c>
      <c r="BT11" s="347" t="e">
        <f>'Annex. 3 - Down Time ATMs'!O9</f>
        <v>#DIV/0!</v>
      </c>
      <c r="BU11" s="347">
        <f>'Annex. 3 - Down Time ATMs'!P9</f>
        <v>0</v>
      </c>
      <c r="BV11" s="347">
        <f>'Annex. 3 - Down Time ATMs'!Q9</f>
        <v>0</v>
      </c>
      <c r="BW11" s="347">
        <f>'Annex. 3 - Down Time ATMs'!R9</f>
        <v>0</v>
      </c>
      <c r="BX11" s="347">
        <f>'Annex. 3 - Down Time ATMs'!S9</f>
        <v>0</v>
      </c>
      <c r="BY11" s="347">
        <f>'Annex. 3 - Down Time ATMs'!T9</f>
        <v>0</v>
      </c>
      <c r="BZ11" s="347">
        <f>'Annex. 3 - Down Time ATMs'!U9</f>
        <v>0</v>
      </c>
      <c r="CA11" s="347">
        <f>'Annex. 3 - Down Time ATMs'!V9</f>
        <v>0</v>
      </c>
      <c r="CB11" s="347">
        <f>'Annex. 3 - Down Time ATMs'!W9</f>
        <v>0</v>
      </c>
      <c r="CC11" s="347">
        <f>'Annex. 3 - Down Time ATMs'!X9</f>
        <v>0</v>
      </c>
      <c r="CD11" s="354">
        <f>'Annex. 4 - ATM, POS'!C10</f>
        <v>0</v>
      </c>
      <c r="CE11" s="354">
        <f>'Annex. 4 - ATM, POS'!D10</f>
        <v>0</v>
      </c>
      <c r="CF11" s="354">
        <f>'Annex. 4 - ATM, POS'!E10</f>
        <v>0</v>
      </c>
      <c r="CG11" s="354">
        <f>'Annex. 4 - ATM, POS'!F10</f>
        <v>0</v>
      </c>
      <c r="CH11" s="354">
        <f>'Annex. 4 - ATM, POS'!G10</f>
        <v>0</v>
      </c>
      <c r="CI11" s="354">
        <f>'Annex. 4 - ATM, POS'!H10</f>
        <v>0</v>
      </c>
      <c r="CJ11" s="354">
        <f>'Annex. 4 - ATM, POS'!I10</f>
        <v>0</v>
      </c>
      <c r="CK11" s="354">
        <f>'Annex. 4 - ATM, POS'!J10</f>
        <v>0</v>
      </c>
      <c r="CL11" s="354">
        <f>'Annex. 4 - ATM, POS'!K10</f>
        <v>0</v>
      </c>
      <c r="CM11" s="354">
        <f>'Annex. 4 - ATM, POS'!L10</f>
        <v>0</v>
      </c>
      <c r="CN11" s="354">
        <f>'Annex. 4 - ATM, POS'!M10</f>
        <v>0</v>
      </c>
      <c r="CO11" s="354">
        <f>'Annex. 4 - ATM, POS'!N10</f>
        <v>0</v>
      </c>
      <c r="CP11" s="354">
        <f>'Annex. 4 - ATM, POS'!O10</f>
        <v>0</v>
      </c>
      <c r="CQ11" s="354">
        <f>'Annex. 4 - ATM, POS'!P10</f>
        <v>0</v>
      </c>
      <c r="CR11" s="361">
        <f>'Annex. 4 - Int, Mob'!C10</f>
        <v>0</v>
      </c>
      <c r="CS11" s="361">
        <f>'Annex. 4 - Int, Mob'!D10</f>
        <v>0</v>
      </c>
      <c r="CT11" s="361">
        <f>'Annex. 4 - Int, Mob'!E10</f>
        <v>0</v>
      </c>
      <c r="CU11" s="361">
        <f>'Annex. 4 - Int, Mob'!F10</f>
        <v>0</v>
      </c>
      <c r="CV11" s="361">
        <f>'Annex. 4 - Int, Mob'!G10</f>
        <v>0</v>
      </c>
      <c r="CW11" s="361">
        <f>'Annex. 4 - Int, Mob'!H10</f>
        <v>0</v>
      </c>
      <c r="CX11" s="361">
        <f>'Annex. 4 - Int, Mob'!I10</f>
        <v>0</v>
      </c>
      <c r="CY11" s="361">
        <f>'Annex. 4 - Int, Mob'!J10</f>
        <v>0</v>
      </c>
      <c r="CZ11" s="361">
        <f>'Annex. 4 - Int, Mob'!K10</f>
        <v>0</v>
      </c>
      <c r="DA11" s="361">
        <f>'Annex. 4 - Int, Mob'!L10</f>
        <v>0</v>
      </c>
      <c r="DB11" s="361">
        <f>'Annex. 4 - Int, Mob'!M10</f>
        <v>0</v>
      </c>
      <c r="DC11" s="361">
        <f>'Annex. 4 - Int, Mob'!N10</f>
        <v>0</v>
      </c>
      <c r="DD11" s="361">
        <f>'Annex. 4 - Int, Mob'!O10</f>
        <v>0</v>
      </c>
      <c r="DE11" s="361">
        <f>'Annex. 4 - Int, Mob'!P10</f>
        <v>0</v>
      </c>
      <c r="DF11" s="361">
        <f>'Annex. 4 - Int, Mob'!Q10</f>
        <v>0</v>
      </c>
      <c r="DG11" s="361">
        <f>'Annex. 4 - Int, Mob'!R10</f>
        <v>0</v>
      </c>
      <c r="DH11" s="368">
        <f>'Annex. 4 - Call Center'!C10</f>
        <v>0</v>
      </c>
      <c r="DI11" s="368">
        <f>'Annex. 4 - Call Center'!D10</f>
        <v>0</v>
      </c>
      <c r="DJ11" s="368">
        <f>'Annex. 4 - Call Center'!E10</f>
        <v>0</v>
      </c>
      <c r="DK11" s="368">
        <f>'Annex. 4 - Call Center'!F10</f>
        <v>0</v>
      </c>
      <c r="DL11" s="368">
        <f>'Annex. 4 - Call Center'!G10</f>
        <v>0</v>
      </c>
      <c r="DM11" s="368">
        <f>'Annex. 4 - Call Center'!H10</f>
        <v>0</v>
      </c>
      <c r="DN11" s="368">
        <f>'Annex. 4 - Call Center'!I10</f>
        <v>0</v>
      </c>
      <c r="DO11" s="368">
        <f>'Annex. 4 - Call Center'!J10</f>
        <v>0</v>
      </c>
      <c r="DP11" s="368">
        <f>'Annex. 4 - Call Center'!K10</f>
        <v>0</v>
      </c>
      <c r="DQ11" s="368">
        <f>'Annex. 4 - Call Center'!L10</f>
        <v>0</v>
      </c>
      <c r="DR11" s="368">
        <f>'Annex. 4 - Call Center'!M10</f>
        <v>0</v>
      </c>
      <c r="DS11" s="368">
        <f>'Annex. 4 - Call Center'!N10</f>
        <v>0</v>
      </c>
      <c r="DT11" s="327">
        <f>'Annex. 4 - RTOB'!C10</f>
        <v>0</v>
      </c>
      <c r="DU11" s="327">
        <f>'Annex. 4 - RTOB'!D10</f>
        <v>0</v>
      </c>
      <c r="DV11" s="327">
        <f>'Annex. 4 - RTOB'!E10</f>
        <v>0</v>
      </c>
      <c r="DW11" s="327">
        <f>'Annex. 4 - RTOB'!F10</f>
        <v>0</v>
      </c>
      <c r="DX11" s="327">
        <f>'Annex. 4 - RTOB'!G10</f>
        <v>0</v>
      </c>
      <c r="DY11" s="327">
        <f>'Annex. 4 - RTOB'!H10</f>
        <v>0</v>
      </c>
      <c r="DZ11" s="327">
        <f>'Annex. 4 - RTOB'!I10</f>
        <v>0</v>
      </c>
      <c r="EA11" s="327">
        <f>'Annex. 4 - RTOB'!J10</f>
        <v>0</v>
      </c>
      <c r="EB11" s="327">
        <f>'Annex. 4 - RTOB'!K10</f>
        <v>0</v>
      </c>
      <c r="EC11" s="327">
        <f>'Annex. 4 - RTOB'!L10</f>
        <v>0</v>
      </c>
      <c r="ED11" s="327">
        <f>'Annex. 4 - RTOB'!M10</f>
        <v>0</v>
      </c>
      <c r="EE11" s="327">
        <f>'Annex. 4 - RTOB'!N10</f>
        <v>0</v>
      </c>
      <c r="EF11" s="327">
        <f>'Annex. 4 - RTOB'!O10</f>
        <v>0</v>
      </c>
      <c r="EG11" s="327">
        <f>'Annex. 4 - RTOB'!P10</f>
        <v>0</v>
      </c>
      <c r="EH11" s="327">
        <f>'Annex. 4 - RTOB'!Q10</f>
        <v>0</v>
      </c>
      <c r="EI11" s="327">
        <f>'Annex. 4 - RTOB'!R10</f>
        <v>0</v>
      </c>
      <c r="EJ11" s="327">
        <f>'Annex. 4 - RTOB'!S10</f>
        <v>0</v>
      </c>
      <c r="EK11" s="327">
        <f>'Annex. 4 - RTOB'!T10</f>
        <v>0</v>
      </c>
      <c r="EL11" s="327">
        <f>'Annex. 4 - RTOB'!U10</f>
        <v>0</v>
      </c>
      <c r="EM11" s="327">
        <f>'Annex. 4 - RTOB'!V10</f>
        <v>0</v>
      </c>
      <c r="EN11" s="327">
        <f>'Annex. 4 - RTOB'!W10</f>
        <v>0</v>
      </c>
      <c r="EO11" s="327">
        <f>'Annex. 4 - RTOB'!X10</f>
        <v>0</v>
      </c>
      <c r="EP11" s="327">
        <f>'Annex. 4 - RTOB'!Y10</f>
        <v>0</v>
      </c>
      <c r="EQ11" s="379">
        <f>'Annex. 4 - RTOB'!Z10</f>
        <v>0</v>
      </c>
    </row>
    <row r="12" spans="1:147" ht="13.5" thickBot="1">
      <c r="A12" s="413"/>
      <c r="B12" s="248" t="s">
        <v>17</v>
      </c>
      <c r="C12" s="305">
        <f>'Annex. 1 - Paper Based'!C11</f>
        <v>0</v>
      </c>
      <c r="D12" s="306">
        <f>'Annex. 1 - Paper Based'!D11</f>
        <v>0</v>
      </c>
      <c r="E12" s="306">
        <f>'Annex. 1 - Paper Based'!E11</f>
        <v>0</v>
      </c>
      <c r="F12" s="306">
        <f>'Annex. 1 - Paper Based'!F11</f>
        <v>0</v>
      </c>
      <c r="G12" s="306">
        <f>'Annex. 1 - Paper Based'!G11</f>
        <v>0</v>
      </c>
      <c r="H12" s="306">
        <f>'Annex. 1 - Paper Based'!H11</f>
        <v>0</v>
      </c>
      <c r="I12" s="306">
        <f>'Annex. 1 - Paper Based'!I11</f>
        <v>0</v>
      </c>
      <c r="J12" s="306">
        <f>'Annex. 1 - Paper Based'!J11</f>
        <v>0</v>
      </c>
      <c r="K12" s="306">
        <f>'Annex. 1 - Paper Based'!K11</f>
        <v>0</v>
      </c>
      <c r="L12" s="306">
        <f>'Annex. 1 - Paper Based'!L11</f>
        <v>0</v>
      </c>
      <c r="M12" s="306">
        <f>'Annex. 1 - Paper Based'!M11</f>
        <v>0</v>
      </c>
      <c r="N12" s="306">
        <f>'Annex. 1 - Paper Based'!N11</f>
        <v>0</v>
      </c>
      <c r="O12" s="306">
        <f>'Annex. 1 - Paper Based'!O11</f>
        <v>0</v>
      </c>
      <c r="P12" s="306">
        <f>'Annex. 1 - Paper Based'!P11</f>
        <v>0</v>
      </c>
      <c r="Q12" s="306">
        <f>'Annex. 1 - Paper Based'!Q11</f>
        <v>0</v>
      </c>
      <c r="R12" s="306">
        <f>'Annex. 1 - Paper Based'!R11</f>
        <v>0</v>
      </c>
      <c r="S12" s="306">
        <f>'Annex. 1 - Paper Based'!S11</f>
        <v>0</v>
      </c>
      <c r="T12" s="306">
        <f>'Annex. 1 - Paper Based'!T11</f>
        <v>0</v>
      </c>
      <c r="U12" s="306">
        <f>'Annex. 1 - Paper Based'!U11</f>
        <v>0</v>
      </c>
      <c r="V12" s="306">
        <f>'Annex. 1 - Paper Based'!V11</f>
        <v>0</v>
      </c>
      <c r="W12" s="306">
        <f>'Annex. 1 - Paper Based'!W11</f>
        <v>0</v>
      </c>
      <c r="X12" s="306">
        <f>'Annex. 1 - Paper Based'!X11</f>
        <v>0</v>
      </c>
      <c r="Y12" s="306">
        <f>'Annex. 1 - Paper Based'!Y11</f>
        <v>0</v>
      </c>
      <c r="Z12" s="306">
        <f>'Annex. 1 - Paper Based'!Z11</f>
        <v>0</v>
      </c>
      <c r="AA12" s="328">
        <f>'Annex. 2 - Infrastructure'!C10</f>
        <v>0</v>
      </c>
      <c r="AB12" s="328">
        <f>'Annex. 2 - Infrastructure'!D10</f>
        <v>0</v>
      </c>
      <c r="AC12" s="328">
        <f>'Annex. 2 - Infrastructure'!E10</f>
        <v>0</v>
      </c>
      <c r="AD12" s="328">
        <f>'Annex. 2 - Infrastructure'!F10</f>
        <v>0</v>
      </c>
      <c r="AE12" s="328">
        <f>'Annex. 2 - Infrastructure'!G10</f>
        <v>0</v>
      </c>
      <c r="AF12" s="328">
        <f>'Annex. 2 - Infrastructure'!H10</f>
        <v>0</v>
      </c>
      <c r="AG12" s="328">
        <f>'Annex. 2 - Infrastructure'!I10</f>
        <v>0</v>
      </c>
      <c r="AH12" s="328">
        <f>'Annex. 2 - Infrastructure'!J10</f>
        <v>0</v>
      </c>
      <c r="AI12" s="328">
        <f>'Annex. 2 - Infrastructure'!K10</f>
        <v>0</v>
      </c>
      <c r="AJ12" s="328">
        <f>'Annex. 2 - Infrastructure'!L10</f>
        <v>0</v>
      </c>
      <c r="AK12" s="328">
        <f>'Annex. 2 - Infrastructure'!M10</f>
        <v>0</v>
      </c>
      <c r="AL12" s="328">
        <f>'Annex. 2 - Infrastructure'!N10</f>
        <v>0</v>
      </c>
      <c r="AM12" s="328">
        <f>'Annex. 2 - Infrastructure'!O10</f>
        <v>0</v>
      </c>
      <c r="AN12" s="328">
        <f>'Annex. 2 - Infrastructure'!P10</f>
        <v>0</v>
      </c>
      <c r="AO12" s="328">
        <f>'Annex. 2 - Infrastructure'!Q10</f>
        <v>0</v>
      </c>
      <c r="AP12" s="328">
        <f>'Annex. 2 - Infrastructure'!R10</f>
        <v>0</v>
      </c>
      <c r="AQ12" s="328">
        <f>'Annex. 2 - Infrastructure'!S10</f>
        <v>0</v>
      </c>
      <c r="AR12" s="328">
        <f>'Annex. 2 - Infrastructure'!T10</f>
        <v>0</v>
      </c>
      <c r="AS12" s="328">
        <f>'Annex. 2 - Infrastructure'!U10</f>
        <v>0</v>
      </c>
      <c r="AT12" s="328">
        <f>'Annex. 2 - Infrastructure'!V10</f>
        <v>0</v>
      </c>
      <c r="AU12" s="328">
        <f>'Annex. 2 - Infrastructure'!W10</f>
        <v>0</v>
      </c>
      <c r="AV12" s="328">
        <f>'Annex. 2 - Infrastructure'!X10</f>
        <v>0</v>
      </c>
      <c r="AW12" s="328">
        <f>'Annex. 2 - Infrastructure'!Y10</f>
        <v>0</v>
      </c>
      <c r="AX12" s="328">
        <f>'Annex. 2 - Infrastructure'!Z10</f>
        <v>0</v>
      </c>
      <c r="AY12" s="328">
        <f>'Annex. 2 - Infrastructure'!AA10</f>
        <v>0</v>
      </c>
      <c r="AZ12" s="328">
        <f>'Annex. 2 - Infrastructure'!AB10</f>
        <v>0</v>
      </c>
      <c r="BA12" s="328">
        <f>'Annex. 2 - Infrastructure'!AC10</f>
        <v>0</v>
      </c>
      <c r="BB12" s="328">
        <f>'Annex. 2 - Infrastructure'!AD10</f>
        <v>0</v>
      </c>
      <c r="BC12" s="328">
        <f>'Annex. 2 - Infrastructure'!AE10</f>
        <v>0</v>
      </c>
      <c r="BD12" s="328">
        <f>'Annex. 2 - Infrastructure'!AF10</f>
        <v>0</v>
      </c>
      <c r="BE12" s="328">
        <f>'Annex. 2 - Infrastructure'!AG10</f>
        <v>0</v>
      </c>
      <c r="BF12" s="328">
        <f>'Annex. 2 - Infrastructure'!AH10</f>
        <v>0</v>
      </c>
      <c r="BG12" s="328">
        <f>'Annex. 2 - Infrastructure'!AI10</f>
        <v>0</v>
      </c>
      <c r="BH12" s="348">
        <f>'Annex. 3 - Down Time ATMs'!C10</f>
        <v>0</v>
      </c>
      <c r="BI12" s="348">
        <f>'Annex. 3 - Down Time ATMs'!D10</f>
        <v>0</v>
      </c>
      <c r="BJ12" s="348">
        <f>'Annex. 3 - Down Time ATMs'!E10</f>
        <v>0</v>
      </c>
      <c r="BK12" s="348">
        <f>'Annex. 3 - Down Time ATMs'!F10</f>
        <v>0</v>
      </c>
      <c r="BL12" s="348">
        <f>'Annex. 3 - Down Time ATMs'!G10</f>
        <v>0</v>
      </c>
      <c r="BM12" s="348">
        <f>'Annex. 3 - Down Time ATMs'!H10</f>
        <v>0</v>
      </c>
      <c r="BN12" s="348" t="e">
        <f>'Annex. 3 - Down Time ATMs'!I10</f>
        <v>#DIV/0!</v>
      </c>
      <c r="BO12" s="348">
        <f>'Annex. 3 - Down Time ATMs'!J10</f>
        <v>0</v>
      </c>
      <c r="BP12" s="348">
        <f>'Annex. 3 - Down Time ATMs'!K10</f>
        <v>0</v>
      </c>
      <c r="BQ12" s="348">
        <f>'Annex. 3 - Down Time ATMs'!L10</f>
        <v>0</v>
      </c>
      <c r="BR12" s="348">
        <f>'Annex. 3 - Down Time ATMs'!M10</f>
        <v>0</v>
      </c>
      <c r="BS12" s="348">
        <f>'Annex. 3 - Down Time ATMs'!N10</f>
        <v>0</v>
      </c>
      <c r="BT12" s="348" t="e">
        <f>'Annex. 3 - Down Time ATMs'!O10</f>
        <v>#DIV/0!</v>
      </c>
      <c r="BU12" s="348">
        <f>'Annex. 3 - Down Time ATMs'!P10</f>
        <v>0</v>
      </c>
      <c r="BV12" s="348">
        <f>'Annex. 3 - Down Time ATMs'!Q10</f>
        <v>0</v>
      </c>
      <c r="BW12" s="348">
        <f>'Annex. 3 - Down Time ATMs'!R10</f>
        <v>0</v>
      </c>
      <c r="BX12" s="348">
        <f>'Annex. 3 - Down Time ATMs'!S10</f>
        <v>0</v>
      </c>
      <c r="BY12" s="348">
        <f>'Annex. 3 - Down Time ATMs'!T10</f>
        <v>0</v>
      </c>
      <c r="BZ12" s="348">
        <f>'Annex. 3 - Down Time ATMs'!U10</f>
        <v>0</v>
      </c>
      <c r="CA12" s="348">
        <f>'Annex. 3 - Down Time ATMs'!V10</f>
        <v>0</v>
      </c>
      <c r="CB12" s="348">
        <f>'Annex. 3 - Down Time ATMs'!W10</f>
        <v>0</v>
      </c>
      <c r="CC12" s="348">
        <f>'Annex. 3 - Down Time ATMs'!X10</f>
        <v>0</v>
      </c>
      <c r="CD12" s="355">
        <f>'Annex. 4 - ATM, POS'!C11</f>
        <v>0</v>
      </c>
      <c r="CE12" s="355">
        <f>'Annex. 4 - ATM, POS'!D11</f>
        <v>0</v>
      </c>
      <c r="CF12" s="355">
        <f>'Annex. 4 - ATM, POS'!E11</f>
        <v>0</v>
      </c>
      <c r="CG12" s="355">
        <f>'Annex. 4 - ATM, POS'!F11</f>
        <v>0</v>
      </c>
      <c r="CH12" s="355">
        <f>'Annex. 4 - ATM, POS'!G11</f>
        <v>0</v>
      </c>
      <c r="CI12" s="355">
        <f>'Annex. 4 - ATM, POS'!H11</f>
        <v>0</v>
      </c>
      <c r="CJ12" s="355">
        <f>'Annex. 4 - ATM, POS'!I11</f>
        <v>0</v>
      </c>
      <c r="CK12" s="355">
        <f>'Annex. 4 - ATM, POS'!J11</f>
        <v>0</v>
      </c>
      <c r="CL12" s="355">
        <f>'Annex. 4 - ATM, POS'!K11</f>
        <v>0</v>
      </c>
      <c r="CM12" s="355">
        <f>'Annex. 4 - ATM, POS'!L11</f>
        <v>0</v>
      </c>
      <c r="CN12" s="355">
        <f>'Annex. 4 - ATM, POS'!M11</f>
        <v>0</v>
      </c>
      <c r="CO12" s="355">
        <f>'Annex. 4 - ATM, POS'!N11</f>
        <v>0</v>
      </c>
      <c r="CP12" s="355">
        <f>'Annex. 4 - ATM, POS'!O11</f>
        <v>0</v>
      </c>
      <c r="CQ12" s="355">
        <f>'Annex. 4 - ATM, POS'!P11</f>
        <v>0</v>
      </c>
      <c r="CR12" s="362">
        <f>'Annex. 4 - Int, Mob'!C11</f>
        <v>0</v>
      </c>
      <c r="CS12" s="362">
        <f>'Annex. 4 - Int, Mob'!D11</f>
        <v>0</v>
      </c>
      <c r="CT12" s="362">
        <f>'Annex. 4 - Int, Mob'!E11</f>
        <v>0</v>
      </c>
      <c r="CU12" s="362">
        <f>'Annex. 4 - Int, Mob'!F11</f>
        <v>0</v>
      </c>
      <c r="CV12" s="362">
        <f>'Annex. 4 - Int, Mob'!G11</f>
        <v>0</v>
      </c>
      <c r="CW12" s="362">
        <f>'Annex. 4 - Int, Mob'!H11</f>
        <v>0</v>
      </c>
      <c r="CX12" s="362">
        <f>'Annex. 4 - Int, Mob'!I11</f>
        <v>0</v>
      </c>
      <c r="CY12" s="362">
        <f>'Annex. 4 - Int, Mob'!J11</f>
        <v>0</v>
      </c>
      <c r="CZ12" s="362">
        <f>'Annex. 4 - Int, Mob'!K11</f>
        <v>0</v>
      </c>
      <c r="DA12" s="362">
        <f>'Annex. 4 - Int, Mob'!L11</f>
        <v>0</v>
      </c>
      <c r="DB12" s="362">
        <f>'Annex. 4 - Int, Mob'!M11</f>
        <v>0</v>
      </c>
      <c r="DC12" s="362">
        <f>'Annex. 4 - Int, Mob'!N11</f>
        <v>0</v>
      </c>
      <c r="DD12" s="362">
        <f>'Annex. 4 - Int, Mob'!O11</f>
        <v>0</v>
      </c>
      <c r="DE12" s="362">
        <f>'Annex. 4 - Int, Mob'!P11</f>
        <v>0</v>
      </c>
      <c r="DF12" s="362">
        <f>'Annex. 4 - Int, Mob'!Q11</f>
        <v>0</v>
      </c>
      <c r="DG12" s="362">
        <f>'Annex. 4 - Int, Mob'!R11</f>
        <v>0</v>
      </c>
      <c r="DH12" s="369">
        <f>'Annex. 4 - Call Center'!C11</f>
        <v>0</v>
      </c>
      <c r="DI12" s="369">
        <f>'Annex. 4 - Call Center'!D11</f>
        <v>0</v>
      </c>
      <c r="DJ12" s="369">
        <f>'Annex. 4 - Call Center'!E11</f>
        <v>0</v>
      </c>
      <c r="DK12" s="369">
        <f>'Annex. 4 - Call Center'!F11</f>
        <v>0</v>
      </c>
      <c r="DL12" s="369">
        <f>'Annex. 4 - Call Center'!G11</f>
        <v>0</v>
      </c>
      <c r="DM12" s="369">
        <f>'Annex. 4 - Call Center'!H11</f>
        <v>0</v>
      </c>
      <c r="DN12" s="369">
        <f>'Annex. 4 - Call Center'!I11</f>
        <v>0</v>
      </c>
      <c r="DO12" s="369">
        <f>'Annex. 4 - Call Center'!J11</f>
        <v>0</v>
      </c>
      <c r="DP12" s="369">
        <f>'Annex. 4 - Call Center'!K11</f>
        <v>0</v>
      </c>
      <c r="DQ12" s="369">
        <f>'Annex. 4 - Call Center'!L11</f>
        <v>0</v>
      </c>
      <c r="DR12" s="369">
        <f>'Annex. 4 - Call Center'!M11</f>
        <v>0</v>
      </c>
      <c r="DS12" s="369">
        <f>'Annex. 4 - Call Center'!N11</f>
        <v>0</v>
      </c>
      <c r="DT12" s="328">
        <f>'Annex. 4 - RTOB'!C11</f>
        <v>0</v>
      </c>
      <c r="DU12" s="328">
        <f>'Annex. 4 - RTOB'!D11</f>
        <v>0</v>
      </c>
      <c r="DV12" s="328">
        <f>'Annex. 4 - RTOB'!E11</f>
        <v>0</v>
      </c>
      <c r="DW12" s="328">
        <f>'Annex. 4 - RTOB'!F11</f>
        <v>0</v>
      </c>
      <c r="DX12" s="328">
        <f>'Annex. 4 - RTOB'!G11</f>
        <v>0</v>
      </c>
      <c r="DY12" s="328">
        <f>'Annex. 4 - RTOB'!H11</f>
        <v>0</v>
      </c>
      <c r="DZ12" s="328">
        <f>'Annex. 4 - RTOB'!I11</f>
        <v>0</v>
      </c>
      <c r="EA12" s="328">
        <f>'Annex. 4 - RTOB'!J11</f>
        <v>0</v>
      </c>
      <c r="EB12" s="328">
        <f>'Annex. 4 - RTOB'!K11</f>
        <v>0</v>
      </c>
      <c r="EC12" s="328">
        <f>'Annex. 4 - RTOB'!L11</f>
        <v>0</v>
      </c>
      <c r="ED12" s="328">
        <f>'Annex. 4 - RTOB'!M11</f>
        <v>0</v>
      </c>
      <c r="EE12" s="328">
        <f>'Annex. 4 - RTOB'!N11</f>
        <v>0</v>
      </c>
      <c r="EF12" s="328">
        <f>'Annex. 4 - RTOB'!O11</f>
        <v>0</v>
      </c>
      <c r="EG12" s="328">
        <f>'Annex. 4 - RTOB'!P11</f>
        <v>0</v>
      </c>
      <c r="EH12" s="328">
        <f>'Annex. 4 - RTOB'!Q11</f>
        <v>0</v>
      </c>
      <c r="EI12" s="328">
        <f>'Annex. 4 - RTOB'!R11</f>
        <v>0</v>
      </c>
      <c r="EJ12" s="328">
        <f>'Annex. 4 - RTOB'!S11</f>
        <v>0</v>
      </c>
      <c r="EK12" s="328">
        <f>'Annex. 4 - RTOB'!T11</f>
        <v>0</v>
      </c>
      <c r="EL12" s="328">
        <f>'Annex. 4 - RTOB'!U11</f>
        <v>0</v>
      </c>
      <c r="EM12" s="328">
        <f>'Annex. 4 - RTOB'!V11</f>
        <v>0</v>
      </c>
      <c r="EN12" s="328">
        <f>'Annex. 4 - RTOB'!W11</f>
        <v>0</v>
      </c>
      <c r="EO12" s="328">
        <f>'Annex. 4 - RTOB'!X11</f>
        <v>0</v>
      </c>
      <c r="EP12" s="328">
        <f>'Annex. 4 - RTOB'!Y11</f>
        <v>0</v>
      </c>
      <c r="EQ12" s="380">
        <f>'Annex. 4 - RTOB'!Z11</f>
        <v>0</v>
      </c>
    </row>
    <row r="13" spans="1:147" ht="12.75">
      <c r="A13" s="514" t="s">
        <v>231</v>
      </c>
      <c r="B13" s="293" t="s">
        <v>14</v>
      </c>
      <c r="C13" s="301">
        <f>'Annex. 1 - Paper Based'!C12</f>
        <v>0</v>
      </c>
      <c r="D13" s="302">
        <f>'Annex. 1 - Paper Based'!D12</f>
        <v>0</v>
      </c>
      <c r="E13" s="302">
        <f>'Annex. 1 - Paper Based'!E12</f>
        <v>0</v>
      </c>
      <c r="F13" s="302">
        <f>'Annex. 1 - Paper Based'!F12</f>
        <v>0</v>
      </c>
      <c r="G13" s="302">
        <f>'Annex. 1 - Paper Based'!G12</f>
        <v>0</v>
      </c>
      <c r="H13" s="302">
        <f>'Annex. 1 - Paper Based'!H12</f>
        <v>0</v>
      </c>
      <c r="I13" s="302">
        <f>'Annex. 1 - Paper Based'!I12</f>
        <v>0</v>
      </c>
      <c r="J13" s="302">
        <f>'Annex. 1 - Paper Based'!J12</f>
        <v>0</v>
      </c>
      <c r="K13" s="302">
        <f>'Annex. 1 - Paper Based'!K12</f>
        <v>0</v>
      </c>
      <c r="L13" s="302">
        <f>'Annex. 1 - Paper Based'!L12</f>
        <v>0</v>
      </c>
      <c r="M13" s="302">
        <f>'Annex. 1 - Paper Based'!M12</f>
        <v>0</v>
      </c>
      <c r="N13" s="302">
        <f>'Annex. 1 - Paper Based'!N12</f>
        <v>0</v>
      </c>
      <c r="O13" s="302">
        <f>'Annex. 1 - Paper Based'!O12</f>
        <v>0</v>
      </c>
      <c r="P13" s="302">
        <f>'Annex. 1 - Paper Based'!P12</f>
        <v>0</v>
      </c>
      <c r="Q13" s="302">
        <f>'Annex. 1 - Paper Based'!Q12</f>
        <v>0</v>
      </c>
      <c r="R13" s="302">
        <f>'Annex. 1 - Paper Based'!R12</f>
        <v>0</v>
      </c>
      <c r="S13" s="302">
        <f>'Annex. 1 - Paper Based'!S12</f>
        <v>0</v>
      </c>
      <c r="T13" s="302">
        <f>'Annex. 1 - Paper Based'!T12</f>
        <v>0</v>
      </c>
      <c r="U13" s="302">
        <f>'Annex. 1 - Paper Based'!U12</f>
        <v>0</v>
      </c>
      <c r="V13" s="302">
        <f>'Annex. 1 - Paper Based'!V12</f>
        <v>0</v>
      </c>
      <c r="W13" s="302">
        <f>'Annex. 1 - Paper Based'!W12</f>
        <v>0</v>
      </c>
      <c r="X13" s="302">
        <f>'Annex. 1 - Paper Based'!X12</f>
        <v>0</v>
      </c>
      <c r="Y13" s="302">
        <f>'Annex. 1 - Paper Based'!Y12</f>
        <v>0</v>
      </c>
      <c r="Z13" s="302">
        <f>'Annex. 1 - Paper Based'!Z12</f>
        <v>0</v>
      </c>
      <c r="AA13" s="326">
        <f>'Annex. 2 - Infrastructure'!C11</f>
        <v>0</v>
      </c>
      <c r="AB13" s="326">
        <f>'Annex. 2 - Infrastructure'!D11</f>
        <v>0</v>
      </c>
      <c r="AC13" s="326">
        <f>'Annex. 2 - Infrastructure'!E11</f>
        <v>0</v>
      </c>
      <c r="AD13" s="326">
        <f>'Annex. 2 - Infrastructure'!F11</f>
        <v>0</v>
      </c>
      <c r="AE13" s="326">
        <f>'Annex. 2 - Infrastructure'!G11</f>
        <v>0</v>
      </c>
      <c r="AF13" s="326">
        <f>'Annex. 2 - Infrastructure'!H11</f>
        <v>0</v>
      </c>
      <c r="AG13" s="326">
        <f>'Annex. 2 - Infrastructure'!I11</f>
        <v>0</v>
      </c>
      <c r="AH13" s="326">
        <f>'Annex. 2 - Infrastructure'!J11</f>
        <v>0</v>
      </c>
      <c r="AI13" s="326">
        <f>'Annex. 2 - Infrastructure'!K11</f>
        <v>0</v>
      </c>
      <c r="AJ13" s="326">
        <f>'Annex. 2 - Infrastructure'!L11</f>
        <v>0</v>
      </c>
      <c r="AK13" s="326">
        <f>'Annex. 2 - Infrastructure'!M11</f>
        <v>0</v>
      </c>
      <c r="AL13" s="326">
        <f>'Annex. 2 - Infrastructure'!N11</f>
        <v>0</v>
      </c>
      <c r="AM13" s="326">
        <f>'Annex. 2 - Infrastructure'!O11</f>
        <v>0</v>
      </c>
      <c r="AN13" s="326">
        <f>'Annex. 2 - Infrastructure'!P11</f>
        <v>0</v>
      </c>
      <c r="AO13" s="326">
        <f>'Annex. 2 - Infrastructure'!Q11</f>
        <v>0</v>
      </c>
      <c r="AP13" s="326">
        <f>'Annex. 2 - Infrastructure'!R11</f>
        <v>0</v>
      </c>
      <c r="AQ13" s="326">
        <f>'Annex. 2 - Infrastructure'!S11</f>
        <v>0</v>
      </c>
      <c r="AR13" s="326">
        <f>'Annex. 2 - Infrastructure'!T11</f>
        <v>0</v>
      </c>
      <c r="AS13" s="326">
        <f>'Annex. 2 - Infrastructure'!U11</f>
        <v>0</v>
      </c>
      <c r="AT13" s="326">
        <f>'Annex. 2 - Infrastructure'!V11</f>
        <v>0</v>
      </c>
      <c r="AU13" s="326">
        <f>'Annex. 2 - Infrastructure'!W11</f>
        <v>0</v>
      </c>
      <c r="AV13" s="326">
        <f>'Annex. 2 - Infrastructure'!X11</f>
        <v>0</v>
      </c>
      <c r="AW13" s="326">
        <f>'Annex. 2 - Infrastructure'!Y11</f>
        <v>0</v>
      </c>
      <c r="AX13" s="326">
        <f>'Annex. 2 - Infrastructure'!Z11</f>
        <v>0</v>
      </c>
      <c r="AY13" s="326">
        <f>'Annex. 2 - Infrastructure'!AA11</f>
        <v>0</v>
      </c>
      <c r="AZ13" s="326">
        <f>'Annex. 2 - Infrastructure'!AB11</f>
        <v>0</v>
      </c>
      <c r="BA13" s="326">
        <f>'Annex. 2 - Infrastructure'!AC11</f>
        <v>0</v>
      </c>
      <c r="BB13" s="326">
        <f>'Annex. 2 - Infrastructure'!AD11</f>
        <v>0</v>
      </c>
      <c r="BC13" s="326">
        <f>'Annex. 2 - Infrastructure'!AE11</f>
        <v>0</v>
      </c>
      <c r="BD13" s="326">
        <f>'Annex. 2 - Infrastructure'!AF11</f>
        <v>0</v>
      </c>
      <c r="BE13" s="326">
        <f>'Annex. 2 - Infrastructure'!AG11</f>
        <v>0</v>
      </c>
      <c r="BF13" s="326">
        <f>'Annex. 2 - Infrastructure'!AH11</f>
        <v>0</v>
      </c>
      <c r="BG13" s="326">
        <f>'Annex. 2 - Infrastructure'!AI11</f>
        <v>0</v>
      </c>
      <c r="BH13" s="346">
        <f>'Annex. 3 - Down Time ATMs'!C11</f>
        <v>0</v>
      </c>
      <c r="BI13" s="346">
        <f>'Annex. 3 - Down Time ATMs'!D11</f>
        <v>0</v>
      </c>
      <c r="BJ13" s="346">
        <f>'Annex. 3 - Down Time ATMs'!E11</f>
        <v>0</v>
      </c>
      <c r="BK13" s="346">
        <f>'Annex. 3 - Down Time ATMs'!F11</f>
        <v>0</v>
      </c>
      <c r="BL13" s="346">
        <f>'Annex. 3 - Down Time ATMs'!G11</f>
        <v>0</v>
      </c>
      <c r="BM13" s="346">
        <f>'Annex. 3 - Down Time ATMs'!H11</f>
        <v>0</v>
      </c>
      <c r="BN13" s="346" t="e">
        <f>'Annex. 3 - Down Time ATMs'!I11</f>
        <v>#DIV/0!</v>
      </c>
      <c r="BO13" s="346">
        <f>'Annex. 3 - Down Time ATMs'!J11</f>
        <v>0</v>
      </c>
      <c r="BP13" s="346">
        <f>'Annex. 3 - Down Time ATMs'!K11</f>
        <v>0</v>
      </c>
      <c r="BQ13" s="346">
        <f>'Annex. 3 - Down Time ATMs'!L11</f>
        <v>0</v>
      </c>
      <c r="BR13" s="346">
        <f>'Annex. 3 - Down Time ATMs'!M11</f>
        <v>0</v>
      </c>
      <c r="BS13" s="346">
        <f>'Annex. 3 - Down Time ATMs'!N11</f>
        <v>0</v>
      </c>
      <c r="BT13" s="346" t="e">
        <f>'Annex. 3 - Down Time ATMs'!O11</f>
        <v>#DIV/0!</v>
      </c>
      <c r="BU13" s="346">
        <f>'Annex. 3 - Down Time ATMs'!P11</f>
        <v>0</v>
      </c>
      <c r="BV13" s="346">
        <f>'Annex. 3 - Down Time ATMs'!Q11</f>
        <v>0</v>
      </c>
      <c r="BW13" s="346">
        <f>'Annex. 3 - Down Time ATMs'!R11</f>
        <v>0</v>
      </c>
      <c r="BX13" s="346">
        <f>'Annex. 3 - Down Time ATMs'!S11</f>
        <v>0</v>
      </c>
      <c r="BY13" s="346">
        <f>'Annex. 3 - Down Time ATMs'!T11</f>
        <v>0</v>
      </c>
      <c r="BZ13" s="346">
        <f>'Annex. 3 - Down Time ATMs'!U11</f>
        <v>0</v>
      </c>
      <c r="CA13" s="346">
        <f>'Annex. 3 - Down Time ATMs'!V11</f>
        <v>0</v>
      </c>
      <c r="CB13" s="346">
        <f>'Annex. 3 - Down Time ATMs'!W11</f>
        <v>0</v>
      </c>
      <c r="CC13" s="346">
        <f>'Annex. 3 - Down Time ATMs'!X11</f>
        <v>0</v>
      </c>
      <c r="CD13" s="353">
        <f>'Annex. 4 - ATM, POS'!C12</f>
        <v>0</v>
      </c>
      <c r="CE13" s="353">
        <f>'Annex. 4 - ATM, POS'!D12</f>
        <v>0</v>
      </c>
      <c r="CF13" s="353">
        <f>'Annex. 4 - ATM, POS'!E12</f>
        <v>0</v>
      </c>
      <c r="CG13" s="353">
        <f>'Annex. 4 - ATM, POS'!F12</f>
        <v>0</v>
      </c>
      <c r="CH13" s="353">
        <f>'Annex. 4 - ATM, POS'!G12</f>
        <v>0</v>
      </c>
      <c r="CI13" s="353">
        <f>'Annex. 4 - ATM, POS'!H12</f>
        <v>0</v>
      </c>
      <c r="CJ13" s="353">
        <f>'Annex. 4 - ATM, POS'!I12</f>
        <v>0</v>
      </c>
      <c r="CK13" s="353">
        <f>'Annex. 4 - ATM, POS'!J12</f>
        <v>0</v>
      </c>
      <c r="CL13" s="353">
        <f>'Annex. 4 - ATM, POS'!K12</f>
        <v>0</v>
      </c>
      <c r="CM13" s="353">
        <f>'Annex. 4 - ATM, POS'!L12</f>
        <v>0</v>
      </c>
      <c r="CN13" s="353">
        <f>'Annex. 4 - ATM, POS'!M12</f>
        <v>0</v>
      </c>
      <c r="CO13" s="353">
        <f>'Annex. 4 - ATM, POS'!N12</f>
        <v>0</v>
      </c>
      <c r="CP13" s="353">
        <f>'Annex. 4 - ATM, POS'!O12</f>
        <v>0</v>
      </c>
      <c r="CQ13" s="353">
        <f>'Annex. 4 - ATM, POS'!P12</f>
        <v>0</v>
      </c>
      <c r="CR13" s="360">
        <f>'Annex. 4 - Int, Mob'!C12</f>
        <v>0</v>
      </c>
      <c r="CS13" s="360">
        <f>'Annex. 4 - Int, Mob'!D12</f>
        <v>0</v>
      </c>
      <c r="CT13" s="360">
        <f>'Annex. 4 - Int, Mob'!E12</f>
        <v>0</v>
      </c>
      <c r="CU13" s="360">
        <f>'Annex. 4 - Int, Mob'!F12</f>
        <v>0</v>
      </c>
      <c r="CV13" s="360">
        <f>'Annex. 4 - Int, Mob'!G12</f>
        <v>0</v>
      </c>
      <c r="CW13" s="360">
        <f>'Annex. 4 - Int, Mob'!H12</f>
        <v>0</v>
      </c>
      <c r="CX13" s="360">
        <f>'Annex. 4 - Int, Mob'!I12</f>
        <v>0</v>
      </c>
      <c r="CY13" s="360">
        <f>'Annex. 4 - Int, Mob'!J12</f>
        <v>0</v>
      </c>
      <c r="CZ13" s="360">
        <f>'Annex. 4 - Int, Mob'!K12</f>
        <v>0</v>
      </c>
      <c r="DA13" s="360">
        <f>'Annex. 4 - Int, Mob'!L12</f>
        <v>0</v>
      </c>
      <c r="DB13" s="360">
        <f>'Annex. 4 - Int, Mob'!M12</f>
        <v>0</v>
      </c>
      <c r="DC13" s="360">
        <f>'Annex. 4 - Int, Mob'!N12</f>
        <v>0</v>
      </c>
      <c r="DD13" s="360">
        <f>'Annex. 4 - Int, Mob'!O12</f>
        <v>0</v>
      </c>
      <c r="DE13" s="360">
        <f>'Annex. 4 - Int, Mob'!P12</f>
        <v>0</v>
      </c>
      <c r="DF13" s="360">
        <f>'Annex. 4 - Int, Mob'!Q12</f>
        <v>0</v>
      </c>
      <c r="DG13" s="360">
        <f>'Annex. 4 - Int, Mob'!R12</f>
        <v>0</v>
      </c>
      <c r="DH13" s="367">
        <f>'Annex. 4 - Call Center'!C12</f>
        <v>0</v>
      </c>
      <c r="DI13" s="367">
        <f>'Annex. 4 - Call Center'!D12</f>
        <v>0</v>
      </c>
      <c r="DJ13" s="367">
        <f>'Annex. 4 - Call Center'!E12</f>
        <v>0</v>
      </c>
      <c r="DK13" s="367">
        <f>'Annex. 4 - Call Center'!F12</f>
        <v>0</v>
      </c>
      <c r="DL13" s="367">
        <f>'Annex. 4 - Call Center'!G12</f>
        <v>0</v>
      </c>
      <c r="DM13" s="367">
        <f>'Annex. 4 - Call Center'!H12</f>
        <v>0</v>
      </c>
      <c r="DN13" s="367">
        <f>'Annex. 4 - Call Center'!I12</f>
        <v>0</v>
      </c>
      <c r="DO13" s="367">
        <f>'Annex. 4 - Call Center'!J12</f>
        <v>0</v>
      </c>
      <c r="DP13" s="367">
        <f>'Annex. 4 - Call Center'!K12</f>
        <v>0</v>
      </c>
      <c r="DQ13" s="367">
        <f>'Annex. 4 - Call Center'!L12</f>
        <v>0</v>
      </c>
      <c r="DR13" s="367">
        <f>'Annex. 4 - Call Center'!M12</f>
        <v>0</v>
      </c>
      <c r="DS13" s="367">
        <f>'Annex. 4 - Call Center'!N12</f>
        <v>0</v>
      </c>
      <c r="DT13" s="326">
        <f>'Annex. 4 - RTOB'!C12</f>
        <v>0</v>
      </c>
      <c r="DU13" s="326">
        <f>'Annex. 4 - RTOB'!D12</f>
        <v>0</v>
      </c>
      <c r="DV13" s="326">
        <f>'Annex. 4 - RTOB'!E12</f>
        <v>0</v>
      </c>
      <c r="DW13" s="326">
        <f>'Annex. 4 - RTOB'!F12</f>
        <v>0</v>
      </c>
      <c r="DX13" s="326">
        <f>'Annex. 4 - RTOB'!G12</f>
        <v>0</v>
      </c>
      <c r="DY13" s="326">
        <f>'Annex. 4 - RTOB'!H12</f>
        <v>0</v>
      </c>
      <c r="DZ13" s="326">
        <f>'Annex. 4 - RTOB'!I12</f>
        <v>0</v>
      </c>
      <c r="EA13" s="326">
        <f>'Annex. 4 - RTOB'!J12</f>
        <v>0</v>
      </c>
      <c r="EB13" s="326">
        <f>'Annex. 4 - RTOB'!K12</f>
        <v>0</v>
      </c>
      <c r="EC13" s="326">
        <f>'Annex. 4 - RTOB'!L12</f>
        <v>0</v>
      </c>
      <c r="ED13" s="326">
        <f>'Annex. 4 - RTOB'!M12</f>
        <v>0</v>
      </c>
      <c r="EE13" s="326">
        <f>'Annex. 4 - RTOB'!N12</f>
        <v>0</v>
      </c>
      <c r="EF13" s="326">
        <f>'Annex. 4 - RTOB'!O12</f>
        <v>0</v>
      </c>
      <c r="EG13" s="326">
        <f>'Annex. 4 - RTOB'!P12</f>
        <v>0</v>
      </c>
      <c r="EH13" s="326">
        <f>'Annex. 4 - RTOB'!Q12</f>
        <v>0</v>
      </c>
      <c r="EI13" s="326">
        <f>'Annex. 4 - RTOB'!R12</f>
        <v>0</v>
      </c>
      <c r="EJ13" s="326">
        <f>'Annex. 4 - RTOB'!S12</f>
        <v>0</v>
      </c>
      <c r="EK13" s="326">
        <f>'Annex. 4 - RTOB'!T12</f>
        <v>0</v>
      </c>
      <c r="EL13" s="326">
        <f>'Annex. 4 - RTOB'!U12</f>
        <v>0</v>
      </c>
      <c r="EM13" s="326">
        <f>'Annex. 4 - RTOB'!V12</f>
        <v>0</v>
      </c>
      <c r="EN13" s="326">
        <f>'Annex. 4 - RTOB'!W12</f>
        <v>0</v>
      </c>
      <c r="EO13" s="326">
        <f>'Annex. 4 - RTOB'!X12</f>
        <v>0</v>
      </c>
      <c r="EP13" s="326">
        <f>'Annex. 4 - RTOB'!Y12</f>
        <v>0</v>
      </c>
      <c r="EQ13" s="378">
        <f>'Annex. 4 - RTOB'!Z12</f>
        <v>0</v>
      </c>
    </row>
    <row r="14" spans="1:147" ht="12.75">
      <c r="A14" s="515"/>
      <c r="B14" s="294" t="s">
        <v>15</v>
      </c>
      <c r="C14" s="303">
        <f>'Annex. 1 - Paper Based'!C13</f>
        <v>0</v>
      </c>
      <c r="D14" s="304">
        <f>'Annex. 1 - Paper Based'!D13</f>
        <v>0</v>
      </c>
      <c r="E14" s="304">
        <f>'Annex. 1 - Paper Based'!E13</f>
        <v>0</v>
      </c>
      <c r="F14" s="304">
        <f>'Annex. 1 - Paper Based'!F13</f>
        <v>0</v>
      </c>
      <c r="G14" s="304">
        <f>'Annex. 1 - Paper Based'!G13</f>
        <v>0</v>
      </c>
      <c r="H14" s="304">
        <f>'Annex. 1 - Paper Based'!H13</f>
        <v>0</v>
      </c>
      <c r="I14" s="304">
        <f>'Annex. 1 - Paper Based'!I13</f>
        <v>0</v>
      </c>
      <c r="J14" s="304">
        <f>'Annex. 1 - Paper Based'!J13</f>
        <v>0</v>
      </c>
      <c r="K14" s="304">
        <f>'Annex. 1 - Paper Based'!K13</f>
        <v>0</v>
      </c>
      <c r="L14" s="304">
        <f>'Annex. 1 - Paper Based'!L13</f>
        <v>0</v>
      </c>
      <c r="M14" s="304">
        <f>'Annex. 1 - Paper Based'!M13</f>
        <v>0</v>
      </c>
      <c r="N14" s="304">
        <f>'Annex. 1 - Paper Based'!N13</f>
        <v>0</v>
      </c>
      <c r="O14" s="304">
        <f>'Annex. 1 - Paper Based'!O13</f>
        <v>0</v>
      </c>
      <c r="P14" s="304">
        <f>'Annex. 1 - Paper Based'!P13</f>
        <v>0</v>
      </c>
      <c r="Q14" s="304">
        <f>'Annex. 1 - Paper Based'!Q13</f>
        <v>0</v>
      </c>
      <c r="R14" s="304">
        <f>'Annex. 1 - Paper Based'!R13</f>
        <v>0</v>
      </c>
      <c r="S14" s="304">
        <f>'Annex. 1 - Paper Based'!S13</f>
        <v>0</v>
      </c>
      <c r="T14" s="304">
        <f>'Annex. 1 - Paper Based'!T13</f>
        <v>0</v>
      </c>
      <c r="U14" s="304">
        <f>'Annex. 1 - Paper Based'!U13</f>
        <v>0</v>
      </c>
      <c r="V14" s="304">
        <f>'Annex. 1 - Paper Based'!V13</f>
        <v>0</v>
      </c>
      <c r="W14" s="304">
        <f>'Annex. 1 - Paper Based'!W13</f>
        <v>0</v>
      </c>
      <c r="X14" s="304">
        <f>'Annex. 1 - Paper Based'!X13</f>
        <v>0</v>
      </c>
      <c r="Y14" s="304">
        <f>'Annex. 1 - Paper Based'!Y13</f>
        <v>0</v>
      </c>
      <c r="Z14" s="304">
        <f>'Annex. 1 - Paper Based'!Z13</f>
        <v>0</v>
      </c>
      <c r="AA14" s="327">
        <f>'Annex. 2 - Infrastructure'!C12</f>
        <v>0</v>
      </c>
      <c r="AB14" s="327">
        <f>'Annex. 2 - Infrastructure'!D12</f>
        <v>0</v>
      </c>
      <c r="AC14" s="327">
        <f>'Annex. 2 - Infrastructure'!E12</f>
        <v>0</v>
      </c>
      <c r="AD14" s="327">
        <f>'Annex. 2 - Infrastructure'!F12</f>
        <v>0</v>
      </c>
      <c r="AE14" s="327">
        <f>'Annex. 2 - Infrastructure'!G12</f>
        <v>0</v>
      </c>
      <c r="AF14" s="327">
        <f>'Annex. 2 - Infrastructure'!H12</f>
        <v>0</v>
      </c>
      <c r="AG14" s="327">
        <f>'Annex. 2 - Infrastructure'!I12</f>
        <v>0</v>
      </c>
      <c r="AH14" s="327">
        <f>'Annex. 2 - Infrastructure'!J12</f>
        <v>0</v>
      </c>
      <c r="AI14" s="327">
        <f>'Annex. 2 - Infrastructure'!K12</f>
        <v>0</v>
      </c>
      <c r="AJ14" s="327">
        <f>'Annex. 2 - Infrastructure'!L12</f>
        <v>0</v>
      </c>
      <c r="AK14" s="327">
        <f>'Annex. 2 - Infrastructure'!M12</f>
        <v>0</v>
      </c>
      <c r="AL14" s="327">
        <f>'Annex. 2 - Infrastructure'!N12</f>
        <v>0</v>
      </c>
      <c r="AM14" s="327">
        <f>'Annex. 2 - Infrastructure'!O12</f>
        <v>0</v>
      </c>
      <c r="AN14" s="327">
        <f>'Annex. 2 - Infrastructure'!P12</f>
        <v>0</v>
      </c>
      <c r="AO14" s="327">
        <f>'Annex. 2 - Infrastructure'!Q12</f>
        <v>0</v>
      </c>
      <c r="AP14" s="327">
        <f>'Annex. 2 - Infrastructure'!R12</f>
        <v>0</v>
      </c>
      <c r="AQ14" s="327">
        <f>'Annex. 2 - Infrastructure'!S12</f>
        <v>0</v>
      </c>
      <c r="AR14" s="327">
        <f>'Annex. 2 - Infrastructure'!T12</f>
        <v>0</v>
      </c>
      <c r="AS14" s="327">
        <f>'Annex. 2 - Infrastructure'!U12</f>
        <v>0</v>
      </c>
      <c r="AT14" s="327">
        <f>'Annex. 2 - Infrastructure'!V12</f>
        <v>0</v>
      </c>
      <c r="AU14" s="327">
        <f>'Annex. 2 - Infrastructure'!W12</f>
        <v>0</v>
      </c>
      <c r="AV14" s="327">
        <f>'Annex. 2 - Infrastructure'!X12</f>
        <v>0</v>
      </c>
      <c r="AW14" s="327">
        <f>'Annex. 2 - Infrastructure'!Y12</f>
        <v>0</v>
      </c>
      <c r="AX14" s="327">
        <f>'Annex. 2 - Infrastructure'!Z12</f>
        <v>0</v>
      </c>
      <c r="AY14" s="327">
        <f>'Annex. 2 - Infrastructure'!AA12</f>
        <v>0</v>
      </c>
      <c r="AZ14" s="327">
        <f>'Annex. 2 - Infrastructure'!AB12</f>
        <v>0</v>
      </c>
      <c r="BA14" s="327">
        <f>'Annex. 2 - Infrastructure'!AC12</f>
        <v>0</v>
      </c>
      <c r="BB14" s="327">
        <f>'Annex. 2 - Infrastructure'!AD12</f>
        <v>0</v>
      </c>
      <c r="BC14" s="327">
        <f>'Annex. 2 - Infrastructure'!AE12</f>
        <v>0</v>
      </c>
      <c r="BD14" s="327">
        <f>'Annex. 2 - Infrastructure'!AF12</f>
        <v>0</v>
      </c>
      <c r="BE14" s="327">
        <f>'Annex. 2 - Infrastructure'!AG12</f>
        <v>0</v>
      </c>
      <c r="BF14" s="327">
        <f>'Annex. 2 - Infrastructure'!AH12</f>
        <v>0</v>
      </c>
      <c r="BG14" s="327">
        <f>'Annex. 2 - Infrastructure'!AI12</f>
        <v>0</v>
      </c>
      <c r="BH14" s="347">
        <f>'Annex. 3 - Down Time ATMs'!C12</f>
        <v>0</v>
      </c>
      <c r="BI14" s="347">
        <f>'Annex. 3 - Down Time ATMs'!D12</f>
        <v>0</v>
      </c>
      <c r="BJ14" s="347">
        <f>'Annex. 3 - Down Time ATMs'!E12</f>
        <v>0</v>
      </c>
      <c r="BK14" s="347">
        <f>'Annex. 3 - Down Time ATMs'!F12</f>
        <v>0</v>
      </c>
      <c r="BL14" s="347">
        <f>'Annex. 3 - Down Time ATMs'!G12</f>
        <v>0</v>
      </c>
      <c r="BM14" s="347">
        <f>'Annex. 3 - Down Time ATMs'!H12</f>
        <v>0</v>
      </c>
      <c r="BN14" s="347" t="e">
        <f>'Annex. 3 - Down Time ATMs'!I12</f>
        <v>#DIV/0!</v>
      </c>
      <c r="BO14" s="347">
        <f>'Annex. 3 - Down Time ATMs'!J12</f>
        <v>0</v>
      </c>
      <c r="BP14" s="347">
        <f>'Annex. 3 - Down Time ATMs'!K12</f>
        <v>0</v>
      </c>
      <c r="BQ14" s="347">
        <f>'Annex. 3 - Down Time ATMs'!L12</f>
        <v>0</v>
      </c>
      <c r="BR14" s="347">
        <f>'Annex. 3 - Down Time ATMs'!M12</f>
        <v>0</v>
      </c>
      <c r="BS14" s="347">
        <f>'Annex. 3 - Down Time ATMs'!N12</f>
        <v>0</v>
      </c>
      <c r="BT14" s="347" t="e">
        <f>'Annex. 3 - Down Time ATMs'!O12</f>
        <v>#DIV/0!</v>
      </c>
      <c r="BU14" s="347">
        <f>'Annex. 3 - Down Time ATMs'!P12</f>
        <v>0</v>
      </c>
      <c r="BV14" s="347">
        <f>'Annex. 3 - Down Time ATMs'!Q12</f>
        <v>0</v>
      </c>
      <c r="BW14" s="347">
        <f>'Annex. 3 - Down Time ATMs'!R12</f>
        <v>0</v>
      </c>
      <c r="BX14" s="347">
        <f>'Annex. 3 - Down Time ATMs'!S12</f>
        <v>0</v>
      </c>
      <c r="BY14" s="347">
        <f>'Annex. 3 - Down Time ATMs'!T12</f>
        <v>0</v>
      </c>
      <c r="BZ14" s="347">
        <f>'Annex. 3 - Down Time ATMs'!U12</f>
        <v>0</v>
      </c>
      <c r="CA14" s="347">
        <f>'Annex. 3 - Down Time ATMs'!V12</f>
        <v>0</v>
      </c>
      <c r="CB14" s="347">
        <f>'Annex. 3 - Down Time ATMs'!W12</f>
        <v>0</v>
      </c>
      <c r="CC14" s="347">
        <f>'Annex. 3 - Down Time ATMs'!X12</f>
        <v>0</v>
      </c>
      <c r="CD14" s="354">
        <f>'Annex. 4 - ATM, POS'!C13</f>
        <v>0</v>
      </c>
      <c r="CE14" s="354">
        <f>'Annex. 4 - ATM, POS'!D13</f>
        <v>0</v>
      </c>
      <c r="CF14" s="354">
        <f>'Annex. 4 - ATM, POS'!E13</f>
        <v>0</v>
      </c>
      <c r="CG14" s="354">
        <f>'Annex. 4 - ATM, POS'!F13</f>
        <v>0</v>
      </c>
      <c r="CH14" s="354">
        <f>'Annex. 4 - ATM, POS'!G13</f>
        <v>0</v>
      </c>
      <c r="CI14" s="354">
        <f>'Annex. 4 - ATM, POS'!H13</f>
        <v>0</v>
      </c>
      <c r="CJ14" s="354">
        <f>'Annex. 4 - ATM, POS'!I13</f>
        <v>0</v>
      </c>
      <c r="CK14" s="354">
        <f>'Annex. 4 - ATM, POS'!J13</f>
        <v>0</v>
      </c>
      <c r="CL14" s="354">
        <f>'Annex. 4 - ATM, POS'!K13</f>
        <v>0</v>
      </c>
      <c r="CM14" s="354">
        <f>'Annex. 4 - ATM, POS'!L13</f>
        <v>0</v>
      </c>
      <c r="CN14" s="354">
        <f>'Annex. 4 - ATM, POS'!M13</f>
        <v>0</v>
      </c>
      <c r="CO14" s="354">
        <f>'Annex. 4 - ATM, POS'!N13</f>
        <v>0</v>
      </c>
      <c r="CP14" s="354">
        <f>'Annex. 4 - ATM, POS'!O13</f>
        <v>0</v>
      </c>
      <c r="CQ14" s="354">
        <f>'Annex. 4 - ATM, POS'!P13</f>
        <v>0</v>
      </c>
      <c r="CR14" s="361">
        <f>'Annex. 4 - Int, Mob'!C13</f>
        <v>0</v>
      </c>
      <c r="CS14" s="361">
        <f>'Annex. 4 - Int, Mob'!D13</f>
        <v>0</v>
      </c>
      <c r="CT14" s="361">
        <f>'Annex. 4 - Int, Mob'!E13</f>
        <v>0</v>
      </c>
      <c r="CU14" s="361">
        <f>'Annex. 4 - Int, Mob'!F13</f>
        <v>0</v>
      </c>
      <c r="CV14" s="361">
        <f>'Annex. 4 - Int, Mob'!G13</f>
        <v>0</v>
      </c>
      <c r="CW14" s="361">
        <f>'Annex. 4 - Int, Mob'!H13</f>
        <v>0</v>
      </c>
      <c r="CX14" s="361">
        <f>'Annex. 4 - Int, Mob'!I13</f>
        <v>0</v>
      </c>
      <c r="CY14" s="361">
        <f>'Annex. 4 - Int, Mob'!J13</f>
        <v>0</v>
      </c>
      <c r="CZ14" s="361">
        <f>'Annex. 4 - Int, Mob'!K13</f>
        <v>0</v>
      </c>
      <c r="DA14" s="361">
        <f>'Annex. 4 - Int, Mob'!L13</f>
        <v>0</v>
      </c>
      <c r="DB14" s="361">
        <f>'Annex. 4 - Int, Mob'!M13</f>
        <v>0</v>
      </c>
      <c r="DC14" s="361">
        <f>'Annex. 4 - Int, Mob'!N13</f>
        <v>0</v>
      </c>
      <c r="DD14" s="361">
        <f>'Annex. 4 - Int, Mob'!O13</f>
        <v>0</v>
      </c>
      <c r="DE14" s="361">
        <f>'Annex. 4 - Int, Mob'!P13</f>
        <v>0</v>
      </c>
      <c r="DF14" s="361">
        <f>'Annex. 4 - Int, Mob'!Q13</f>
        <v>0</v>
      </c>
      <c r="DG14" s="361">
        <f>'Annex. 4 - Int, Mob'!R13</f>
        <v>0</v>
      </c>
      <c r="DH14" s="368">
        <f>'Annex. 4 - Call Center'!C13</f>
        <v>0</v>
      </c>
      <c r="DI14" s="368">
        <f>'Annex. 4 - Call Center'!D13</f>
        <v>0</v>
      </c>
      <c r="DJ14" s="368">
        <f>'Annex. 4 - Call Center'!E13</f>
        <v>0</v>
      </c>
      <c r="DK14" s="368">
        <f>'Annex. 4 - Call Center'!F13</f>
        <v>0</v>
      </c>
      <c r="DL14" s="368">
        <f>'Annex. 4 - Call Center'!G13</f>
        <v>0</v>
      </c>
      <c r="DM14" s="368">
        <f>'Annex. 4 - Call Center'!H13</f>
        <v>0</v>
      </c>
      <c r="DN14" s="368">
        <f>'Annex. 4 - Call Center'!I13</f>
        <v>0</v>
      </c>
      <c r="DO14" s="368">
        <f>'Annex. 4 - Call Center'!J13</f>
        <v>0</v>
      </c>
      <c r="DP14" s="368">
        <f>'Annex. 4 - Call Center'!K13</f>
        <v>0</v>
      </c>
      <c r="DQ14" s="368">
        <f>'Annex. 4 - Call Center'!L13</f>
        <v>0</v>
      </c>
      <c r="DR14" s="368">
        <f>'Annex. 4 - Call Center'!M13</f>
        <v>0</v>
      </c>
      <c r="DS14" s="368">
        <f>'Annex. 4 - Call Center'!N13</f>
        <v>0</v>
      </c>
      <c r="DT14" s="327">
        <f>'Annex. 4 - RTOB'!C13</f>
        <v>0</v>
      </c>
      <c r="DU14" s="327">
        <f>'Annex. 4 - RTOB'!D13</f>
        <v>0</v>
      </c>
      <c r="DV14" s="327">
        <f>'Annex. 4 - RTOB'!E13</f>
        <v>0</v>
      </c>
      <c r="DW14" s="327">
        <f>'Annex. 4 - RTOB'!F13</f>
        <v>0</v>
      </c>
      <c r="DX14" s="327">
        <f>'Annex. 4 - RTOB'!G13</f>
        <v>0</v>
      </c>
      <c r="DY14" s="327">
        <f>'Annex. 4 - RTOB'!H13</f>
        <v>0</v>
      </c>
      <c r="DZ14" s="327">
        <f>'Annex. 4 - RTOB'!I13</f>
        <v>0</v>
      </c>
      <c r="EA14" s="327">
        <f>'Annex. 4 - RTOB'!J13</f>
        <v>0</v>
      </c>
      <c r="EB14" s="327">
        <f>'Annex. 4 - RTOB'!K13</f>
        <v>0</v>
      </c>
      <c r="EC14" s="327">
        <f>'Annex. 4 - RTOB'!L13</f>
        <v>0</v>
      </c>
      <c r="ED14" s="327">
        <f>'Annex. 4 - RTOB'!M13</f>
        <v>0</v>
      </c>
      <c r="EE14" s="327">
        <f>'Annex. 4 - RTOB'!N13</f>
        <v>0</v>
      </c>
      <c r="EF14" s="327">
        <f>'Annex. 4 - RTOB'!O13</f>
        <v>0</v>
      </c>
      <c r="EG14" s="327">
        <f>'Annex. 4 - RTOB'!P13</f>
        <v>0</v>
      </c>
      <c r="EH14" s="327">
        <f>'Annex. 4 - RTOB'!Q13</f>
        <v>0</v>
      </c>
      <c r="EI14" s="327">
        <f>'Annex. 4 - RTOB'!R13</f>
        <v>0</v>
      </c>
      <c r="EJ14" s="327">
        <f>'Annex. 4 - RTOB'!S13</f>
        <v>0</v>
      </c>
      <c r="EK14" s="327">
        <f>'Annex. 4 - RTOB'!T13</f>
        <v>0</v>
      </c>
      <c r="EL14" s="327">
        <f>'Annex. 4 - RTOB'!U13</f>
        <v>0</v>
      </c>
      <c r="EM14" s="327">
        <f>'Annex. 4 - RTOB'!V13</f>
        <v>0</v>
      </c>
      <c r="EN14" s="327">
        <f>'Annex. 4 - RTOB'!W13</f>
        <v>0</v>
      </c>
      <c r="EO14" s="327">
        <f>'Annex. 4 - RTOB'!X13</f>
        <v>0</v>
      </c>
      <c r="EP14" s="327">
        <f>'Annex. 4 - RTOB'!Y13</f>
        <v>0</v>
      </c>
      <c r="EQ14" s="379">
        <f>'Annex. 4 - RTOB'!Z13</f>
        <v>0</v>
      </c>
    </row>
    <row r="15" spans="1:147" ht="12.75">
      <c r="A15" s="515"/>
      <c r="B15" s="294" t="s">
        <v>16</v>
      </c>
      <c r="C15" s="303">
        <f>'Annex. 1 - Paper Based'!C14</f>
        <v>0</v>
      </c>
      <c r="D15" s="304">
        <f>'Annex. 1 - Paper Based'!D14</f>
        <v>0</v>
      </c>
      <c r="E15" s="304">
        <f>'Annex. 1 - Paper Based'!E14</f>
        <v>0</v>
      </c>
      <c r="F15" s="304">
        <f>'Annex. 1 - Paper Based'!F14</f>
        <v>0</v>
      </c>
      <c r="G15" s="304">
        <f>'Annex. 1 - Paper Based'!G14</f>
        <v>0</v>
      </c>
      <c r="H15" s="304">
        <f>'Annex. 1 - Paper Based'!H14</f>
        <v>0</v>
      </c>
      <c r="I15" s="304">
        <f>'Annex. 1 - Paper Based'!I14</f>
        <v>0</v>
      </c>
      <c r="J15" s="304">
        <f>'Annex. 1 - Paper Based'!J14</f>
        <v>0</v>
      </c>
      <c r="K15" s="304">
        <f>'Annex. 1 - Paper Based'!K14</f>
        <v>0</v>
      </c>
      <c r="L15" s="304">
        <f>'Annex. 1 - Paper Based'!L14</f>
        <v>0</v>
      </c>
      <c r="M15" s="304">
        <f>'Annex. 1 - Paper Based'!M14</f>
        <v>0</v>
      </c>
      <c r="N15" s="304">
        <f>'Annex. 1 - Paper Based'!N14</f>
        <v>0</v>
      </c>
      <c r="O15" s="304">
        <f>'Annex. 1 - Paper Based'!O14</f>
        <v>0</v>
      </c>
      <c r="P15" s="304">
        <f>'Annex. 1 - Paper Based'!P14</f>
        <v>0</v>
      </c>
      <c r="Q15" s="304">
        <f>'Annex. 1 - Paper Based'!Q14</f>
        <v>0</v>
      </c>
      <c r="R15" s="304">
        <f>'Annex. 1 - Paper Based'!R14</f>
        <v>0</v>
      </c>
      <c r="S15" s="304">
        <f>'Annex. 1 - Paper Based'!S14</f>
        <v>0</v>
      </c>
      <c r="T15" s="304">
        <f>'Annex. 1 - Paper Based'!T14</f>
        <v>0</v>
      </c>
      <c r="U15" s="304">
        <f>'Annex. 1 - Paper Based'!U14</f>
        <v>0</v>
      </c>
      <c r="V15" s="304">
        <f>'Annex. 1 - Paper Based'!V14</f>
        <v>0</v>
      </c>
      <c r="W15" s="304">
        <f>'Annex. 1 - Paper Based'!W14</f>
        <v>0</v>
      </c>
      <c r="X15" s="304">
        <f>'Annex. 1 - Paper Based'!X14</f>
        <v>0</v>
      </c>
      <c r="Y15" s="304">
        <f>'Annex. 1 - Paper Based'!Y14</f>
        <v>0</v>
      </c>
      <c r="Z15" s="304">
        <f>'Annex. 1 - Paper Based'!Z14</f>
        <v>0</v>
      </c>
      <c r="AA15" s="327">
        <f>'Annex. 2 - Infrastructure'!C13</f>
        <v>0</v>
      </c>
      <c r="AB15" s="327">
        <f>'Annex. 2 - Infrastructure'!D13</f>
        <v>0</v>
      </c>
      <c r="AC15" s="327">
        <f>'Annex. 2 - Infrastructure'!E13</f>
        <v>0</v>
      </c>
      <c r="AD15" s="327">
        <f>'Annex. 2 - Infrastructure'!F13</f>
        <v>0</v>
      </c>
      <c r="AE15" s="327">
        <f>'Annex. 2 - Infrastructure'!G13</f>
        <v>0</v>
      </c>
      <c r="AF15" s="327">
        <f>'Annex. 2 - Infrastructure'!H13</f>
        <v>0</v>
      </c>
      <c r="AG15" s="327">
        <f>'Annex. 2 - Infrastructure'!I13</f>
        <v>0</v>
      </c>
      <c r="AH15" s="327">
        <f>'Annex. 2 - Infrastructure'!J13</f>
        <v>0</v>
      </c>
      <c r="AI15" s="327">
        <f>'Annex. 2 - Infrastructure'!K13</f>
        <v>0</v>
      </c>
      <c r="AJ15" s="327">
        <f>'Annex. 2 - Infrastructure'!L13</f>
        <v>0</v>
      </c>
      <c r="AK15" s="327">
        <f>'Annex. 2 - Infrastructure'!M13</f>
        <v>0</v>
      </c>
      <c r="AL15" s="327">
        <f>'Annex. 2 - Infrastructure'!N13</f>
        <v>0</v>
      </c>
      <c r="AM15" s="327">
        <f>'Annex. 2 - Infrastructure'!O13</f>
        <v>0</v>
      </c>
      <c r="AN15" s="327">
        <f>'Annex. 2 - Infrastructure'!P13</f>
        <v>0</v>
      </c>
      <c r="AO15" s="327">
        <f>'Annex. 2 - Infrastructure'!Q13</f>
        <v>0</v>
      </c>
      <c r="AP15" s="327">
        <f>'Annex. 2 - Infrastructure'!R13</f>
        <v>0</v>
      </c>
      <c r="AQ15" s="327">
        <f>'Annex. 2 - Infrastructure'!S13</f>
        <v>0</v>
      </c>
      <c r="AR15" s="327">
        <f>'Annex. 2 - Infrastructure'!T13</f>
        <v>0</v>
      </c>
      <c r="AS15" s="327">
        <f>'Annex. 2 - Infrastructure'!U13</f>
        <v>0</v>
      </c>
      <c r="AT15" s="327">
        <f>'Annex. 2 - Infrastructure'!V13</f>
        <v>0</v>
      </c>
      <c r="AU15" s="327">
        <f>'Annex. 2 - Infrastructure'!W13</f>
        <v>0</v>
      </c>
      <c r="AV15" s="327">
        <f>'Annex. 2 - Infrastructure'!X13</f>
        <v>0</v>
      </c>
      <c r="AW15" s="327">
        <f>'Annex. 2 - Infrastructure'!Y13</f>
        <v>0</v>
      </c>
      <c r="AX15" s="327">
        <f>'Annex. 2 - Infrastructure'!Z13</f>
        <v>0</v>
      </c>
      <c r="AY15" s="327">
        <f>'Annex. 2 - Infrastructure'!AA13</f>
        <v>0</v>
      </c>
      <c r="AZ15" s="327">
        <f>'Annex. 2 - Infrastructure'!AB13</f>
        <v>0</v>
      </c>
      <c r="BA15" s="327">
        <f>'Annex. 2 - Infrastructure'!AC13</f>
        <v>0</v>
      </c>
      <c r="BB15" s="327">
        <f>'Annex. 2 - Infrastructure'!AD13</f>
        <v>0</v>
      </c>
      <c r="BC15" s="327">
        <f>'Annex. 2 - Infrastructure'!AE13</f>
        <v>0</v>
      </c>
      <c r="BD15" s="327">
        <f>'Annex. 2 - Infrastructure'!AF13</f>
        <v>0</v>
      </c>
      <c r="BE15" s="327">
        <f>'Annex. 2 - Infrastructure'!AG13</f>
        <v>0</v>
      </c>
      <c r="BF15" s="327">
        <f>'Annex. 2 - Infrastructure'!AH13</f>
        <v>0</v>
      </c>
      <c r="BG15" s="327">
        <f>'Annex. 2 - Infrastructure'!AI13</f>
        <v>0</v>
      </c>
      <c r="BH15" s="347">
        <f>'Annex. 3 - Down Time ATMs'!C13</f>
        <v>0</v>
      </c>
      <c r="BI15" s="347">
        <f>'Annex. 3 - Down Time ATMs'!D13</f>
        <v>0</v>
      </c>
      <c r="BJ15" s="347">
        <f>'Annex. 3 - Down Time ATMs'!E13</f>
        <v>0</v>
      </c>
      <c r="BK15" s="347">
        <f>'Annex. 3 - Down Time ATMs'!F13</f>
        <v>0</v>
      </c>
      <c r="BL15" s="347">
        <f>'Annex. 3 - Down Time ATMs'!G13</f>
        <v>0</v>
      </c>
      <c r="BM15" s="347">
        <f>'Annex. 3 - Down Time ATMs'!H13</f>
        <v>0</v>
      </c>
      <c r="BN15" s="347" t="e">
        <f>'Annex. 3 - Down Time ATMs'!I13</f>
        <v>#DIV/0!</v>
      </c>
      <c r="BO15" s="347">
        <f>'Annex. 3 - Down Time ATMs'!J13</f>
        <v>0</v>
      </c>
      <c r="BP15" s="347">
        <f>'Annex. 3 - Down Time ATMs'!K13</f>
        <v>0</v>
      </c>
      <c r="BQ15" s="347">
        <f>'Annex. 3 - Down Time ATMs'!L13</f>
        <v>0</v>
      </c>
      <c r="BR15" s="347">
        <f>'Annex. 3 - Down Time ATMs'!M13</f>
        <v>0</v>
      </c>
      <c r="BS15" s="347">
        <f>'Annex. 3 - Down Time ATMs'!N13</f>
        <v>0</v>
      </c>
      <c r="BT15" s="347" t="e">
        <f>'Annex. 3 - Down Time ATMs'!O13</f>
        <v>#DIV/0!</v>
      </c>
      <c r="BU15" s="347">
        <f>'Annex. 3 - Down Time ATMs'!P13</f>
        <v>0</v>
      </c>
      <c r="BV15" s="347">
        <f>'Annex. 3 - Down Time ATMs'!Q13</f>
        <v>0</v>
      </c>
      <c r="BW15" s="347">
        <f>'Annex. 3 - Down Time ATMs'!R13</f>
        <v>0</v>
      </c>
      <c r="BX15" s="347">
        <f>'Annex. 3 - Down Time ATMs'!S13</f>
        <v>0</v>
      </c>
      <c r="BY15" s="347">
        <f>'Annex. 3 - Down Time ATMs'!T13</f>
        <v>0</v>
      </c>
      <c r="BZ15" s="347">
        <f>'Annex. 3 - Down Time ATMs'!U13</f>
        <v>0</v>
      </c>
      <c r="CA15" s="347">
        <f>'Annex. 3 - Down Time ATMs'!V13</f>
        <v>0</v>
      </c>
      <c r="CB15" s="347">
        <f>'Annex. 3 - Down Time ATMs'!W13</f>
        <v>0</v>
      </c>
      <c r="CC15" s="347">
        <f>'Annex. 3 - Down Time ATMs'!X13</f>
        <v>0</v>
      </c>
      <c r="CD15" s="354">
        <f>'Annex. 4 - ATM, POS'!C14</f>
        <v>0</v>
      </c>
      <c r="CE15" s="354">
        <f>'Annex. 4 - ATM, POS'!D14</f>
        <v>0</v>
      </c>
      <c r="CF15" s="354">
        <f>'Annex. 4 - ATM, POS'!E14</f>
        <v>0</v>
      </c>
      <c r="CG15" s="354">
        <f>'Annex. 4 - ATM, POS'!F14</f>
        <v>0</v>
      </c>
      <c r="CH15" s="354">
        <f>'Annex. 4 - ATM, POS'!G14</f>
        <v>0</v>
      </c>
      <c r="CI15" s="354">
        <f>'Annex. 4 - ATM, POS'!H14</f>
        <v>0</v>
      </c>
      <c r="CJ15" s="354">
        <f>'Annex. 4 - ATM, POS'!I14</f>
        <v>0</v>
      </c>
      <c r="CK15" s="354">
        <f>'Annex. 4 - ATM, POS'!J14</f>
        <v>0</v>
      </c>
      <c r="CL15" s="354">
        <f>'Annex. 4 - ATM, POS'!K14</f>
        <v>0</v>
      </c>
      <c r="CM15" s="354">
        <f>'Annex. 4 - ATM, POS'!L14</f>
        <v>0</v>
      </c>
      <c r="CN15" s="354">
        <f>'Annex. 4 - ATM, POS'!M14</f>
        <v>0</v>
      </c>
      <c r="CO15" s="354">
        <f>'Annex. 4 - ATM, POS'!N14</f>
        <v>0</v>
      </c>
      <c r="CP15" s="354">
        <f>'Annex. 4 - ATM, POS'!O14</f>
        <v>0</v>
      </c>
      <c r="CQ15" s="354">
        <f>'Annex. 4 - ATM, POS'!P14</f>
        <v>0</v>
      </c>
      <c r="CR15" s="361">
        <f>'Annex. 4 - Int, Mob'!C14</f>
        <v>0</v>
      </c>
      <c r="CS15" s="361">
        <f>'Annex. 4 - Int, Mob'!D14</f>
        <v>0</v>
      </c>
      <c r="CT15" s="361">
        <f>'Annex. 4 - Int, Mob'!E14</f>
        <v>0</v>
      </c>
      <c r="CU15" s="361">
        <f>'Annex. 4 - Int, Mob'!F14</f>
        <v>0</v>
      </c>
      <c r="CV15" s="361">
        <f>'Annex. 4 - Int, Mob'!G14</f>
        <v>0</v>
      </c>
      <c r="CW15" s="361">
        <f>'Annex. 4 - Int, Mob'!H14</f>
        <v>0</v>
      </c>
      <c r="CX15" s="361">
        <f>'Annex. 4 - Int, Mob'!I14</f>
        <v>0</v>
      </c>
      <c r="CY15" s="361">
        <f>'Annex. 4 - Int, Mob'!J14</f>
        <v>0</v>
      </c>
      <c r="CZ15" s="361">
        <f>'Annex. 4 - Int, Mob'!K14</f>
        <v>0</v>
      </c>
      <c r="DA15" s="361">
        <f>'Annex. 4 - Int, Mob'!L14</f>
        <v>0</v>
      </c>
      <c r="DB15" s="361">
        <f>'Annex. 4 - Int, Mob'!M14</f>
        <v>0</v>
      </c>
      <c r="DC15" s="361">
        <f>'Annex. 4 - Int, Mob'!N14</f>
        <v>0</v>
      </c>
      <c r="DD15" s="361">
        <f>'Annex. 4 - Int, Mob'!O14</f>
        <v>0</v>
      </c>
      <c r="DE15" s="361">
        <f>'Annex. 4 - Int, Mob'!P14</f>
        <v>0</v>
      </c>
      <c r="DF15" s="361">
        <f>'Annex. 4 - Int, Mob'!Q14</f>
        <v>0</v>
      </c>
      <c r="DG15" s="361">
        <f>'Annex. 4 - Int, Mob'!R14</f>
        <v>0</v>
      </c>
      <c r="DH15" s="368">
        <f>'Annex. 4 - Call Center'!C14</f>
        <v>0</v>
      </c>
      <c r="DI15" s="368">
        <f>'Annex. 4 - Call Center'!D14</f>
        <v>0</v>
      </c>
      <c r="DJ15" s="368">
        <f>'Annex. 4 - Call Center'!E14</f>
        <v>0</v>
      </c>
      <c r="DK15" s="368">
        <f>'Annex. 4 - Call Center'!F14</f>
        <v>0</v>
      </c>
      <c r="DL15" s="368">
        <f>'Annex. 4 - Call Center'!G14</f>
        <v>0</v>
      </c>
      <c r="DM15" s="368">
        <f>'Annex. 4 - Call Center'!H14</f>
        <v>0</v>
      </c>
      <c r="DN15" s="368">
        <f>'Annex. 4 - Call Center'!I14</f>
        <v>0</v>
      </c>
      <c r="DO15" s="368">
        <f>'Annex. 4 - Call Center'!J14</f>
        <v>0</v>
      </c>
      <c r="DP15" s="368">
        <f>'Annex. 4 - Call Center'!K14</f>
        <v>0</v>
      </c>
      <c r="DQ15" s="368">
        <f>'Annex. 4 - Call Center'!L14</f>
        <v>0</v>
      </c>
      <c r="DR15" s="368">
        <f>'Annex. 4 - Call Center'!M14</f>
        <v>0</v>
      </c>
      <c r="DS15" s="368">
        <f>'Annex. 4 - Call Center'!N14</f>
        <v>0</v>
      </c>
      <c r="DT15" s="327">
        <f>'Annex. 4 - RTOB'!C14</f>
        <v>0</v>
      </c>
      <c r="DU15" s="327">
        <f>'Annex. 4 - RTOB'!D14</f>
        <v>0</v>
      </c>
      <c r="DV15" s="327">
        <f>'Annex. 4 - RTOB'!E14</f>
        <v>0</v>
      </c>
      <c r="DW15" s="327">
        <f>'Annex. 4 - RTOB'!F14</f>
        <v>0</v>
      </c>
      <c r="DX15" s="327">
        <f>'Annex. 4 - RTOB'!G14</f>
        <v>0</v>
      </c>
      <c r="DY15" s="327">
        <f>'Annex. 4 - RTOB'!H14</f>
        <v>0</v>
      </c>
      <c r="DZ15" s="327">
        <f>'Annex. 4 - RTOB'!I14</f>
        <v>0</v>
      </c>
      <c r="EA15" s="327">
        <f>'Annex. 4 - RTOB'!J14</f>
        <v>0</v>
      </c>
      <c r="EB15" s="327">
        <f>'Annex. 4 - RTOB'!K14</f>
        <v>0</v>
      </c>
      <c r="EC15" s="327">
        <f>'Annex. 4 - RTOB'!L14</f>
        <v>0</v>
      </c>
      <c r="ED15" s="327">
        <f>'Annex. 4 - RTOB'!M14</f>
        <v>0</v>
      </c>
      <c r="EE15" s="327">
        <f>'Annex. 4 - RTOB'!N14</f>
        <v>0</v>
      </c>
      <c r="EF15" s="327">
        <f>'Annex. 4 - RTOB'!O14</f>
        <v>0</v>
      </c>
      <c r="EG15" s="327">
        <f>'Annex. 4 - RTOB'!P14</f>
        <v>0</v>
      </c>
      <c r="EH15" s="327">
        <f>'Annex. 4 - RTOB'!Q14</f>
        <v>0</v>
      </c>
      <c r="EI15" s="327">
        <f>'Annex. 4 - RTOB'!R14</f>
        <v>0</v>
      </c>
      <c r="EJ15" s="327">
        <f>'Annex. 4 - RTOB'!S14</f>
        <v>0</v>
      </c>
      <c r="EK15" s="327">
        <f>'Annex. 4 - RTOB'!T14</f>
        <v>0</v>
      </c>
      <c r="EL15" s="327">
        <f>'Annex. 4 - RTOB'!U14</f>
        <v>0</v>
      </c>
      <c r="EM15" s="327">
        <f>'Annex. 4 - RTOB'!V14</f>
        <v>0</v>
      </c>
      <c r="EN15" s="327">
        <f>'Annex. 4 - RTOB'!W14</f>
        <v>0</v>
      </c>
      <c r="EO15" s="327">
        <f>'Annex. 4 - RTOB'!X14</f>
        <v>0</v>
      </c>
      <c r="EP15" s="327">
        <f>'Annex. 4 - RTOB'!Y14</f>
        <v>0</v>
      </c>
      <c r="EQ15" s="379">
        <f>'Annex. 4 - RTOB'!Z14</f>
        <v>0</v>
      </c>
    </row>
    <row r="16" spans="1:147" ht="13.5" thickBot="1">
      <c r="A16" s="516"/>
      <c r="B16" s="295" t="s">
        <v>17</v>
      </c>
      <c r="C16" s="307">
        <f>'Annex. 1 - Paper Based'!C15</f>
        <v>0</v>
      </c>
      <c r="D16" s="308">
        <f>'Annex. 1 - Paper Based'!D15</f>
        <v>0</v>
      </c>
      <c r="E16" s="308">
        <f>'Annex. 1 - Paper Based'!E15</f>
        <v>0</v>
      </c>
      <c r="F16" s="308">
        <f>'Annex. 1 - Paper Based'!F15</f>
        <v>0</v>
      </c>
      <c r="G16" s="308">
        <f>'Annex. 1 - Paper Based'!G15</f>
        <v>0</v>
      </c>
      <c r="H16" s="308">
        <f>'Annex. 1 - Paper Based'!H15</f>
        <v>0</v>
      </c>
      <c r="I16" s="308">
        <f>'Annex. 1 - Paper Based'!I15</f>
        <v>0</v>
      </c>
      <c r="J16" s="308">
        <f>'Annex. 1 - Paper Based'!J15</f>
        <v>0</v>
      </c>
      <c r="K16" s="308">
        <f>'Annex. 1 - Paper Based'!K15</f>
        <v>0</v>
      </c>
      <c r="L16" s="308">
        <f>'Annex. 1 - Paper Based'!L15</f>
        <v>0</v>
      </c>
      <c r="M16" s="308">
        <f>'Annex. 1 - Paper Based'!M15</f>
        <v>0</v>
      </c>
      <c r="N16" s="308">
        <f>'Annex. 1 - Paper Based'!N15</f>
        <v>0</v>
      </c>
      <c r="O16" s="308">
        <f>'Annex. 1 - Paper Based'!O15</f>
        <v>0</v>
      </c>
      <c r="P16" s="308">
        <f>'Annex. 1 - Paper Based'!P15</f>
        <v>0</v>
      </c>
      <c r="Q16" s="308">
        <f>'Annex. 1 - Paper Based'!Q15</f>
        <v>0</v>
      </c>
      <c r="R16" s="308">
        <f>'Annex. 1 - Paper Based'!R15</f>
        <v>0</v>
      </c>
      <c r="S16" s="308">
        <f>'Annex. 1 - Paper Based'!S15</f>
        <v>0</v>
      </c>
      <c r="T16" s="308">
        <f>'Annex. 1 - Paper Based'!T15</f>
        <v>0</v>
      </c>
      <c r="U16" s="308">
        <f>'Annex. 1 - Paper Based'!U15</f>
        <v>0</v>
      </c>
      <c r="V16" s="308">
        <f>'Annex. 1 - Paper Based'!V15</f>
        <v>0</v>
      </c>
      <c r="W16" s="308">
        <f>'Annex. 1 - Paper Based'!W15</f>
        <v>0</v>
      </c>
      <c r="X16" s="308">
        <f>'Annex. 1 - Paper Based'!X15</f>
        <v>0</v>
      </c>
      <c r="Y16" s="308">
        <f>'Annex. 1 - Paper Based'!Y15</f>
        <v>0</v>
      </c>
      <c r="Z16" s="308">
        <f>'Annex. 1 - Paper Based'!Z15</f>
        <v>0</v>
      </c>
      <c r="AA16" s="329">
        <f>'Annex. 2 - Infrastructure'!C14</f>
        <v>0</v>
      </c>
      <c r="AB16" s="329">
        <f>'Annex. 2 - Infrastructure'!D14</f>
        <v>0</v>
      </c>
      <c r="AC16" s="329">
        <f>'Annex. 2 - Infrastructure'!E14</f>
        <v>0</v>
      </c>
      <c r="AD16" s="329">
        <f>'Annex. 2 - Infrastructure'!F14</f>
        <v>0</v>
      </c>
      <c r="AE16" s="329">
        <f>'Annex. 2 - Infrastructure'!G14</f>
        <v>0</v>
      </c>
      <c r="AF16" s="329">
        <f>'Annex. 2 - Infrastructure'!H14</f>
        <v>0</v>
      </c>
      <c r="AG16" s="329">
        <f>'Annex. 2 - Infrastructure'!I14</f>
        <v>0</v>
      </c>
      <c r="AH16" s="329">
        <f>'Annex. 2 - Infrastructure'!J14</f>
        <v>0</v>
      </c>
      <c r="AI16" s="329">
        <f>'Annex. 2 - Infrastructure'!K14</f>
        <v>0</v>
      </c>
      <c r="AJ16" s="329">
        <f>'Annex. 2 - Infrastructure'!L14</f>
        <v>0</v>
      </c>
      <c r="AK16" s="329">
        <f>'Annex. 2 - Infrastructure'!M14</f>
        <v>0</v>
      </c>
      <c r="AL16" s="329">
        <f>'Annex. 2 - Infrastructure'!N14</f>
        <v>0</v>
      </c>
      <c r="AM16" s="329">
        <f>'Annex. 2 - Infrastructure'!O14</f>
        <v>0</v>
      </c>
      <c r="AN16" s="329">
        <f>'Annex. 2 - Infrastructure'!P14</f>
        <v>0</v>
      </c>
      <c r="AO16" s="329">
        <f>'Annex. 2 - Infrastructure'!Q14</f>
        <v>0</v>
      </c>
      <c r="AP16" s="329">
        <f>'Annex. 2 - Infrastructure'!R14</f>
        <v>0</v>
      </c>
      <c r="AQ16" s="329">
        <f>'Annex. 2 - Infrastructure'!S14</f>
        <v>0</v>
      </c>
      <c r="AR16" s="329">
        <f>'Annex. 2 - Infrastructure'!T14</f>
        <v>0</v>
      </c>
      <c r="AS16" s="329">
        <f>'Annex. 2 - Infrastructure'!U14</f>
        <v>0</v>
      </c>
      <c r="AT16" s="329">
        <f>'Annex. 2 - Infrastructure'!V14</f>
        <v>0</v>
      </c>
      <c r="AU16" s="329">
        <f>'Annex. 2 - Infrastructure'!W14</f>
        <v>0</v>
      </c>
      <c r="AV16" s="329">
        <f>'Annex. 2 - Infrastructure'!X14</f>
        <v>0</v>
      </c>
      <c r="AW16" s="329">
        <f>'Annex. 2 - Infrastructure'!Y14</f>
        <v>0</v>
      </c>
      <c r="AX16" s="329">
        <f>'Annex. 2 - Infrastructure'!Z14</f>
        <v>0</v>
      </c>
      <c r="AY16" s="329">
        <f>'Annex. 2 - Infrastructure'!AA14</f>
        <v>0</v>
      </c>
      <c r="AZ16" s="329">
        <f>'Annex. 2 - Infrastructure'!AB14</f>
        <v>0</v>
      </c>
      <c r="BA16" s="329">
        <f>'Annex. 2 - Infrastructure'!AC14</f>
        <v>0</v>
      </c>
      <c r="BB16" s="329">
        <f>'Annex. 2 - Infrastructure'!AD14</f>
        <v>0</v>
      </c>
      <c r="BC16" s="329">
        <f>'Annex. 2 - Infrastructure'!AE14</f>
        <v>0</v>
      </c>
      <c r="BD16" s="329">
        <f>'Annex. 2 - Infrastructure'!AF14</f>
        <v>0</v>
      </c>
      <c r="BE16" s="329">
        <f>'Annex. 2 - Infrastructure'!AG14</f>
        <v>0</v>
      </c>
      <c r="BF16" s="329">
        <f>'Annex. 2 - Infrastructure'!AH14</f>
        <v>0</v>
      </c>
      <c r="BG16" s="329">
        <f>'Annex. 2 - Infrastructure'!AI14</f>
        <v>0</v>
      </c>
      <c r="BH16" s="349">
        <f>'Annex. 3 - Down Time ATMs'!C14</f>
        <v>0</v>
      </c>
      <c r="BI16" s="349">
        <f>'Annex. 3 - Down Time ATMs'!D14</f>
        <v>0</v>
      </c>
      <c r="BJ16" s="349">
        <f>'Annex. 3 - Down Time ATMs'!E14</f>
        <v>0</v>
      </c>
      <c r="BK16" s="349">
        <f>'Annex. 3 - Down Time ATMs'!F14</f>
        <v>0</v>
      </c>
      <c r="BL16" s="349">
        <f>'Annex. 3 - Down Time ATMs'!G14</f>
        <v>0</v>
      </c>
      <c r="BM16" s="349">
        <f>'Annex. 3 - Down Time ATMs'!H14</f>
        <v>0</v>
      </c>
      <c r="BN16" s="349" t="e">
        <f>'Annex. 3 - Down Time ATMs'!I14</f>
        <v>#DIV/0!</v>
      </c>
      <c r="BO16" s="349">
        <f>'Annex. 3 - Down Time ATMs'!J14</f>
        <v>0</v>
      </c>
      <c r="BP16" s="349">
        <f>'Annex. 3 - Down Time ATMs'!K14</f>
        <v>0</v>
      </c>
      <c r="BQ16" s="349">
        <f>'Annex. 3 - Down Time ATMs'!L14</f>
        <v>0</v>
      </c>
      <c r="BR16" s="349">
        <f>'Annex. 3 - Down Time ATMs'!M14</f>
        <v>0</v>
      </c>
      <c r="BS16" s="349">
        <f>'Annex. 3 - Down Time ATMs'!N14</f>
        <v>0</v>
      </c>
      <c r="BT16" s="349" t="e">
        <f>'Annex. 3 - Down Time ATMs'!O14</f>
        <v>#DIV/0!</v>
      </c>
      <c r="BU16" s="349">
        <f>'Annex. 3 - Down Time ATMs'!P14</f>
        <v>0</v>
      </c>
      <c r="BV16" s="349">
        <f>'Annex. 3 - Down Time ATMs'!Q14</f>
        <v>0</v>
      </c>
      <c r="BW16" s="349">
        <f>'Annex. 3 - Down Time ATMs'!R14</f>
        <v>0</v>
      </c>
      <c r="BX16" s="349">
        <f>'Annex. 3 - Down Time ATMs'!S14</f>
        <v>0</v>
      </c>
      <c r="BY16" s="349">
        <f>'Annex. 3 - Down Time ATMs'!T14</f>
        <v>0</v>
      </c>
      <c r="BZ16" s="349">
        <f>'Annex. 3 - Down Time ATMs'!U14</f>
        <v>0</v>
      </c>
      <c r="CA16" s="349">
        <f>'Annex. 3 - Down Time ATMs'!V14</f>
        <v>0</v>
      </c>
      <c r="CB16" s="349">
        <f>'Annex. 3 - Down Time ATMs'!W14</f>
        <v>0</v>
      </c>
      <c r="CC16" s="349">
        <f>'Annex. 3 - Down Time ATMs'!X14</f>
        <v>0</v>
      </c>
      <c r="CD16" s="356">
        <f>'Annex. 4 - ATM, POS'!C15</f>
        <v>0</v>
      </c>
      <c r="CE16" s="356">
        <f>'Annex. 4 - ATM, POS'!D15</f>
        <v>0</v>
      </c>
      <c r="CF16" s="356">
        <f>'Annex. 4 - ATM, POS'!E15</f>
        <v>0</v>
      </c>
      <c r="CG16" s="356">
        <f>'Annex. 4 - ATM, POS'!F15</f>
        <v>0</v>
      </c>
      <c r="CH16" s="356">
        <f>'Annex. 4 - ATM, POS'!G15</f>
        <v>0</v>
      </c>
      <c r="CI16" s="356">
        <f>'Annex. 4 - ATM, POS'!H15</f>
        <v>0</v>
      </c>
      <c r="CJ16" s="356">
        <f>'Annex. 4 - ATM, POS'!I15</f>
        <v>0</v>
      </c>
      <c r="CK16" s="356">
        <f>'Annex. 4 - ATM, POS'!J15</f>
        <v>0</v>
      </c>
      <c r="CL16" s="356">
        <f>'Annex. 4 - ATM, POS'!K15</f>
        <v>0</v>
      </c>
      <c r="CM16" s="356">
        <f>'Annex. 4 - ATM, POS'!L15</f>
        <v>0</v>
      </c>
      <c r="CN16" s="356">
        <f>'Annex. 4 - ATM, POS'!M15</f>
        <v>0</v>
      </c>
      <c r="CO16" s="356">
        <f>'Annex. 4 - ATM, POS'!N15</f>
        <v>0</v>
      </c>
      <c r="CP16" s="356">
        <f>'Annex. 4 - ATM, POS'!O15</f>
        <v>0</v>
      </c>
      <c r="CQ16" s="356">
        <f>'Annex. 4 - ATM, POS'!P15</f>
        <v>0</v>
      </c>
      <c r="CR16" s="363">
        <f>'Annex. 4 - Int, Mob'!C15</f>
        <v>0</v>
      </c>
      <c r="CS16" s="363">
        <f>'Annex. 4 - Int, Mob'!D15</f>
        <v>0</v>
      </c>
      <c r="CT16" s="363">
        <f>'Annex. 4 - Int, Mob'!E15</f>
        <v>0</v>
      </c>
      <c r="CU16" s="363">
        <f>'Annex. 4 - Int, Mob'!F15</f>
        <v>0</v>
      </c>
      <c r="CV16" s="363">
        <f>'Annex. 4 - Int, Mob'!G15</f>
        <v>0</v>
      </c>
      <c r="CW16" s="363">
        <f>'Annex. 4 - Int, Mob'!H15</f>
        <v>0</v>
      </c>
      <c r="CX16" s="363">
        <f>'Annex. 4 - Int, Mob'!I15</f>
        <v>0</v>
      </c>
      <c r="CY16" s="363">
        <f>'Annex. 4 - Int, Mob'!J15</f>
        <v>0</v>
      </c>
      <c r="CZ16" s="363">
        <f>'Annex. 4 - Int, Mob'!K15</f>
        <v>0</v>
      </c>
      <c r="DA16" s="363">
        <f>'Annex. 4 - Int, Mob'!L15</f>
        <v>0</v>
      </c>
      <c r="DB16" s="363">
        <f>'Annex. 4 - Int, Mob'!M15</f>
        <v>0</v>
      </c>
      <c r="DC16" s="363">
        <f>'Annex. 4 - Int, Mob'!N15</f>
        <v>0</v>
      </c>
      <c r="DD16" s="363">
        <f>'Annex. 4 - Int, Mob'!O15</f>
        <v>0</v>
      </c>
      <c r="DE16" s="363">
        <f>'Annex. 4 - Int, Mob'!P15</f>
        <v>0</v>
      </c>
      <c r="DF16" s="363">
        <f>'Annex. 4 - Int, Mob'!Q15</f>
        <v>0</v>
      </c>
      <c r="DG16" s="363">
        <f>'Annex. 4 - Int, Mob'!R15</f>
        <v>0</v>
      </c>
      <c r="DH16" s="370">
        <f>'Annex. 4 - Call Center'!C15</f>
        <v>0</v>
      </c>
      <c r="DI16" s="370">
        <f>'Annex. 4 - Call Center'!D15</f>
        <v>0</v>
      </c>
      <c r="DJ16" s="370">
        <f>'Annex. 4 - Call Center'!E15</f>
        <v>0</v>
      </c>
      <c r="DK16" s="370">
        <f>'Annex. 4 - Call Center'!F15</f>
        <v>0</v>
      </c>
      <c r="DL16" s="370">
        <f>'Annex. 4 - Call Center'!G15</f>
        <v>0</v>
      </c>
      <c r="DM16" s="370">
        <f>'Annex. 4 - Call Center'!H15</f>
        <v>0</v>
      </c>
      <c r="DN16" s="370">
        <f>'Annex. 4 - Call Center'!I15</f>
        <v>0</v>
      </c>
      <c r="DO16" s="370">
        <f>'Annex. 4 - Call Center'!J15</f>
        <v>0</v>
      </c>
      <c r="DP16" s="370">
        <f>'Annex. 4 - Call Center'!K15</f>
        <v>0</v>
      </c>
      <c r="DQ16" s="370">
        <f>'Annex. 4 - Call Center'!L15</f>
        <v>0</v>
      </c>
      <c r="DR16" s="370">
        <f>'Annex. 4 - Call Center'!M15</f>
        <v>0</v>
      </c>
      <c r="DS16" s="370">
        <f>'Annex. 4 - Call Center'!N15</f>
        <v>0</v>
      </c>
      <c r="DT16" s="329">
        <f>'Annex. 4 - RTOB'!C15</f>
        <v>0</v>
      </c>
      <c r="DU16" s="329">
        <f>'Annex. 4 - RTOB'!D15</f>
        <v>0</v>
      </c>
      <c r="DV16" s="329">
        <f>'Annex. 4 - RTOB'!E15</f>
        <v>0</v>
      </c>
      <c r="DW16" s="329">
        <f>'Annex. 4 - RTOB'!F15</f>
        <v>0</v>
      </c>
      <c r="DX16" s="329">
        <f>'Annex. 4 - RTOB'!G15</f>
        <v>0</v>
      </c>
      <c r="DY16" s="329">
        <f>'Annex. 4 - RTOB'!H15</f>
        <v>0</v>
      </c>
      <c r="DZ16" s="329">
        <f>'Annex. 4 - RTOB'!I15</f>
        <v>0</v>
      </c>
      <c r="EA16" s="329">
        <f>'Annex. 4 - RTOB'!J15</f>
        <v>0</v>
      </c>
      <c r="EB16" s="329">
        <f>'Annex. 4 - RTOB'!K15</f>
        <v>0</v>
      </c>
      <c r="EC16" s="329">
        <f>'Annex. 4 - RTOB'!L15</f>
        <v>0</v>
      </c>
      <c r="ED16" s="329">
        <f>'Annex. 4 - RTOB'!M15</f>
        <v>0</v>
      </c>
      <c r="EE16" s="329">
        <f>'Annex. 4 - RTOB'!N15</f>
        <v>0</v>
      </c>
      <c r="EF16" s="329">
        <f>'Annex. 4 - RTOB'!O15</f>
        <v>0</v>
      </c>
      <c r="EG16" s="329">
        <f>'Annex. 4 - RTOB'!P15</f>
        <v>0</v>
      </c>
      <c r="EH16" s="329">
        <f>'Annex. 4 - RTOB'!Q15</f>
        <v>0</v>
      </c>
      <c r="EI16" s="329">
        <f>'Annex. 4 - RTOB'!R15</f>
        <v>0</v>
      </c>
      <c r="EJ16" s="329">
        <f>'Annex. 4 - RTOB'!S15</f>
        <v>0</v>
      </c>
      <c r="EK16" s="329">
        <f>'Annex. 4 - RTOB'!T15</f>
        <v>0</v>
      </c>
      <c r="EL16" s="329">
        <f>'Annex. 4 - RTOB'!U15</f>
        <v>0</v>
      </c>
      <c r="EM16" s="329">
        <f>'Annex. 4 - RTOB'!V15</f>
        <v>0</v>
      </c>
      <c r="EN16" s="329">
        <f>'Annex. 4 - RTOB'!W15</f>
        <v>0</v>
      </c>
      <c r="EO16" s="329">
        <f>'Annex. 4 - RTOB'!X15</f>
        <v>0</v>
      </c>
      <c r="EP16" s="329">
        <f>'Annex. 4 - RTOB'!Y15</f>
        <v>0</v>
      </c>
      <c r="EQ16" s="381">
        <f>'Annex. 4 - RTOB'!Z15</f>
        <v>0</v>
      </c>
    </row>
    <row r="17" spans="1:147" ht="12.75">
      <c r="A17" s="406" t="s">
        <v>232</v>
      </c>
      <c r="B17" s="244" t="s">
        <v>14</v>
      </c>
      <c r="C17" s="309">
        <f>'Annex. 1 - Paper Based'!C16</f>
        <v>0</v>
      </c>
      <c r="D17" s="310">
        <f>'Annex. 1 - Paper Based'!D16</f>
        <v>0</v>
      </c>
      <c r="E17" s="310">
        <f>'Annex. 1 - Paper Based'!E16</f>
        <v>0</v>
      </c>
      <c r="F17" s="310">
        <f>'Annex. 1 - Paper Based'!F16</f>
        <v>0</v>
      </c>
      <c r="G17" s="310">
        <f>'Annex. 1 - Paper Based'!G16</f>
        <v>0</v>
      </c>
      <c r="H17" s="310">
        <f>'Annex. 1 - Paper Based'!H16</f>
        <v>0</v>
      </c>
      <c r="I17" s="310">
        <f>'Annex. 1 - Paper Based'!I16</f>
        <v>0</v>
      </c>
      <c r="J17" s="310">
        <f>'Annex. 1 - Paper Based'!J16</f>
        <v>0</v>
      </c>
      <c r="K17" s="310">
        <f>'Annex. 1 - Paper Based'!K16</f>
        <v>0</v>
      </c>
      <c r="L17" s="310">
        <f>'Annex. 1 - Paper Based'!L16</f>
        <v>0</v>
      </c>
      <c r="M17" s="310">
        <f>'Annex. 1 - Paper Based'!M16</f>
        <v>0</v>
      </c>
      <c r="N17" s="310">
        <f>'Annex. 1 - Paper Based'!N16</f>
        <v>0</v>
      </c>
      <c r="O17" s="310">
        <f>'Annex. 1 - Paper Based'!O16</f>
        <v>0</v>
      </c>
      <c r="P17" s="310">
        <f>'Annex. 1 - Paper Based'!P16</f>
        <v>0</v>
      </c>
      <c r="Q17" s="310">
        <f>'Annex. 1 - Paper Based'!Q16</f>
        <v>0</v>
      </c>
      <c r="R17" s="310">
        <f>'Annex. 1 - Paper Based'!R16</f>
        <v>0</v>
      </c>
      <c r="S17" s="310">
        <f>'Annex. 1 - Paper Based'!S16</f>
        <v>0</v>
      </c>
      <c r="T17" s="310">
        <f>'Annex. 1 - Paper Based'!T16</f>
        <v>0</v>
      </c>
      <c r="U17" s="310">
        <f>'Annex. 1 - Paper Based'!U16</f>
        <v>0</v>
      </c>
      <c r="V17" s="310">
        <f>'Annex. 1 - Paper Based'!V16</f>
        <v>0</v>
      </c>
      <c r="W17" s="310">
        <f>'Annex. 1 - Paper Based'!W16</f>
        <v>0</v>
      </c>
      <c r="X17" s="310">
        <f>'Annex. 1 - Paper Based'!X16</f>
        <v>0</v>
      </c>
      <c r="Y17" s="310">
        <f>'Annex. 1 - Paper Based'!Y16</f>
        <v>0</v>
      </c>
      <c r="Z17" s="310">
        <f>'Annex. 1 - Paper Based'!Z16</f>
        <v>0</v>
      </c>
      <c r="AA17" s="330">
        <f>'Annex. 2 - Infrastructure'!C15</f>
        <v>0</v>
      </c>
      <c r="AB17" s="330">
        <f>'Annex. 2 - Infrastructure'!D15</f>
        <v>0</v>
      </c>
      <c r="AC17" s="330">
        <f>'Annex. 2 - Infrastructure'!E15</f>
        <v>0</v>
      </c>
      <c r="AD17" s="330">
        <f>'Annex. 2 - Infrastructure'!F15</f>
        <v>0</v>
      </c>
      <c r="AE17" s="330">
        <f>'Annex. 2 - Infrastructure'!G15</f>
        <v>0</v>
      </c>
      <c r="AF17" s="330">
        <f>'Annex. 2 - Infrastructure'!H15</f>
        <v>0</v>
      </c>
      <c r="AG17" s="330">
        <f>'Annex. 2 - Infrastructure'!I15</f>
        <v>0</v>
      </c>
      <c r="AH17" s="330">
        <f>'Annex. 2 - Infrastructure'!J15</f>
        <v>0</v>
      </c>
      <c r="AI17" s="330">
        <f>'Annex. 2 - Infrastructure'!K15</f>
        <v>0</v>
      </c>
      <c r="AJ17" s="330">
        <f>'Annex. 2 - Infrastructure'!L15</f>
        <v>0</v>
      </c>
      <c r="AK17" s="330">
        <f>'Annex. 2 - Infrastructure'!M15</f>
        <v>0</v>
      </c>
      <c r="AL17" s="330">
        <f>'Annex. 2 - Infrastructure'!N15</f>
        <v>0</v>
      </c>
      <c r="AM17" s="330">
        <f>'Annex. 2 - Infrastructure'!O15</f>
        <v>0</v>
      </c>
      <c r="AN17" s="330">
        <f>'Annex. 2 - Infrastructure'!P15</f>
        <v>0</v>
      </c>
      <c r="AO17" s="330">
        <f>'Annex. 2 - Infrastructure'!Q15</f>
        <v>0</v>
      </c>
      <c r="AP17" s="330">
        <f>'Annex. 2 - Infrastructure'!R15</f>
        <v>0</v>
      </c>
      <c r="AQ17" s="330">
        <f>'Annex. 2 - Infrastructure'!S15</f>
        <v>0</v>
      </c>
      <c r="AR17" s="330">
        <f>'Annex. 2 - Infrastructure'!T15</f>
        <v>0</v>
      </c>
      <c r="AS17" s="330">
        <f>'Annex. 2 - Infrastructure'!U15</f>
        <v>0</v>
      </c>
      <c r="AT17" s="330">
        <f>'Annex. 2 - Infrastructure'!V15</f>
        <v>0</v>
      </c>
      <c r="AU17" s="330">
        <f>'Annex. 2 - Infrastructure'!W15</f>
        <v>0</v>
      </c>
      <c r="AV17" s="330">
        <f>'Annex. 2 - Infrastructure'!X15</f>
        <v>0</v>
      </c>
      <c r="AW17" s="330">
        <f>'Annex. 2 - Infrastructure'!Y15</f>
        <v>0</v>
      </c>
      <c r="AX17" s="330">
        <f>'Annex. 2 - Infrastructure'!Z15</f>
        <v>0</v>
      </c>
      <c r="AY17" s="330">
        <f>'Annex. 2 - Infrastructure'!AA15</f>
        <v>0</v>
      </c>
      <c r="AZ17" s="330">
        <f>'Annex. 2 - Infrastructure'!AB15</f>
        <v>0</v>
      </c>
      <c r="BA17" s="330">
        <f>'Annex. 2 - Infrastructure'!AC15</f>
        <v>0</v>
      </c>
      <c r="BB17" s="330">
        <f>'Annex. 2 - Infrastructure'!AD15</f>
        <v>0</v>
      </c>
      <c r="BC17" s="330">
        <f>'Annex. 2 - Infrastructure'!AE15</f>
        <v>0</v>
      </c>
      <c r="BD17" s="330">
        <f>'Annex. 2 - Infrastructure'!AF15</f>
        <v>0</v>
      </c>
      <c r="BE17" s="330">
        <f>'Annex. 2 - Infrastructure'!AG15</f>
        <v>0</v>
      </c>
      <c r="BF17" s="330">
        <f>'Annex. 2 - Infrastructure'!AH15</f>
        <v>0</v>
      </c>
      <c r="BG17" s="330">
        <f>'Annex. 2 - Infrastructure'!AI15</f>
        <v>0</v>
      </c>
      <c r="BH17" s="350">
        <f>'Annex. 3 - Down Time ATMs'!C15</f>
        <v>0</v>
      </c>
      <c r="BI17" s="350">
        <f>'Annex. 3 - Down Time ATMs'!D15</f>
        <v>0</v>
      </c>
      <c r="BJ17" s="350">
        <f>'Annex. 3 - Down Time ATMs'!E15</f>
        <v>0</v>
      </c>
      <c r="BK17" s="350">
        <f>'Annex. 3 - Down Time ATMs'!F15</f>
        <v>0</v>
      </c>
      <c r="BL17" s="350">
        <f>'Annex. 3 - Down Time ATMs'!G15</f>
        <v>0</v>
      </c>
      <c r="BM17" s="350">
        <f>'Annex. 3 - Down Time ATMs'!H15</f>
        <v>0</v>
      </c>
      <c r="BN17" s="350" t="e">
        <f>'Annex. 3 - Down Time ATMs'!I15</f>
        <v>#DIV/0!</v>
      </c>
      <c r="BO17" s="350">
        <f>'Annex. 3 - Down Time ATMs'!J15</f>
        <v>0</v>
      </c>
      <c r="BP17" s="350">
        <f>'Annex. 3 - Down Time ATMs'!K15</f>
        <v>0</v>
      </c>
      <c r="BQ17" s="350">
        <f>'Annex. 3 - Down Time ATMs'!L15</f>
        <v>0</v>
      </c>
      <c r="BR17" s="350">
        <f>'Annex. 3 - Down Time ATMs'!M15</f>
        <v>0</v>
      </c>
      <c r="BS17" s="350">
        <f>'Annex. 3 - Down Time ATMs'!N15</f>
        <v>0</v>
      </c>
      <c r="BT17" s="350" t="e">
        <f>'Annex. 3 - Down Time ATMs'!O15</f>
        <v>#DIV/0!</v>
      </c>
      <c r="BU17" s="350">
        <f>'Annex. 3 - Down Time ATMs'!P15</f>
        <v>0</v>
      </c>
      <c r="BV17" s="350">
        <f>'Annex. 3 - Down Time ATMs'!Q15</f>
        <v>0</v>
      </c>
      <c r="BW17" s="350">
        <f>'Annex. 3 - Down Time ATMs'!R15</f>
        <v>0</v>
      </c>
      <c r="BX17" s="350">
        <f>'Annex. 3 - Down Time ATMs'!S15</f>
        <v>0</v>
      </c>
      <c r="BY17" s="350">
        <f>'Annex. 3 - Down Time ATMs'!T15</f>
        <v>0</v>
      </c>
      <c r="BZ17" s="350">
        <f>'Annex. 3 - Down Time ATMs'!U15</f>
        <v>0</v>
      </c>
      <c r="CA17" s="350">
        <f>'Annex. 3 - Down Time ATMs'!V15</f>
        <v>0</v>
      </c>
      <c r="CB17" s="350">
        <f>'Annex. 3 - Down Time ATMs'!W15</f>
        <v>0</v>
      </c>
      <c r="CC17" s="350">
        <f>'Annex. 3 - Down Time ATMs'!X15</f>
        <v>0</v>
      </c>
      <c r="CD17" s="357">
        <f>'Annex. 4 - ATM, POS'!C16</f>
        <v>0</v>
      </c>
      <c r="CE17" s="357">
        <f>'Annex. 4 - ATM, POS'!D16</f>
        <v>0</v>
      </c>
      <c r="CF17" s="357">
        <f>'Annex. 4 - ATM, POS'!E16</f>
        <v>0</v>
      </c>
      <c r="CG17" s="357">
        <f>'Annex. 4 - ATM, POS'!F16</f>
        <v>0</v>
      </c>
      <c r="CH17" s="357">
        <f>'Annex. 4 - ATM, POS'!G16</f>
        <v>0</v>
      </c>
      <c r="CI17" s="357">
        <f>'Annex. 4 - ATM, POS'!H16</f>
        <v>0</v>
      </c>
      <c r="CJ17" s="357">
        <f>'Annex. 4 - ATM, POS'!I16</f>
        <v>0</v>
      </c>
      <c r="CK17" s="357">
        <f>'Annex. 4 - ATM, POS'!J16</f>
        <v>0</v>
      </c>
      <c r="CL17" s="357">
        <f>'Annex. 4 - ATM, POS'!K16</f>
        <v>0</v>
      </c>
      <c r="CM17" s="357">
        <f>'Annex. 4 - ATM, POS'!L16</f>
        <v>0</v>
      </c>
      <c r="CN17" s="357">
        <f>'Annex. 4 - ATM, POS'!M16</f>
        <v>0</v>
      </c>
      <c r="CO17" s="357">
        <f>'Annex. 4 - ATM, POS'!N16</f>
        <v>0</v>
      </c>
      <c r="CP17" s="357">
        <f>'Annex. 4 - ATM, POS'!O16</f>
        <v>0</v>
      </c>
      <c r="CQ17" s="357">
        <f>'Annex. 4 - ATM, POS'!P16</f>
        <v>0</v>
      </c>
      <c r="CR17" s="364">
        <f>'Annex. 4 - Int, Mob'!C16</f>
        <v>0</v>
      </c>
      <c r="CS17" s="364">
        <f>'Annex. 4 - Int, Mob'!D16</f>
        <v>0</v>
      </c>
      <c r="CT17" s="364">
        <f>'Annex. 4 - Int, Mob'!E16</f>
        <v>0</v>
      </c>
      <c r="CU17" s="364">
        <f>'Annex. 4 - Int, Mob'!F16</f>
        <v>0</v>
      </c>
      <c r="CV17" s="364">
        <f>'Annex. 4 - Int, Mob'!G16</f>
        <v>0</v>
      </c>
      <c r="CW17" s="364">
        <f>'Annex. 4 - Int, Mob'!H16</f>
        <v>0</v>
      </c>
      <c r="CX17" s="364">
        <f>'Annex. 4 - Int, Mob'!I16</f>
        <v>0</v>
      </c>
      <c r="CY17" s="364">
        <f>'Annex. 4 - Int, Mob'!J16</f>
        <v>0</v>
      </c>
      <c r="CZ17" s="364">
        <f>'Annex. 4 - Int, Mob'!K16</f>
        <v>0</v>
      </c>
      <c r="DA17" s="364">
        <f>'Annex. 4 - Int, Mob'!L16</f>
        <v>0</v>
      </c>
      <c r="DB17" s="364">
        <f>'Annex. 4 - Int, Mob'!M16</f>
        <v>0</v>
      </c>
      <c r="DC17" s="364">
        <f>'Annex. 4 - Int, Mob'!N16</f>
        <v>0</v>
      </c>
      <c r="DD17" s="364">
        <f>'Annex. 4 - Int, Mob'!O16</f>
        <v>0</v>
      </c>
      <c r="DE17" s="364">
        <f>'Annex. 4 - Int, Mob'!P16</f>
        <v>0</v>
      </c>
      <c r="DF17" s="364">
        <f>'Annex. 4 - Int, Mob'!Q16</f>
        <v>0</v>
      </c>
      <c r="DG17" s="364">
        <f>'Annex. 4 - Int, Mob'!R16</f>
        <v>0</v>
      </c>
      <c r="DH17" s="371">
        <f>'Annex. 4 - Call Center'!C16</f>
        <v>0</v>
      </c>
      <c r="DI17" s="371">
        <f>'Annex. 4 - Call Center'!D16</f>
        <v>0</v>
      </c>
      <c r="DJ17" s="371">
        <f>'Annex. 4 - Call Center'!E16</f>
        <v>0</v>
      </c>
      <c r="DK17" s="371">
        <f>'Annex. 4 - Call Center'!F16</f>
        <v>0</v>
      </c>
      <c r="DL17" s="371">
        <f>'Annex. 4 - Call Center'!G16</f>
        <v>0</v>
      </c>
      <c r="DM17" s="371">
        <f>'Annex. 4 - Call Center'!H16</f>
        <v>0</v>
      </c>
      <c r="DN17" s="371">
        <f>'Annex. 4 - Call Center'!I16</f>
        <v>0</v>
      </c>
      <c r="DO17" s="371">
        <f>'Annex. 4 - Call Center'!J16</f>
        <v>0</v>
      </c>
      <c r="DP17" s="371">
        <f>'Annex. 4 - Call Center'!K16</f>
        <v>0</v>
      </c>
      <c r="DQ17" s="371">
        <f>'Annex. 4 - Call Center'!L16</f>
        <v>0</v>
      </c>
      <c r="DR17" s="371">
        <f>'Annex. 4 - Call Center'!M16</f>
        <v>0</v>
      </c>
      <c r="DS17" s="371">
        <f>'Annex. 4 - Call Center'!N16</f>
        <v>0</v>
      </c>
      <c r="DT17" s="330">
        <f>'Annex. 4 - RTOB'!C16</f>
        <v>0</v>
      </c>
      <c r="DU17" s="330">
        <f>'Annex. 4 - RTOB'!D16</f>
        <v>0</v>
      </c>
      <c r="DV17" s="330">
        <f>'Annex. 4 - RTOB'!E16</f>
        <v>0</v>
      </c>
      <c r="DW17" s="330">
        <f>'Annex. 4 - RTOB'!F16</f>
        <v>0</v>
      </c>
      <c r="DX17" s="330">
        <f>'Annex. 4 - RTOB'!G16</f>
        <v>0</v>
      </c>
      <c r="DY17" s="330">
        <f>'Annex. 4 - RTOB'!H16</f>
        <v>0</v>
      </c>
      <c r="DZ17" s="330">
        <f>'Annex. 4 - RTOB'!I16</f>
        <v>0</v>
      </c>
      <c r="EA17" s="330">
        <f>'Annex. 4 - RTOB'!J16</f>
        <v>0</v>
      </c>
      <c r="EB17" s="330">
        <f>'Annex. 4 - RTOB'!K16</f>
        <v>0</v>
      </c>
      <c r="EC17" s="330">
        <f>'Annex. 4 - RTOB'!L16</f>
        <v>0</v>
      </c>
      <c r="ED17" s="330">
        <f>'Annex. 4 - RTOB'!M16</f>
        <v>0</v>
      </c>
      <c r="EE17" s="330">
        <f>'Annex. 4 - RTOB'!N16</f>
        <v>0</v>
      </c>
      <c r="EF17" s="330">
        <f>'Annex. 4 - RTOB'!O16</f>
        <v>0</v>
      </c>
      <c r="EG17" s="330">
        <f>'Annex. 4 - RTOB'!P16</f>
        <v>0</v>
      </c>
      <c r="EH17" s="330">
        <f>'Annex. 4 - RTOB'!Q16</f>
        <v>0</v>
      </c>
      <c r="EI17" s="330">
        <f>'Annex. 4 - RTOB'!R16</f>
        <v>0</v>
      </c>
      <c r="EJ17" s="330">
        <f>'Annex. 4 - RTOB'!S16</f>
        <v>0</v>
      </c>
      <c r="EK17" s="330">
        <f>'Annex. 4 - RTOB'!T16</f>
        <v>0</v>
      </c>
      <c r="EL17" s="330">
        <f>'Annex. 4 - RTOB'!U16</f>
        <v>0</v>
      </c>
      <c r="EM17" s="330">
        <f>'Annex. 4 - RTOB'!V16</f>
        <v>0</v>
      </c>
      <c r="EN17" s="330">
        <f>'Annex. 4 - RTOB'!W16</f>
        <v>0</v>
      </c>
      <c r="EO17" s="330">
        <f>'Annex. 4 - RTOB'!X16</f>
        <v>0</v>
      </c>
      <c r="EP17" s="330">
        <f>'Annex. 4 - RTOB'!Y16</f>
        <v>0</v>
      </c>
      <c r="EQ17" s="382">
        <f>'Annex. 4 - RTOB'!Z16</f>
        <v>0</v>
      </c>
    </row>
    <row r="18" spans="1:147" ht="12.75">
      <c r="A18" s="407"/>
      <c r="B18" s="244" t="s">
        <v>15</v>
      </c>
      <c r="C18" s="303">
        <f>'Annex. 1 - Paper Based'!C17</f>
        <v>0</v>
      </c>
      <c r="D18" s="304">
        <f>'Annex. 1 - Paper Based'!D17</f>
        <v>0</v>
      </c>
      <c r="E18" s="304">
        <f>'Annex. 1 - Paper Based'!E17</f>
        <v>0</v>
      </c>
      <c r="F18" s="304">
        <f>'Annex. 1 - Paper Based'!F17</f>
        <v>0</v>
      </c>
      <c r="G18" s="304">
        <f>'Annex. 1 - Paper Based'!G17</f>
        <v>0</v>
      </c>
      <c r="H18" s="304">
        <f>'Annex. 1 - Paper Based'!H17</f>
        <v>0</v>
      </c>
      <c r="I18" s="304">
        <f>'Annex. 1 - Paper Based'!I17</f>
        <v>0</v>
      </c>
      <c r="J18" s="304">
        <f>'Annex. 1 - Paper Based'!J17</f>
        <v>0</v>
      </c>
      <c r="K18" s="304">
        <f>'Annex. 1 - Paper Based'!K17</f>
        <v>0</v>
      </c>
      <c r="L18" s="304">
        <f>'Annex. 1 - Paper Based'!L17</f>
        <v>0</v>
      </c>
      <c r="M18" s="304">
        <f>'Annex. 1 - Paper Based'!M17</f>
        <v>0</v>
      </c>
      <c r="N18" s="304">
        <f>'Annex. 1 - Paper Based'!N17</f>
        <v>0</v>
      </c>
      <c r="O18" s="304">
        <f>'Annex. 1 - Paper Based'!O17</f>
        <v>0</v>
      </c>
      <c r="P18" s="304">
        <f>'Annex. 1 - Paper Based'!P17</f>
        <v>0</v>
      </c>
      <c r="Q18" s="304">
        <f>'Annex. 1 - Paper Based'!Q17</f>
        <v>0</v>
      </c>
      <c r="R18" s="304">
        <f>'Annex. 1 - Paper Based'!R17</f>
        <v>0</v>
      </c>
      <c r="S18" s="304">
        <f>'Annex. 1 - Paper Based'!S17</f>
        <v>0</v>
      </c>
      <c r="T18" s="304">
        <f>'Annex. 1 - Paper Based'!T17</f>
        <v>0</v>
      </c>
      <c r="U18" s="304">
        <f>'Annex. 1 - Paper Based'!U17</f>
        <v>0</v>
      </c>
      <c r="V18" s="304">
        <f>'Annex. 1 - Paper Based'!V17</f>
        <v>0</v>
      </c>
      <c r="W18" s="304">
        <f>'Annex. 1 - Paper Based'!W17</f>
        <v>0</v>
      </c>
      <c r="X18" s="304">
        <f>'Annex. 1 - Paper Based'!X17</f>
        <v>0</v>
      </c>
      <c r="Y18" s="304">
        <f>'Annex. 1 - Paper Based'!Y17</f>
        <v>0</v>
      </c>
      <c r="Z18" s="304">
        <f>'Annex. 1 - Paper Based'!Z17</f>
        <v>0</v>
      </c>
      <c r="AA18" s="327">
        <f>'Annex. 2 - Infrastructure'!C16</f>
        <v>0</v>
      </c>
      <c r="AB18" s="327">
        <f>'Annex. 2 - Infrastructure'!D16</f>
        <v>0</v>
      </c>
      <c r="AC18" s="327">
        <f>'Annex. 2 - Infrastructure'!E16</f>
        <v>0</v>
      </c>
      <c r="AD18" s="327">
        <f>'Annex. 2 - Infrastructure'!F16</f>
        <v>0</v>
      </c>
      <c r="AE18" s="327">
        <f>'Annex. 2 - Infrastructure'!G16</f>
        <v>0</v>
      </c>
      <c r="AF18" s="327">
        <f>'Annex. 2 - Infrastructure'!H16</f>
        <v>0</v>
      </c>
      <c r="AG18" s="327">
        <f>'Annex. 2 - Infrastructure'!I16</f>
        <v>0</v>
      </c>
      <c r="AH18" s="327">
        <f>'Annex. 2 - Infrastructure'!J16</f>
        <v>0</v>
      </c>
      <c r="AI18" s="327">
        <f>'Annex. 2 - Infrastructure'!K16</f>
        <v>0</v>
      </c>
      <c r="AJ18" s="327">
        <f>'Annex. 2 - Infrastructure'!L16</f>
        <v>0</v>
      </c>
      <c r="AK18" s="327">
        <f>'Annex. 2 - Infrastructure'!M16</f>
        <v>0</v>
      </c>
      <c r="AL18" s="327">
        <f>'Annex. 2 - Infrastructure'!N16</f>
        <v>0</v>
      </c>
      <c r="AM18" s="327">
        <f>'Annex. 2 - Infrastructure'!O16</f>
        <v>0</v>
      </c>
      <c r="AN18" s="327">
        <f>'Annex. 2 - Infrastructure'!P16</f>
        <v>0</v>
      </c>
      <c r="AO18" s="327">
        <f>'Annex. 2 - Infrastructure'!Q16</f>
        <v>0</v>
      </c>
      <c r="AP18" s="327">
        <f>'Annex. 2 - Infrastructure'!R16</f>
        <v>0</v>
      </c>
      <c r="AQ18" s="327">
        <f>'Annex. 2 - Infrastructure'!S16</f>
        <v>0</v>
      </c>
      <c r="AR18" s="327">
        <f>'Annex. 2 - Infrastructure'!T16</f>
        <v>0</v>
      </c>
      <c r="AS18" s="327">
        <f>'Annex. 2 - Infrastructure'!U16</f>
        <v>0</v>
      </c>
      <c r="AT18" s="327">
        <f>'Annex. 2 - Infrastructure'!V16</f>
        <v>0</v>
      </c>
      <c r="AU18" s="327">
        <f>'Annex. 2 - Infrastructure'!W16</f>
        <v>0</v>
      </c>
      <c r="AV18" s="327">
        <f>'Annex. 2 - Infrastructure'!X16</f>
        <v>0</v>
      </c>
      <c r="AW18" s="327">
        <f>'Annex. 2 - Infrastructure'!Y16</f>
        <v>0</v>
      </c>
      <c r="AX18" s="327">
        <f>'Annex. 2 - Infrastructure'!Z16</f>
        <v>0</v>
      </c>
      <c r="AY18" s="327">
        <f>'Annex. 2 - Infrastructure'!AA16</f>
        <v>0</v>
      </c>
      <c r="AZ18" s="327">
        <f>'Annex. 2 - Infrastructure'!AB16</f>
        <v>0</v>
      </c>
      <c r="BA18" s="327">
        <f>'Annex. 2 - Infrastructure'!AC16</f>
        <v>0</v>
      </c>
      <c r="BB18" s="327">
        <f>'Annex. 2 - Infrastructure'!AD16</f>
        <v>0</v>
      </c>
      <c r="BC18" s="327">
        <f>'Annex. 2 - Infrastructure'!AE16</f>
        <v>0</v>
      </c>
      <c r="BD18" s="327">
        <f>'Annex. 2 - Infrastructure'!AF16</f>
        <v>0</v>
      </c>
      <c r="BE18" s="327">
        <f>'Annex. 2 - Infrastructure'!AG16</f>
        <v>0</v>
      </c>
      <c r="BF18" s="327">
        <f>'Annex. 2 - Infrastructure'!AH16</f>
        <v>0</v>
      </c>
      <c r="BG18" s="327">
        <f>'Annex. 2 - Infrastructure'!AI16</f>
        <v>0</v>
      </c>
      <c r="BH18" s="347">
        <f>'Annex. 3 - Down Time ATMs'!C16</f>
        <v>0</v>
      </c>
      <c r="BI18" s="347">
        <f>'Annex. 3 - Down Time ATMs'!D16</f>
        <v>0</v>
      </c>
      <c r="BJ18" s="347">
        <f>'Annex. 3 - Down Time ATMs'!E16</f>
        <v>0</v>
      </c>
      <c r="BK18" s="347">
        <f>'Annex. 3 - Down Time ATMs'!F16</f>
        <v>0</v>
      </c>
      <c r="BL18" s="347">
        <f>'Annex. 3 - Down Time ATMs'!G16</f>
        <v>0</v>
      </c>
      <c r="BM18" s="347">
        <f>'Annex. 3 - Down Time ATMs'!H16</f>
        <v>0</v>
      </c>
      <c r="BN18" s="347" t="e">
        <f>'Annex. 3 - Down Time ATMs'!I16</f>
        <v>#DIV/0!</v>
      </c>
      <c r="BO18" s="347">
        <f>'Annex. 3 - Down Time ATMs'!J16</f>
        <v>0</v>
      </c>
      <c r="BP18" s="347">
        <f>'Annex. 3 - Down Time ATMs'!K16</f>
        <v>0</v>
      </c>
      <c r="BQ18" s="347">
        <f>'Annex. 3 - Down Time ATMs'!L16</f>
        <v>0</v>
      </c>
      <c r="BR18" s="347">
        <f>'Annex. 3 - Down Time ATMs'!M16</f>
        <v>0</v>
      </c>
      <c r="BS18" s="347">
        <f>'Annex. 3 - Down Time ATMs'!N16</f>
        <v>0</v>
      </c>
      <c r="BT18" s="347" t="e">
        <f>'Annex. 3 - Down Time ATMs'!O16</f>
        <v>#DIV/0!</v>
      </c>
      <c r="BU18" s="347">
        <f>'Annex. 3 - Down Time ATMs'!P16</f>
        <v>0</v>
      </c>
      <c r="BV18" s="347">
        <f>'Annex. 3 - Down Time ATMs'!Q16</f>
        <v>0</v>
      </c>
      <c r="BW18" s="347">
        <f>'Annex. 3 - Down Time ATMs'!R16</f>
        <v>0</v>
      </c>
      <c r="BX18" s="347">
        <f>'Annex. 3 - Down Time ATMs'!S16</f>
        <v>0</v>
      </c>
      <c r="BY18" s="347">
        <f>'Annex. 3 - Down Time ATMs'!T16</f>
        <v>0</v>
      </c>
      <c r="BZ18" s="347">
        <f>'Annex. 3 - Down Time ATMs'!U16</f>
        <v>0</v>
      </c>
      <c r="CA18" s="347">
        <f>'Annex. 3 - Down Time ATMs'!V16</f>
        <v>0</v>
      </c>
      <c r="CB18" s="347">
        <f>'Annex. 3 - Down Time ATMs'!W16</f>
        <v>0</v>
      </c>
      <c r="CC18" s="347">
        <f>'Annex. 3 - Down Time ATMs'!X16</f>
        <v>0</v>
      </c>
      <c r="CD18" s="354">
        <f>'Annex. 4 - ATM, POS'!C17</f>
        <v>0</v>
      </c>
      <c r="CE18" s="354">
        <f>'Annex. 4 - ATM, POS'!D17</f>
        <v>0</v>
      </c>
      <c r="CF18" s="354">
        <f>'Annex. 4 - ATM, POS'!E17</f>
        <v>0</v>
      </c>
      <c r="CG18" s="354">
        <f>'Annex. 4 - ATM, POS'!F17</f>
        <v>0</v>
      </c>
      <c r="CH18" s="354">
        <f>'Annex. 4 - ATM, POS'!G17</f>
        <v>0</v>
      </c>
      <c r="CI18" s="354">
        <f>'Annex. 4 - ATM, POS'!H17</f>
        <v>0</v>
      </c>
      <c r="CJ18" s="354">
        <f>'Annex. 4 - ATM, POS'!I17</f>
        <v>0</v>
      </c>
      <c r="CK18" s="354">
        <f>'Annex. 4 - ATM, POS'!J17</f>
        <v>0</v>
      </c>
      <c r="CL18" s="354">
        <f>'Annex. 4 - ATM, POS'!K17</f>
        <v>0</v>
      </c>
      <c r="CM18" s="354">
        <f>'Annex. 4 - ATM, POS'!L17</f>
        <v>0</v>
      </c>
      <c r="CN18" s="354">
        <f>'Annex. 4 - ATM, POS'!M17</f>
        <v>0</v>
      </c>
      <c r="CO18" s="354">
        <f>'Annex. 4 - ATM, POS'!N17</f>
        <v>0</v>
      </c>
      <c r="CP18" s="354">
        <f>'Annex. 4 - ATM, POS'!O17</f>
        <v>0</v>
      </c>
      <c r="CQ18" s="354">
        <f>'Annex. 4 - ATM, POS'!P17</f>
        <v>0</v>
      </c>
      <c r="CR18" s="361">
        <f>'Annex. 4 - Int, Mob'!C17</f>
        <v>0</v>
      </c>
      <c r="CS18" s="361">
        <f>'Annex. 4 - Int, Mob'!D17</f>
        <v>0</v>
      </c>
      <c r="CT18" s="361">
        <f>'Annex. 4 - Int, Mob'!E17</f>
        <v>0</v>
      </c>
      <c r="CU18" s="361">
        <f>'Annex. 4 - Int, Mob'!F17</f>
        <v>0</v>
      </c>
      <c r="CV18" s="361">
        <f>'Annex. 4 - Int, Mob'!G17</f>
        <v>0</v>
      </c>
      <c r="CW18" s="361">
        <f>'Annex. 4 - Int, Mob'!H17</f>
        <v>0</v>
      </c>
      <c r="CX18" s="361">
        <f>'Annex. 4 - Int, Mob'!I17</f>
        <v>0</v>
      </c>
      <c r="CY18" s="361">
        <f>'Annex. 4 - Int, Mob'!J17</f>
        <v>0</v>
      </c>
      <c r="CZ18" s="361">
        <f>'Annex. 4 - Int, Mob'!K17</f>
        <v>0</v>
      </c>
      <c r="DA18" s="361">
        <f>'Annex. 4 - Int, Mob'!L17</f>
        <v>0</v>
      </c>
      <c r="DB18" s="361">
        <f>'Annex. 4 - Int, Mob'!M17</f>
        <v>0</v>
      </c>
      <c r="DC18" s="361">
        <f>'Annex. 4 - Int, Mob'!N17</f>
        <v>0</v>
      </c>
      <c r="DD18" s="361">
        <f>'Annex. 4 - Int, Mob'!O17</f>
        <v>0</v>
      </c>
      <c r="DE18" s="361">
        <f>'Annex. 4 - Int, Mob'!P17</f>
        <v>0</v>
      </c>
      <c r="DF18" s="361">
        <f>'Annex. 4 - Int, Mob'!Q17</f>
        <v>0</v>
      </c>
      <c r="DG18" s="361">
        <f>'Annex. 4 - Int, Mob'!R17</f>
        <v>0</v>
      </c>
      <c r="DH18" s="368">
        <f>'Annex. 4 - Call Center'!C17</f>
        <v>0</v>
      </c>
      <c r="DI18" s="368">
        <f>'Annex. 4 - Call Center'!D17</f>
        <v>0</v>
      </c>
      <c r="DJ18" s="368">
        <f>'Annex. 4 - Call Center'!E17</f>
        <v>0</v>
      </c>
      <c r="DK18" s="368">
        <f>'Annex. 4 - Call Center'!F17</f>
        <v>0</v>
      </c>
      <c r="DL18" s="368">
        <f>'Annex. 4 - Call Center'!G17</f>
        <v>0</v>
      </c>
      <c r="DM18" s="368">
        <f>'Annex. 4 - Call Center'!H17</f>
        <v>0</v>
      </c>
      <c r="DN18" s="368">
        <f>'Annex. 4 - Call Center'!I17</f>
        <v>0</v>
      </c>
      <c r="DO18" s="368">
        <f>'Annex. 4 - Call Center'!J17</f>
        <v>0</v>
      </c>
      <c r="DP18" s="368">
        <f>'Annex. 4 - Call Center'!K17</f>
        <v>0</v>
      </c>
      <c r="DQ18" s="368">
        <f>'Annex. 4 - Call Center'!L17</f>
        <v>0</v>
      </c>
      <c r="DR18" s="368">
        <f>'Annex. 4 - Call Center'!M17</f>
        <v>0</v>
      </c>
      <c r="DS18" s="368">
        <f>'Annex. 4 - Call Center'!N17</f>
        <v>0</v>
      </c>
      <c r="DT18" s="327">
        <f>'Annex. 4 - RTOB'!C17</f>
        <v>0</v>
      </c>
      <c r="DU18" s="327">
        <f>'Annex. 4 - RTOB'!D17</f>
        <v>0</v>
      </c>
      <c r="DV18" s="327">
        <f>'Annex. 4 - RTOB'!E17</f>
        <v>0</v>
      </c>
      <c r="DW18" s="327">
        <f>'Annex. 4 - RTOB'!F17</f>
        <v>0</v>
      </c>
      <c r="DX18" s="327">
        <f>'Annex. 4 - RTOB'!G17</f>
        <v>0</v>
      </c>
      <c r="DY18" s="327">
        <f>'Annex. 4 - RTOB'!H17</f>
        <v>0</v>
      </c>
      <c r="DZ18" s="327">
        <f>'Annex. 4 - RTOB'!I17</f>
        <v>0</v>
      </c>
      <c r="EA18" s="327">
        <f>'Annex. 4 - RTOB'!J17</f>
        <v>0</v>
      </c>
      <c r="EB18" s="327">
        <f>'Annex. 4 - RTOB'!K17</f>
        <v>0</v>
      </c>
      <c r="EC18" s="327">
        <f>'Annex. 4 - RTOB'!L17</f>
        <v>0</v>
      </c>
      <c r="ED18" s="327">
        <f>'Annex. 4 - RTOB'!M17</f>
        <v>0</v>
      </c>
      <c r="EE18" s="327">
        <f>'Annex. 4 - RTOB'!N17</f>
        <v>0</v>
      </c>
      <c r="EF18" s="327">
        <f>'Annex. 4 - RTOB'!O17</f>
        <v>0</v>
      </c>
      <c r="EG18" s="327">
        <f>'Annex. 4 - RTOB'!P17</f>
        <v>0</v>
      </c>
      <c r="EH18" s="327">
        <f>'Annex. 4 - RTOB'!Q17</f>
        <v>0</v>
      </c>
      <c r="EI18" s="327">
        <f>'Annex. 4 - RTOB'!R17</f>
        <v>0</v>
      </c>
      <c r="EJ18" s="327">
        <f>'Annex. 4 - RTOB'!S17</f>
        <v>0</v>
      </c>
      <c r="EK18" s="327">
        <f>'Annex. 4 - RTOB'!T17</f>
        <v>0</v>
      </c>
      <c r="EL18" s="327">
        <f>'Annex. 4 - RTOB'!U17</f>
        <v>0</v>
      </c>
      <c r="EM18" s="327">
        <f>'Annex. 4 - RTOB'!V17</f>
        <v>0</v>
      </c>
      <c r="EN18" s="327">
        <f>'Annex. 4 - RTOB'!W17</f>
        <v>0</v>
      </c>
      <c r="EO18" s="327">
        <f>'Annex. 4 - RTOB'!X17</f>
        <v>0</v>
      </c>
      <c r="EP18" s="327">
        <f>'Annex. 4 - RTOB'!Y17</f>
        <v>0</v>
      </c>
      <c r="EQ18" s="379">
        <f>'Annex. 4 - RTOB'!Z17</f>
        <v>0</v>
      </c>
    </row>
    <row r="19" spans="1:147" ht="12.75">
      <c r="A19" s="407"/>
      <c r="B19" s="244" t="s">
        <v>16</v>
      </c>
      <c r="C19" s="303">
        <f>'Annex. 1 - Paper Based'!C18</f>
        <v>0</v>
      </c>
      <c r="D19" s="304">
        <f>'Annex. 1 - Paper Based'!D18</f>
        <v>0</v>
      </c>
      <c r="E19" s="304">
        <f>'Annex. 1 - Paper Based'!E18</f>
        <v>0</v>
      </c>
      <c r="F19" s="304">
        <f>'Annex. 1 - Paper Based'!F18</f>
        <v>0</v>
      </c>
      <c r="G19" s="304">
        <f>'Annex. 1 - Paper Based'!G18</f>
        <v>0</v>
      </c>
      <c r="H19" s="304">
        <f>'Annex. 1 - Paper Based'!H18</f>
        <v>0</v>
      </c>
      <c r="I19" s="304">
        <f>'Annex. 1 - Paper Based'!I18</f>
        <v>0</v>
      </c>
      <c r="J19" s="304">
        <f>'Annex. 1 - Paper Based'!J18</f>
        <v>0</v>
      </c>
      <c r="K19" s="304">
        <f>'Annex. 1 - Paper Based'!K18</f>
        <v>0</v>
      </c>
      <c r="L19" s="304">
        <f>'Annex. 1 - Paper Based'!L18</f>
        <v>0</v>
      </c>
      <c r="M19" s="304">
        <f>'Annex. 1 - Paper Based'!M18</f>
        <v>0</v>
      </c>
      <c r="N19" s="304">
        <f>'Annex. 1 - Paper Based'!N18</f>
        <v>0</v>
      </c>
      <c r="O19" s="304">
        <f>'Annex. 1 - Paper Based'!O18</f>
        <v>0</v>
      </c>
      <c r="P19" s="304">
        <f>'Annex. 1 - Paper Based'!P18</f>
        <v>0</v>
      </c>
      <c r="Q19" s="304">
        <f>'Annex. 1 - Paper Based'!Q18</f>
        <v>0</v>
      </c>
      <c r="R19" s="304">
        <f>'Annex. 1 - Paper Based'!R18</f>
        <v>0</v>
      </c>
      <c r="S19" s="304">
        <f>'Annex. 1 - Paper Based'!S18</f>
        <v>0</v>
      </c>
      <c r="T19" s="304">
        <f>'Annex. 1 - Paper Based'!T18</f>
        <v>0</v>
      </c>
      <c r="U19" s="304">
        <f>'Annex. 1 - Paper Based'!U18</f>
        <v>0</v>
      </c>
      <c r="V19" s="304">
        <f>'Annex. 1 - Paper Based'!V18</f>
        <v>0</v>
      </c>
      <c r="W19" s="304">
        <f>'Annex. 1 - Paper Based'!W18</f>
        <v>0</v>
      </c>
      <c r="X19" s="304">
        <f>'Annex. 1 - Paper Based'!X18</f>
        <v>0</v>
      </c>
      <c r="Y19" s="304">
        <f>'Annex. 1 - Paper Based'!Y18</f>
        <v>0</v>
      </c>
      <c r="Z19" s="304">
        <f>'Annex. 1 - Paper Based'!Z18</f>
        <v>0</v>
      </c>
      <c r="AA19" s="327">
        <f>'Annex. 2 - Infrastructure'!C17</f>
        <v>0</v>
      </c>
      <c r="AB19" s="327">
        <f>'Annex. 2 - Infrastructure'!D17</f>
        <v>0</v>
      </c>
      <c r="AC19" s="327">
        <f>'Annex. 2 - Infrastructure'!E17</f>
        <v>0</v>
      </c>
      <c r="AD19" s="327">
        <f>'Annex. 2 - Infrastructure'!F17</f>
        <v>0</v>
      </c>
      <c r="AE19" s="327">
        <f>'Annex. 2 - Infrastructure'!G17</f>
        <v>0</v>
      </c>
      <c r="AF19" s="327">
        <f>'Annex. 2 - Infrastructure'!H17</f>
        <v>0</v>
      </c>
      <c r="AG19" s="327">
        <f>'Annex. 2 - Infrastructure'!I17</f>
        <v>0</v>
      </c>
      <c r="AH19" s="327">
        <f>'Annex. 2 - Infrastructure'!J17</f>
        <v>0</v>
      </c>
      <c r="AI19" s="327">
        <f>'Annex. 2 - Infrastructure'!K17</f>
        <v>0</v>
      </c>
      <c r="AJ19" s="327">
        <f>'Annex. 2 - Infrastructure'!L17</f>
        <v>0</v>
      </c>
      <c r="AK19" s="327">
        <f>'Annex. 2 - Infrastructure'!M17</f>
        <v>0</v>
      </c>
      <c r="AL19" s="327">
        <f>'Annex. 2 - Infrastructure'!N17</f>
        <v>0</v>
      </c>
      <c r="AM19" s="327">
        <f>'Annex. 2 - Infrastructure'!O17</f>
        <v>0</v>
      </c>
      <c r="AN19" s="327">
        <f>'Annex. 2 - Infrastructure'!P17</f>
        <v>0</v>
      </c>
      <c r="AO19" s="327">
        <f>'Annex. 2 - Infrastructure'!Q17</f>
        <v>0</v>
      </c>
      <c r="AP19" s="327">
        <f>'Annex. 2 - Infrastructure'!R17</f>
        <v>0</v>
      </c>
      <c r="AQ19" s="327">
        <f>'Annex. 2 - Infrastructure'!S17</f>
        <v>0</v>
      </c>
      <c r="AR19" s="327">
        <f>'Annex. 2 - Infrastructure'!T17</f>
        <v>0</v>
      </c>
      <c r="AS19" s="327">
        <f>'Annex. 2 - Infrastructure'!U17</f>
        <v>0</v>
      </c>
      <c r="AT19" s="327">
        <f>'Annex. 2 - Infrastructure'!V17</f>
        <v>0</v>
      </c>
      <c r="AU19" s="327">
        <f>'Annex. 2 - Infrastructure'!W17</f>
        <v>0</v>
      </c>
      <c r="AV19" s="327">
        <f>'Annex. 2 - Infrastructure'!X17</f>
        <v>0</v>
      </c>
      <c r="AW19" s="327">
        <f>'Annex. 2 - Infrastructure'!Y17</f>
        <v>0</v>
      </c>
      <c r="AX19" s="327">
        <f>'Annex. 2 - Infrastructure'!Z17</f>
        <v>0</v>
      </c>
      <c r="AY19" s="327">
        <f>'Annex. 2 - Infrastructure'!AA17</f>
        <v>0</v>
      </c>
      <c r="AZ19" s="327">
        <f>'Annex. 2 - Infrastructure'!AB17</f>
        <v>0</v>
      </c>
      <c r="BA19" s="327">
        <f>'Annex. 2 - Infrastructure'!AC17</f>
        <v>0</v>
      </c>
      <c r="BB19" s="327">
        <f>'Annex. 2 - Infrastructure'!AD17</f>
        <v>0</v>
      </c>
      <c r="BC19" s="327">
        <f>'Annex. 2 - Infrastructure'!AE17</f>
        <v>0</v>
      </c>
      <c r="BD19" s="327">
        <f>'Annex. 2 - Infrastructure'!AF17</f>
        <v>0</v>
      </c>
      <c r="BE19" s="327">
        <f>'Annex. 2 - Infrastructure'!AG17</f>
        <v>0</v>
      </c>
      <c r="BF19" s="327">
        <f>'Annex. 2 - Infrastructure'!AH17</f>
        <v>0</v>
      </c>
      <c r="BG19" s="327">
        <f>'Annex. 2 - Infrastructure'!AI17</f>
        <v>0</v>
      </c>
      <c r="BH19" s="347">
        <f>'Annex. 3 - Down Time ATMs'!C17</f>
        <v>0</v>
      </c>
      <c r="BI19" s="347">
        <f>'Annex. 3 - Down Time ATMs'!D17</f>
        <v>0</v>
      </c>
      <c r="BJ19" s="347">
        <f>'Annex. 3 - Down Time ATMs'!E17</f>
        <v>0</v>
      </c>
      <c r="BK19" s="347">
        <f>'Annex. 3 - Down Time ATMs'!F17</f>
        <v>0</v>
      </c>
      <c r="BL19" s="347">
        <f>'Annex. 3 - Down Time ATMs'!G17</f>
        <v>0</v>
      </c>
      <c r="BM19" s="347">
        <f>'Annex. 3 - Down Time ATMs'!H17</f>
        <v>0</v>
      </c>
      <c r="BN19" s="347" t="e">
        <f>'Annex. 3 - Down Time ATMs'!I17</f>
        <v>#DIV/0!</v>
      </c>
      <c r="BO19" s="347">
        <f>'Annex. 3 - Down Time ATMs'!J17</f>
        <v>0</v>
      </c>
      <c r="BP19" s="347">
        <f>'Annex. 3 - Down Time ATMs'!K17</f>
        <v>0</v>
      </c>
      <c r="BQ19" s="347">
        <f>'Annex. 3 - Down Time ATMs'!L17</f>
        <v>0</v>
      </c>
      <c r="BR19" s="347">
        <f>'Annex. 3 - Down Time ATMs'!M17</f>
        <v>0</v>
      </c>
      <c r="BS19" s="347">
        <f>'Annex. 3 - Down Time ATMs'!N17</f>
        <v>0</v>
      </c>
      <c r="BT19" s="347" t="e">
        <f>'Annex. 3 - Down Time ATMs'!O17</f>
        <v>#DIV/0!</v>
      </c>
      <c r="BU19" s="347">
        <f>'Annex. 3 - Down Time ATMs'!P17</f>
        <v>0</v>
      </c>
      <c r="BV19" s="347">
        <f>'Annex. 3 - Down Time ATMs'!Q17</f>
        <v>0</v>
      </c>
      <c r="BW19" s="347">
        <f>'Annex. 3 - Down Time ATMs'!R17</f>
        <v>0</v>
      </c>
      <c r="BX19" s="347">
        <f>'Annex. 3 - Down Time ATMs'!S17</f>
        <v>0</v>
      </c>
      <c r="BY19" s="347">
        <f>'Annex. 3 - Down Time ATMs'!T17</f>
        <v>0</v>
      </c>
      <c r="BZ19" s="347">
        <f>'Annex. 3 - Down Time ATMs'!U17</f>
        <v>0</v>
      </c>
      <c r="CA19" s="347">
        <f>'Annex. 3 - Down Time ATMs'!V17</f>
        <v>0</v>
      </c>
      <c r="CB19" s="347">
        <f>'Annex. 3 - Down Time ATMs'!W17</f>
        <v>0</v>
      </c>
      <c r="CC19" s="347">
        <f>'Annex. 3 - Down Time ATMs'!X17</f>
        <v>0</v>
      </c>
      <c r="CD19" s="354">
        <f>'Annex. 4 - ATM, POS'!C18</f>
        <v>0</v>
      </c>
      <c r="CE19" s="354">
        <f>'Annex. 4 - ATM, POS'!D18</f>
        <v>0</v>
      </c>
      <c r="CF19" s="354">
        <f>'Annex. 4 - ATM, POS'!E18</f>
        <v>0</v>
      </c>
      <c r="CG19" s="354">
        <f>'Annex. 4 - ATM, POS'!F18</f>
        <v>0</v>
      </c>
      <c r="CH19" s="354">
        <f>'Annex. 4 - ATM, POS'!G18</f>
        <v>0</v>
      </c>
      <c r="CI19" s="354">
        <f>'Annex. 4 - ATM, POS'!H18</f>
        <v>0</v>
      </c>
      <c r="CJ19" s="354">
        <f>'Annex. 4 - ATM, POS'!I18</f>
        <v>0</v>
      </c>
      <c r="CK19" s="354">
        <f>'Annex. 4 - ATM, POS'!J18</f>
        <v>0</v>
      </c>
      <c r="CL19" s="354">
        <f>'Annex. 4 - ATM, POS'!K18</f>
        <v>0</v>
      </c>
      <c r="CM19" s="354">
        <f>'Annex. 4 - ATM, POS'!L18</f>
        <v>0</v>
      </c>
      <c r="CN19" s="354">
        <f>'Annex. 4 - ATM, POS'!M18</f>
        <v>0</v>
      </c>
      <c r="CO19" s="354">
        <f>'Annex. 4 - ATM, POS'!N18</f>
        <v>0</v>
      </c>
      <c r="CP19" s="354">
        <f>'Annex. 4 - ATM, POS'!O18</f>
        <v>0</v>
      </c>
      <c r="CQ19" s="354">
        <f>'Annex. 4 - ATM, POS'!P18</f>
        <v>0</v>
      </c>
      <c r="CR19" s="361">
        <f>'Annex. 4 - Int, Mob'!C18</f>
        <v>0</v>
      </c>
      <c r="CS19" s="361">
        <f>'Annex. 4 - Int, Mob'!D18</f>
        <v>0</v>
      </c>
      <c r="CT19" s="361">
        <f>'Annex. 4 - Int, Mob'!E18</f>
        <v>0</v>
      </c>
      <c r="CU19" s="361">
        <f>'Annex. 4 - Int, Mob'!F18</f>
        <v>0</v>
      </c>
      <c r="CV19" s="361">
        <f>'Annex. 4 - Int, Mob'!G18</f>
        <v>0</v>
      </c>
      <c r="CW19" s="361">
        <f>'Annex. 4 - Int, Mob'!H18</f>
        <v>0</v>
      </c>
      <c r="CX19" s="361">
        <f>'Annex. 4 - Int, Mob'!I18</f>
        <v>0</v>
      </c>
      <c r="CY19" s="361">
        <f>'Annex. 4 - Int, Mob'!J18</f>
        <v>0</v>
      </c>
      <c r="CZ19" s="361">
        <f>'Annex. 4 - Int, Mob'!K18</f>
        <v>0</v>
      </c>
      <c r="DA19" s="361">
        <f>'Annex. 4 - Int, Mob'!L18</f>
        <v>0</v>
      </c>
      <c r="DB19" s="361">
        <f>'Annex. 4 - Int, Mob'!M18</f>
        <v>0</v>
      </c>
      <c r="DC19" s="361">
        <f>'Annex. 4 - Int, Mob'!N18</f>
        <v>0</v>
      </c>
      <c r="DD19" s="361">
        <f>'Annex. 4 - Int, Mob'!O18</f>
        <v>0</v>
      </c>
      <c r="DE19" s="361">
        <f>'Annex. 4 - Int, Mob'!P18</f>
        <v>0</v>
      </c>
      <c r="DF19" s="361">
        <f>'Annex. 4 - Int, Mob'!Q18</f>
        <v>0</v>
      </c>
      <c r="DG19" s="361">
        <f>'Annex. 4 - Int, Mob'!R18</f>
        <v>0</v>
      </c>
      <c r="DH19" s="368">
        <f>'Annex. 4 - Call Center'!C18</f>
        <v>0</v>
      </c>
      <c r="DI19" s="368">
        <f>'Annex. 4 - Call Center'!D18</f>
        <v>0</v>
      </c>
      <c r="DJ19" s="368">
        <f>'Annex. 4 - Call Center'!E18</f>
        <v>0</v>
      </c>
      <c r="DK19" s="368">
        <f>'Annex. 4 - Call Center'!F18</f>
        <v>0</v>
      </c>
      <c r="DL19" s="368">
        <f>'Annex. 4 - Call Center'!G18</f>
        <v>0</v>
      </c>
      <c r="DM19" s="368">
        <f>'Annex. 4 - Call Center'!H18</f>
        <v>0</v>
      </c>
      <c r="DN19" s="368">
        <f>'Annex. 4 - Call Center'!I18</f>
        <v>0</v>
      </c>
      <c r="DO19" s="368">
        <f>'Annex. 4 - Call Center'!J18</f>
        <v>0</v>
      </c>
      <c r="DP19" s="368">
        <f>'Annex. 4 - Call Center'!K18</f>
        <v>0</v>
      </c>
      <c r="DQ19" s="368">
        <f>'Annex. 4 - Call Center'!L18</f>
        <v>0</v>
      </c>
      <c r="DR19" s="368">
        <f>'Annex. 4 - Call Center'!M18</f>
        <v>0</v>
      </c>
      <c r="DS19" s="368">
        <f>'Annex. 4 - Call Center'!N18</f>
        <v>0</v>
      </c>
      <c r="DT19" s="327">
        <f>'Annex. 4 - RTOB'!C18</f>
        <v>0</v>
      </c>
      <c r="DU19" s="327">
        <f>'Annex. 4 - RTOB'!D18</f>
        <v>0</v>
      </c>
      <c r="DV19" s="327">
        <f>'Annex. 4 - RTOB'!E18</f>
        <v>0</v>
      </c>
      <c r="DW19" s="327">
        <f>'Annex. 4 - RTOB'!F18</f>
        <v>0</v>
      </c>
      <c r="DX19" s="327">
        <f>'Annex. 4 - RTOB'!G18</f>
        <v>0</v>
      </c>
      <c r="DY19" s="327">
        <f>'Annex. 4 - RTOB'!H18</f>
        <v>0</v>
      </c>
      <c r="DZ19" s="327">
        <f>'Annex. 4 - RTOB'!I18</f>
        <v>0</v>
      </c>
      <c r="EA19" s="327">
        <f>'Annex. 4 - RTOB'!J18</f>
        <v>0</v>
      </c>
      <c r="EB19" s="327">
        <f>'Annex. 4 - RTOB'!K18</f>
        <v>0</v>
      </c>
      <c r="EC19" s="327">
        <f>'Annex. 4 - RTOB'!L18</f>
        <v>0</v>
      </c>
      <c r="ED19" s="327">
        <f>'Annex. 4 - RTOB'!M18</f>
        <v>0</v>
      </c>
      <c r="EE19" s="327">
        <f>'Annex. 4 - RTOB'!N18</f>
        <v>0</v>
      </c>
      <c r="EF19" s="327">
        <f>'Annex. 4 - RTOB'!O18</f>
        <v>0</v>
      </c>
      <c r="EG19" s="327">
        <f>'Annex. 4 - RTOB'!P18</f>
        <v>0</v>
      </c>
      <c r="EH19" s="327">
        <f>'Annex. 4 - RTOB'!Q18</f>
        <v>0</v>
      </c>
      <c r="EI19" s="327">
        <f>'Annex. 4 - RTOB'!R18</f>
        <v>0</v>
      </c>
      <c r="EJ19" s="327">
        <f>'Annex. 4 - RTOB'!S18</f>
        <v>0</v>
      </c>
      <c r="EK19" s="327">
        <f>'Annex. 4 - RTOB'!T18</f>
        <v>0</v>
      </c>
      <c r="EL19" s="327">
        <f>'Annex. 4 - RTOB'!U18</f>
        <v>0</v>
      </c>
      <c r="EM19" s="327">
        <f>'Annex. 4 - RTOB'!V18</f>
        <v>0</v>
      </c>
      <c r="EN19" s="327">
        <f>'Annex. 4 - RTOB'!W18</f>
        <v>0</v>
      </c>
      <c r="EO19" s="327">
        <f>'Annex. 4 - RTOB'!X18</f>
        <v>0</v>
      </c>
      <c r="EP19" s="327">
        <f>'Annex. 4 - RTOB'!Y18</f>
        <v>0</v>
      </c>
      <c r="EQ19" s="379">
        <f>'Annex. 4 - RTOB'!Z18</f>
        <v>0</v>
      </c>
    </row>
    <row r="20" spans="1:147" ht="13.5" thickBot="1">
      <c r="A20" s="408"/>
      <c r="B20" s="245" t="s">
        <v>17</v>
      </c>
      <c r="C20" s="307">
        <f>'Annex. 1 - Paper Based'!C19</f>
        <v>0</v>
      </c>
      <c r="D20" s="308">
        <f>'Annex. 1 - Paper Based'!D19</f>
        <v>0</v>
      </c>
      <c r="E20" s="308">
        <f>'Annex. 1 - Paper Based'!E19</f>
        <v>0</v>
      </c>
      <c r="F20" s="308">
        <f>'Annex. 1 - Paper Based'!F19</f>
        <v>0</v>
      </c>
      <c r="G20" s="308">
        <f>'Annex. 1 - Paper Based'!G19</f>
        <v>0</v>
      </c>
      <c r="H20" s="308">
        <f>'Annex. 1 - Paper Based'!H19</f>
        <v>0</v>
      </c>
      <c r="I20" s="308">
        <f>'Annex. 1 - Paper Based'!I19</f>
        <v>0</v>
      </c>
      <c r="J20" s="308">
        <f>'Annex. 1 - Paper Based'!J19</f>
        <v>0</v>
      </c>
      <c r="K20" s="308">
        <f>'Annex. 1 - Paper Based'!K19</f>
        <v>0</v>
      </c>
      <c r="L20" s="308">
        <f>'Annex. 1 - Paper Based'!L19</f>
        <v>0</v>
      </c>
      <c r="M20" s="308">
        <f>'Annex. 1 - Paper Based'!M19</f>
        <v>0</v>
      </c>
      <c r="N20" s="308">
        <f>'Annex. 1 - Paper Based'!N19</f>
        <v>0</v>
      </c>
      <c r="O20" s="308">
        <f>'Annex. 1 - Paper Based'!O19</f>
        <v>0</v>
      </c>
      <c r="P20" s="308">
        <f>'Annex. 1 - Paper Based'!P19</f>
        <v>0</v>
      </c>
      <c r="Q20" s="308">
        <f>'Annex. 1 - Paper Based'!Q19</f>
        <v>0</v>
      </c>
      <c r="R20" s="308">
        <f>'Annex. 1 - Paper Based'!R19</f>
        <v>0</v>
      </c>
      <c r="S20" s="308">
        <f>'Annex. 1 - Paper Based'!S19</f>
        <v>0</v>
      </c>
      <c r="T20" s="308">
        <f>'Annex. 1 - Paper Based'!T19</f>
        <v>0</v>
      </c>
      <c r="U20" s="308">
        <f>'Annex. 1 - Paper Based'!U19</f>
        <v>0</v>
      </c>
      <c r="V20" s="308">
        <f>'Annex. 1 - Paper Based'!V19</f>
        <v>0</v>
      </c>
      <c r="W20" s="308">
        <f>'Annex. 1 - Paper Based'!W19</f>
        <v>0</v>
      </c>
      <c r="X20" s="308">
        <f>'Annex. 1 - Paper Based'!X19</f>
        <v>0</v>
      </c>
      <c r="Y20" s="308">
        <f>'Annex. 1 - Paper Based'!Y19</f>
        <v>0</v>
      </c>
      <c r="Z20" s="308">
        <f>'Annex. 1 - Paper Based'!Z19</f>
        <v>0</v>
      </c>
      <c r="AA20" s="329">
        <f>'Annex. 2 - Infrastructure'!C18</f>
        <v>0</v>
      </c>
      <c r="AB20" s="329">
        <f>'Annex. 2 - Infrastructure'!D18</f>
        <v>0</v>
      </c>
      <c r="AC20" s="329">
        <f>'Annex. 2 - Infrastructure'!E18</f>
        <v>0</v>
      </c>
      <c r="AD20" s="329">
        <f>'Annex. 2 - Infrastructure'!F18</f>
        <v>0</v>
      </c>
      <c r="AE20" s="329">
        <f>'Annex. 2 - Infrastructure'!G18</f>
        <v>0</v>
      </c>
      <c r="AF20" s="329">
        <f>'Annex. 2 - Infrastructure'!H18</f>
        <v>0</v>
      </c>
      <c r="AG20" s="329">
        <f>'Annex. 2 - Infrastructure'!I18</f>
        <v>0</v>
      </c>
      <c r="AH20" s="329">
        <f>'Annex. 2 - Infrastructure'!J18</f>
        <v>0</v>
      </c>
      <c r="AI20" s="329">
        <f>'Annex. 2 - Infrastructure'!K18</f>
        <v>0</v>
      </c>
      <c r="AJ20" s="329">
        <f>'Annex. 2 - Infrastructure'!L18</f>
        <v>0</v>
      </c>
      <c r="AK20" s="329">
        <f>'Annex. 2 - Infrastructure'!M18</f>
        <v>0</v>
      </c>
      <c r="AL20" s="329">
        <f>'Annex. 2 - Infrastructure'!N18</f>
        <v>0</v>
      </c>
      <c r="AM20" s="329">
        <f>'Annex. 2 - Infrastructure'!O18</f>
        <v>0</v>
      </c>
      <c r="AN20" s="329">
        <f>'Annex. 2 - Infrastructure'!P18</f>
        <v>0</v>
      </c>
      <c r="AO20" s="329">
        <f>'Annex. 2 - Infrastructure'!Q18</f>
        <v>0</v>
      </c>
      <c r="AP20" s="329">
        <f>'Annex. 2 - Infrastructure'!R18</f>
        <v>0</v>
      </c>
      <c r="AQ20" s="329">
        <f>'Annex. 2 - Infrastructure'!S18</f>
        <v>0</v>
      </c>
      <c r="AR20" s="329">
        <f>'Annex. 2 - Infrastructure'!T18</f>
        <v>0</v>
      </c>
      <c r="AS20" s="329">
        <f>'Annex. 2 - Infrastructure'!U18</f>
        <v>0</v>
      </c>
      <c r="AT20" s="329">
        <f>'Annex. 2 - Infrastructure'!V18</f>
        <v>0</v>
      </c>
      <c r="AU20" s="329">
        <f>'Annex. 2 - Infrastructure'!W18</f>
        <v>0</v>
      </c>
      <c r="AV20" s="329">
        <f>'Annex. 2 - Infrastructure'!X18</f>
        <v>0</v>
      </c>
      <c r="AW20" s="329">
        <f>'Annex. 2 - Infrastructure'!Y18</f>
        <v>0</v>
      </c>
      <c r="AX20" s="329">
        <f>'Annex. 2 - Infrastructure'!Z18</f>
        <v>0</v>
      </c>
      <c r="AY20" s="329">
        <f>'Annex. 2 - Infrastructure'!AA18</f>
        <v>0</v>
      </c>
      <c r="AZ20" s="329">
        <f>'Annex. 2 - Infrastructure'!AB18</f>
        <v>0</v>
      </c>
      <c r="BA20" s="329">
        <f>'Annex. 2 - Infrastructure'!AC18</f>
        <v>0</v>
      </c>
      <c r="BB20" s="329">
        <f>'Annex. 2 - Infrastructure'!AD18</f>
        <v>0</v>
      </c>
      <c r="BC20" s="329">
        <f>'Annex. 2 - Infrastructure'!AE18</f>
        <v>0</v>
      </c>
      <c r="BD20" s="329">
        <f>'Annex. 2 - Infrastructure'!AF18</f>
        <v>0</v>
      </c>
      <c r="BE20" s="329">
        <f>'Annex. 2 - Infrastructure'!AG18</f>
        <v>0</v>
      </c>
      <c r="BF20" s="329">
        <f>'Annex. 2 - Infrastructure'!AH18</f>
        <v>0</v>
      </c>
      <c r="BG20" s="329">
        <f>'Annex. 2 - Infrastructure'!AI18</f>
        <v>0</v>
      </c>
      <c r="BH20" s="349">
        <f>'Annex. 3 - Down Time ATMs'!C18</f>
        <v>0</v>
      </c>
      <c r="BI20" s="349">
        <f>'Annex. 3 - Down Time ATMs'!D18</f>
        <v>0</v>
      </c>
      <c r="BJ20" s="349">
        <f>'Annex. 3 - Down Time ATMs'!E18</f>
        <v>0</v>
      </c>
      <c r="BK20" s="349">
        <f>'Annex. 3 - Down Time ATMs'!F18</f>
        <v>0</v>
      </c>
      <c r="BL20" s="349">
        <f>'Annex. 3 - Down Time ATMs'!G18</f>
        <v>0</v>
      </c>
      <c r="BM20" s="349">
        <f>'Annex. 3 - Down Time ATMs'!H18</f>
        <v>0</v>
      </c>
      <c r="BN20" s="349" t="e">
        <f>'Annex. 3 - Down Time ATMs'!I18</f>
        <v>#DIV/0!</v>
      </c>
      <c r="BO20" s="349">
        <f>'Annex. 3 - Down Time ATMs'!J18</f>
        <v>0</v>
      </c>
      <c r="BP20" s="349">
        <f>'Annex. 3 - Down Time ATMs'!K18</f>
        <v>0</v>
      </c>
      <c r="BQ20" s="349">
        <f>'Annex. 3 - Down Time ATMs'!L18</f>
        <v>0</v>
      </c>
      <c r="BR20" s="349">
        <f>'Annex. 3 - Down Time ATMs'!M18</f>
        <v>0</v>
      </c>
      <c r="BS20" s="349">
        <f>'Annex. 3 - Down Time ATMs'!N18</f>
        <v>0</v>
      </c>
      <c r="BT20" s="349" t="e">
        <f>'Annex. 3 - Down Time ATMs'!O18</f>
        <v>#DIV/0!</v>
      </c>
      <c r="BU20" s="349">
        <f>'Annex. 3 - Down Time ATMs'!P18</f>
        <v>0</v>
      </c>
      <c r="BV20" s="349">
        <f>'Annex. 3 - Down Time ATMs'!Q18</f>
        <v>0</v>
      </c>
      <c r="BW20" s="349">
        <f>'Annex. 3 - Down Time ATMs'!R18</f>
        <v>0</v>
      </c>
      <c r="BX20" s="349">
        <f>'Annex. 3 - Down Time ATMs'!S18</f>
        <v>0</v>
      </c>
      <c r="BY20" s="349">
        <f>'Annex. 3 - Down Time ATMs'!T18</f>
        <v>0</v>
      </c>
      <c r="BZ20" s="349">
        <f>'Annex. 3 - Down Time ATMs'!U18</f>
        <v>0</v>
      </c>
      <c r="CA20" s="349">
        <f>'Annex. 3 - Down Time ATMs'!V18</f>
        <v>0</v>
      </c>
      <c r="CB20" s="349">
        <f>'Annex. 3 - Down Time ATMs'!W18</f>
        <v>0</v>
      </c>
      <c r="CC20" s="349">
        <f>'Annex. 3 - Down Time ATMs'!X18</f>
        <v>0</v>
      </c>
      <c r="CD20" s="356">
        <f>'Annex. 4 - ATM, POS'!C19</f>
        <v>0</v>
      </c>
      <c r="CE20" s="356">
        <f>'Annex. 4 - ATM, POS'!D19</f>
        <v>0</v>
      </c>
      <c r="CF20" s="356">
        <f>'Annex. 4 - ATM, POS'!E19</f>
        <v>0</v>
      </c>
      <c r="CG20" s="356">
        <f>'Annex. 4 - ATM, POS'!F19</f>
        <v>0</v>
      </c>
      <c r="CH20" s="356">
        <f>'Annex. 4 - ATM, POS'!G19</f>
        <v>0</v>
      </c>
      <c r="CI20" s="356">
        <f>'Annex. 4 - ATM, POS'!H19</f>
        <v>0</v>
      </c>
      <c r="CJ20" s="356">
        <f>'Annex. 4 - ATM, POS'!I19</f>
        <v>0</v>
      </c>
      <c r="CK20" s="356">
        <f>'Annex. 4 - ATM, POS'!J19</f>
        <v>0</v>
      </c>
      <c r="CL20" s="356">
        <f>'Annex. 4 - ATM, POS'!K19</f>
        <v>0</v>
      </c>
      <c r="CM20" s="356">
        <f>'Annex. 4 - ATM, POS'!L19</f>
        <v>0</v>
      </c>
      <c r="CN20" s="356">
        <f>'Annex. 4 - ATM, POS'!M19</f>
        <v>0</v>
      </c>
      <c r="CO20" s="356">
        <f>'Annex. 4 - ATM, POS'!N19</f>
        <v>0</v>
      </c>
      <c r="CP20" s="356">
        <f>'Annex. 4 - ATM, POS'!O19</f>
        <v>0</v>
      </c>
      <c r="CQ20" s="356">
        <f>'Annex. 4 - ATM, POS'!P19</f>
        <v>0</v>
      </c>
      <c r="CR20" s="363">
        <f>'Annex. 4 - Int, Mob'!C19</f>
        <v>0</v>
      </c>
      <c r="CS20" s="363">
        <f>'Annex. 4 - Int, Mob'!D19</f>
        <v>0</v>
      </c>
      <c r="CT20" s="363">
        <f>'Annex. 4 - Int, Mob'!E19</f>
        <v>0</v>
      </c>
      <c r="CU20" s="363">
        <f>'Annex. 4 - Int, Mob'!F19</f>
        <v>0</v>
      </c>
      <c r="CV20" s="363">
        <f>'Annex. 4 - Int, Mob'!G19</f>
        <v>0</v>
      </c>
      <c r="CW20" s="363">
        <f>'Annex. 4 - Int, Mob'!H19</f>
        <v>0</v>
      </c>
      <c r="CX20" s="363">
        <f>'Annex. 4 - Int, Mob'!I19</f>
        <v>0</v>
      </c>
      <c r="CY20" s="363">
        <f>'Annex. 4 - Int, Mob'!J19</f>
        <v>0</v>
      </c>
      <c r="CZ20" s="363">
        <f>'Annex. 4 - Int, Mob'!K19</f>
        <v>0</v>
      </c>
      <c r="DA20" s="363">
        <f>'Annex. 4 - Int, Mob'!L19</f>
        <v>0</v>
      </c>
      <c r="DB20" s="363">
        <f>'Annex. 4 - Int, Mob'!M19</f>
        <v>0</v>
      </c>
      <c r="DC20" s="363">
        <f>'Annex. 4 - Int, Mob'!N19</f>
        <v>0</v>
      </c>
      <c r="DD20" s="363">
        <f>'Annex. 4 - Int, Mob'!O19</f>
        <v>0</v>
      </c>
      <c r="DE20" s="363">
        <f>'Annex. 4 - Int, Mob'!P19</f>
        <v>0</v>
      </c>
      <c r="DF20" s="363">
        <f>'Annex. 4 - Int, Mob'!Q19</f>
        <v>0</v>
      </c>
      <c r="DG20" s="363">
        <f>'Annex. 4 - Int, Mob'!R19</f>
        <v>0</v>
      </c>
      <c r="DH20" s="370">
        <f>'Annex. 4 - Call Center'!C19</f>
        <v>0</v>
      </c>
      <c r="DI20" s="370">
        <f>'Annex. 4 - Call Center'!D19</f>
        <v>0</v>
      </c>
      <c r="DJ20" s="370">
        <f>'Annex. 4 - Call Center'!E19</f>
        <v>0</v>
      </c>
      <c r="DK20" s="370">
        <f>'Annex. 4 - Call Center'!F19</f>
        <v>0</v>
      </c>
      <c r="DL20" s="370">
        <f>'Annex. 4 - Call Center'!G19</f>
        <v>0</v>
      </c>
      <c r="DM20" s="370">
        <f>'Annex. 4 - Call Center'!H19</f>
        <v>0</v>
      </c>
      <c r="DN20" s="370">
        <f>'Annex. 4 - Call Center'!I19</f>
        <v>0</v>
      </c>
      <c r="DO20" s="370">
        <f>'Annex. 4 - Call Center'!J19</f>
        <v>0</v>
      </c>
      <c r="DP20" s="370">
        <f>'Annex. 4 - Call Center'!K19</f>
        <v>0</v>
      </c>
      <c r="DQ20" s="370">
        <f>'Annex. 4 - Call Center'!L19</f>
        <v>0</v>
      </c>
      <c r="DR20" s="370">
        <f>'Annex. 4 - Call Center'!M19</f>
        <v>0</v>
      </c>
      <c r="DS20" s="370">
        <f>'Annex. 4 - Call Center'!N19</f>
        <v>0</v>
      </c>
      <c r="DT20" s="329">
        <f>'Annex. 4 - RTOB'!C19</f>
        <v>0</v>
      </c>
      <c r="DU20" s="329">
        <f>'Annex. 4 - RTOB'!D19</f>
        <v>0</v>
      </c>
      <c r="DV20" s="329">
        <f>'Annex. 4 - RTOB'!E19</f>
        <v>0</v>
      </c>
      <c r="DW20" s="329">
        <f>'Annex. 4 - RTOB'!F19</f>
        <v>0</v>
      </c>
      <c r="DX20" s="329">
        <f>'Annex. 4 - RTOB'!G19</f>
        <v>0</v>
      </c>
      <c r="DY20" s="329">
        <f>'Annex. 4 - RTOB'!H19</f>
        <v>0</v>
      </c>
      <c r="DZ20" s="329">
        <f>'Annex. 4 - RTOB'!I19</f>
        <v>0</v>
      </c>
      <c r="EA20" s="329">
        <f>'Annex. 4 - RTOB'!J19</f>
        <v>0</v>
      </c>
      <c r="EB20" s="329">
        <f>'Annex. 4 - RTOB'!K19</f>
        <v>0</v>
      </c>
      <c r="EC20" s="329">
        <f>'Annex. 4 - RTOB'!L19</f>
        <v>0</v>
      </c>
      <c r="ED20" s="329">
        <f>'Annex. 4 - RTOB'!M19</f>
        <v>0</v>
      </c>
      <c r="EE20" s="329">
        <f>'Annex. 4 - RTOB'!N19</f>
        <v>0</v>
      </c>
      <c r="EF20" s="329">
        <f>'Annex. 4 - RTOB'!O19</f>
        <v>0</v>
      </c>
      <c r="EG20" s="329">
        <f>'Annex. 4 - RTOB'!P19</f>
        <v>0</v>
      </c>
      <c r="EH20" s="329">
        <f>'Annex. 4 - RTOB'!Q19</f>
        <v>0</v>
      </c>
      <c r="EI20" s="329">
        <f>'Annex. 4 - RTOB'!R19</f>
        <v>0</v>
      </c>
      <c r="EJ20" s="329">
        <f>'Annex. 4 - RTOB'!S19</f>
        <v>0</v>
      </c>
      <c r="EK20" s="329">
        <f>'Annex. 4 - RTOB'!T19</f>
        <v>0</v>
      </c>
      <c r="EL20" s="329">
        <f>'Annex. 4 - RTOB'!U19</f>
        <v>0</v>
      </c>
      <c r="EM20" s="329">
        <f>'Annex. 4 - RTOB'!V19</f>
        <v>0</v>
      </c>
      <c r="EN20" s="329">
        <f>'Annex. 4 - RTOB'!W19</f>
        <v>0</v>
      </c>
      <c r="EO20" s="329">
        <f>'Annex. 4 - RTOB'!X19</f>
        <v>0</v>
      </c>
      <c r="EP20" s="329">
        <f>'Annex. 4 - RTOB'!Y19</f>
        <v>0</v>
      </c>
      <c r="EQ20" s="381">
        <f>'Annex. 4 - RTOB'!Z19</f>
        <v>0</v>
      </c>
    </row>
  </sheetData>
  <mergeCells count="116">
    <mergeCell ref="A9:A12"/>
    <mergeCell ref="A13:A16"/>
    <mergeCell ref="A17:A20"/>
    <mergeCell ref="C5:J5"/>
    <mergeCell ref="C6:D6"/>
    <mergeCell ref="E6:F6"/>
    <mergeCell ref="G6:H6"/>
    <mergeCell ref="I6:J6"/>
    <mergeCell ref="C7:D7"/>
    <mergeCell ref="E7:F7"/>
    <mergeCell ref="W6:X6"/>
    <mergeCell ref="Y6:Z6"/>
    <mergeCell ref="K6:L6"/>
    <mergeCell ref="M6:N6"/>
    <mergeCell ref="O6:P6"/>
    <mergeCell ref="Q6:R6"/>
    <mergeCell ref="K7:L7"/>
    <mergeCell ref="M7:N7"/>
    <mergeCell ref="S6:T6"/>
    <mergeCell ref="U6:V6"/>
    <mergeCell ref="W7:X7"/>
    <mergeCell ref="Y7:Z7"/>
    <mergeCell ref="C4:Z4"/>
    <mergeCell ref="AA4:BG4"/>
    <mergeCell ref="O7:P7"/>
    <mergeCell ref="Q7:R7"/>
    <mergeCell ref="S7:T7"/>
    <mergeCell ref="U7:V7"/>
    <mergeCell ref="G7:H7"/>
    <mergeCell ref="I7:J7"/>
    <mergeCell ref="AU6:AY6"/>
    <mergeCell ref="AZ6:BD6"/>
    <mergeCell ref="BE6:BG6"/>
    <mergeCell ref="CD5:CO5"/>
    <mergeCell ref="CD6:CE6"/>
    <mergeCell ref="CF6:CG6"/>
    <mergeCell ref="CH6:CI6"/>
    <mergeCell ref="CJ6:CK6"/>
    <mergeCell ref="CL6:CM6"/>
    <mergeCell ref="CN6:CO6"/>
    <mergeCell ref="AA6:AD6"/>
    <mergeCell ref="AE6:AI6"/>
    <mergeCell ref="AK6:AO6"/>
    <mergeCell ref="AP6:AT6"/>
    <mergeCell ref="BI6:BN6"/>
    <mergeCell ref="BO6:BT6"/>
    <mergeCell ref="BU6:CC6"/>
    <mergeCell ref="BH4:CC4"/>
    <mergeCell ref="CL7:CM7"/>
    <mergeCell ref="CN7:CO7"/>
    <mergeCell ref="CP7:CQ7"/>
    <mergeCell ref="CD4:CQ4"/>
    <mergeCell ref="CD7:CE7"/>
    <mergeCell ref="CF7:CG7"/>
    <mergeCell ref="CH7:CI7"/>
    <mergeCell ref="CJ7:CK7"/>
    <mergeCell ref="CP5:CQ5"/>
    <mergeCell ref="CP6:CQ6"/>
    <mergeCell ref="CZ5:DG5"/>
    <mergeCell ref="CR6:CS6"/>
    <mergeCell ref="CT6:CU6"/>
    <mergeCell ref="CV6:CW6"/>
    <mergeCell ref="CX6:CY6"/>
    <mergeCell ref="CZ6:DA6"/>
    <mergeCell ref="DB6:DC6"/>
    <mergeCell ref="DD6:DE6"/>
    <mergeCell ref="DF6:DG6"/>
    <mergeCell ref="CR4:DG4"/>
    <mergeCell ref="CZ7:DA7"/>
    <mergeCell ref="DB7:DC7"/>
    <mergeCell ref="DD7:DE7"/>
    <mergeCell ref="DF7:DG7"/>
    <mergeCell ref="CR7:CS7"/>
    <mergeCell ref="CT7:CU7"/>
    <mergeCell ref="CV7:CW7"/>
    <mergeCell ref="CX7:CY7"/>
    <mergeCell ref="CR5:CY5"/>
    <mergeCell ref="DH5:DO5"/>
    <mergeCell ref="DP5:DS5"/>
    <mergeCell ref="DH6:DI6"/>
    <mergeCell ref="DJ6:DK6"/>
    <mergeCell ref="DL6:DM6"/>
    <mergeCell ref="DN6:DO6"/>
    <mergeCell ref="DP7:DQ7"/>
    <mergeCell ref="DR7:DS7"/>
    <mergeCell ref="DH4:DS4"/>
    <mergeCell ref="DT5:EE5"/>
    <mergeCell ref="DH7:DI7"/>
    <mergeCell ref="DJ7:DK7"/>
    <mergeCell ref="DL7:DM7"/>
    <mergeCell ref="DN7:DO7"/>
    <mergeCell ref="DP6:DQ6"/>
    <mergeCell ref="DR6:DS6"/>
    <mergeCell ref="EN5:EQ5"/>
    <mergeCell ref="DT6:DU6"/>
    <mergeCell ref="DV6:DW6"/>
    <mergeCell ref="DX6:DY6"/>
    <mergeCell ref="DZ6:EA6"/>
    <mergeCell ref="EB6:EC6"/>
    <mergeCell ref="ED6:EE6"/>
    <mergeCell ref="EF6:EG6"/>
    <mergeCell ref="EH6:EI6"/>
    <mergeCell ref="EH7:EI7"/>
    <mergeCell ref="EF5:EM5"/>
    <mergeCell ref="EJ7:EK7"/>
    <mergeCell ref="EL7:EM7"/>
    <mergeCell ref="DT4:EQ4"/>
    <mergeCell ref="EJ6:EK6"/>
    <mergeCell ref="EL6:EM6"/>
    <mergeCell ref="DT7:DU7"/>
    <mergeCell ref="DV7:DW7"/>
    <mergeCell ref="DX7:DY7"/>
    <mergeCell ref="DZ7:EA7"/>
    <mergeCell ref="EB7:EC7"/>
    <mergeCell ref="ED7:EE7"/>
    <mergeCell ref="EF7:EG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AE38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6.57421875" style="119" customWidth="1"/>
    <col min="2" max="2" width="18.00390625" style="119" customWidth="1"/>
    <col min="3" max="3" width="12.7109375" style="119" customWidth="1"/>
    <col min="4" max="4" width="15.7109375" style="119" customWidth="1"/>
    <col min="5" max="5" width="12.7109375" style="119" customWidth="1"/>
    <col min="6" max="6" width="15.7109375" style="119" customWidth="1"/>
    <col min="7" max="7" width="12.7109375" style="119" customWidth="1"/>
    <col min="8" max="8" width="15.7109375" style="119" customWidth="1"/>
    <col min="9" max="9" width="12.7109375" style="119" customWidth="1"/>
    <col min="10" max="10" width="15.7109375" style="119" customWidth="1"/>
    <col min="11" max="11" width="12.7109375" style="119" customWidth="1"/>
    <col min="12" max="12" width="15.7109375" style="119" customWidth="1"/>
    <col min="13" max="13" width="12.7109375" style="119" customWidth="1"/>
    <col min="14" max="14" width="15.7109375" style="119" customWidth="1"/>
    <col min="15" max="15" width="12.7109375" style="119" customWidth="1"/>
    <col min="16" max="16" width="15.7109375" style="119" customWidth="1"/>
    <col min="17" max="17" width="12.7109375" style="119" customWidth="1"/>
    <col min="18" max="18" width="15.7109375" style="119" customWidth="1"/>
    <col min="19" max="19" width="12.7109375" style="119" customWidth="1"/>
    <col min="20" max="20" width="15.7109375" style="119" customWidth="1"/>
    <col min="21" max="21" width="12.7109375" style="119" customWidth="1"/>
    <col min="22" max="22" width="15.7109375" style="119" customWidth="1"/>
    <col min="23" max="23" width="12.7109375" style="119" customWidth="1"/>
    <col min="24" max="24" width="15.7109375" style="119" customWidth="1"/>
    <col min="25" max="25" width="12.7109375" style="119" customWidth="1"/>
    <col min="26" max="26" width="15.7109375" style="119" customWidth="1"/>
    <col min="27" max="27" width="3.57421875" style="119" customWidth="1"/>
    <col min="28" max="29" width="15.7109375" style="119" customWidth="1"/>
    <col min="30" max="31" width="10.7109375" style="119" customWidth="1"/>
    <col min="32" max="16384" width="9.140625" style="119" customWidth="1"/>
  </cols>
  <sheetData>
    <row r="1" spans="1:26" ht="16.5" thickBot="1">
      <c r="A1" s="422" t="s">
        <v>19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4"/>
    </row>
    <row r="2" spans="1:26" ht="15.75">
      <c r="A2" s="120" t="s">
        <v>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</row>
    <row r="3" spans="2:26" ht="6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7" ht="18.75" thickBot="1">
      <c r="A4" s="123"/>
      <c r="B4" s="124"/>
      <c r="C4" s="425" t="s">
        <v>0</v>
      </c>
      <c r="D4" s="426"/>
      <c r="E4" s="426"/>
      <c r="F4" s="426"/>
      <c r="G4" s="426"/>
      <c r="H4" s="426"/>
      <c r="I4" s="426"/>
      <c r="J4" s="427"/>
      <c r="K4" s="125"/>
      <c r="L4" s="126"/>
      <c r="M4" s="127"/>
      <c r="N4" s="126"/>
      <c r="O4" s="127"/>
      <c r="P4" s="126"/>
      <c r="Q4" s="127"/>
      <c r="R4" s="126"/>
      <c r="S4" s="127"/>
      <c r="T4" s="126"/>
      <c r="U4" s="127"/>
      <c r="V4" s="126"/>
      <c r="W4" s="127"/>
      <c r="X4" s="126"/>
      <c r="Y4" s="127"/>
      <c r="Z4" s="126"/>
      <c r="AA4" s="127"/>
    </row>
    <row r="5" spans="1:29" ht="18.75" thickBot="1">
      <c r="A5" s="123"/>
      <c r="B5" s="124"/>
      <c r="C5" s="417">
        <v>1</v>
      </c>
      <c r="D5" s="429"/>
      <c r="E5" s="417">
        <v>2</v>
      </c>
      <c r="F5" s="419"/>
      <c r="G5" s="417">
        <v>3</v>
      </c>
      <c r="H5" s="419"/>
      <c r="I5" s="417">
        <v>4</v>
      </c>
      <c r="J5" s="419"/>
      <c r="K5" s="417">
        <v>5</v>
      </c>
      <c r="L5" s="419"/>
      <c r="M5" s="417">
        <v>6</v>
      </c>
      <c r="N5" s="419"/>
      <c r="O5" s="417">
        <v>7</v>
      </c>
      <c r="P5" s="419"/>
      <c r="Q5" s="417">
        <v>8</v>
      </c>
      <c r="R5" s="419"/>
      <c r="S5" s="417">
        <v>9</v>
      </c>
      <c r="T5" s="419"/>
      <c r="U5" s="417">
        <v>10</v>
      </c>
      <c r="V5" s="419"/>
      <c r="W5" s="417">
        <v>11</v>
      </c>
      <c r="X5" s="419"/>
      <c r="Y5" s="417">
        <v>12</v>
      </c>
      <c r="Z5" s="419"/>
      <c r="AC5" s="205"/>
    </row>
    <row r="6" spans="1:31" ht="19.5" thickBot="1">
      <c r="A6" s="128"/>
      <c r="B6" s="129"/>
      <c r="C6" s="417" t="s">
        <v>8</v>
      </c>
      <c r="D6" s="418"/>
      <c r="E6" s="417" t="s">
        <v>112</v>
      </c>
      <c r="F6" s="419"/>
      <c r="G6" s="417" t="s">
        <v>9</v>
      </c>
      <c r="H6" s="419"/>
      <c r="I6" s="420" t="s">
        <v>10</v>
      </c>
      <c r="J6" s="421"/>
      <c r="K6" s="420" t="s">
        <v>1</v>
      </c>
      <c r="L6" s="421"/>
      <c r="M6" s="420" t="s">
        <v>2</v>
      </c>
      <c r="N6" s="421"/>
      <c r="O6" s="420" t="s">
        <v>3</v>
      </c>
      <c r="P6" s="421"/>
      <c r="Q6" s="420" t="s">
        <v>4</v>
      </c>
      <c r="R6" s="421"/>
      <c r="S6" s="420" t="s">
        <v>5</v>
      </c>
      <c r="T6" s="421"/>
      <c r="U6" s="420" t="s">
        <v>6</v>
      </c>
      <c r="V6" s="421"/>
      <c r="W6" s="420" t="s">
        <v>113</v>
      </c>
      <c r="X6" s="421"/>
      <c r="Y6" s="420" t="s">
        <v>7</v>
      </c>
      <c r="Z6" s="421"/>
      <c r="AB6" s="409" t="s">
        <v>217</v>
      </c>
      <c r="AC6" s="410"/>
      <c r="AD6" s="409" t="s">
        <v>214</v>
      </c>
      <c r="AE6" s="410"/>
    </row>
    <row r="7" spans="1:31" ht="28.5" customHeight="1" thickBot="1">
      <c r="A7" s="223" t="s">
        <v>229</v>
      </c>
      <c r="B7" s="130" t="s">
        <v>13</v>
      </c>
      <c r="C7" s="131" t="s">
        <v>11</v>
      </c>
      <c r="D7" s="132" t="s">
        <v>12</v>
      </c>
      <c r="E7" s="131" t="s">
        <v>11</v>
      </c>
      <c r="F7" s="132" t="s">
        <v>12</v>
      </c>
      <c r="G7" s="131" t="s">
        <v>11</v>
      </c>
      <c r="H7" s="132" t="s">
        <v>12</v>
      </c>
      <c r="I7" s="131" t="s">
        <v>11</v>
      </c>
      <c r="J7" s="132" t="s">
        <v>12</v>
      </c>
      <c r="K7" s="131" t="s">
        <v>11</v>
      </c>
      <c r="L7" s="132" t="s">
        <v>12</v>
      </c>
      <c r="M7" s="131" t="s">
        <v>11</v>
      </c>
      <c r="N7" s="132" t="s">
        <v>12</v>
      </c>
      <c r="O7" s="131" t="s">
        <v>11</v>
      </c>
      <c r="P7" s="132" t="s">
        <v>12</v>
      </c>
      <c r="Q7" s="131" t="s">
        <v>11</v>
      </c>
      <c r="R7" s="132" t="s">
        <v>12</v>
      </c>
      <c r="S7" s="131" t="s">
        <v>11</v>
      </c>
      <c r="T7" s="132" t="s">
        <v>12</v>
      </c>
      <c r="U7" s="131" t="s">
        <v>11</v>
      </c>
      <c r="V7" s="132" t="s">
        <v>12</v>
      </c>
      <c r="W7" s="131" t="s">
        <v>11</v>
      </c>
      <c r="X7" s="132" t="s">
        <v>12</v>
      </c>
      <c r="Y7" s="131" t="s">
        <v>11</v>
      </c>
      <c r="Z7" s="132" t="s">
        <v>12</v>
      </c>
      <c r="AB7" s="131" t="s">
        <v>11</v>
      </c>
      <c r="AC7" s="132" t="s">
        <v>12</v>
      </c>
      <c r="AD7" s="131" t="s">
        <v>215</v>
      </c>
      <c r="AE7" s="132" t="s">
        <v>216</v>
      </c>
    </row>
    <row r="8" spans="1:31" ht="12.75">
      <c r="A8" s="411" t="s">
        <v>230</v>
      </c>
      <c r="B8" s="246" t="s">
        <v>14</v>
      </c>
      <c r="C8" s="239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51"/>
      <c r="AB8" s="214">
        <f>C8+E8+G8+I8+K8+M8+O8+Q8+S8+U8+W8+Y8</f>
        <v>0</v>
      </c>
      <c r="AC8" s="215">
        <f>D8+F8+H8+J8+L8+N8+P8+R8+T8+V8+X8+Z8</f>
        <v>0</v>
      </c>
      <c r="AD8" s="206"/>
      <c r="AE8" s="207"/>
    </row>
    <row r="9" spans="1:31" ht="12.75">
      <c r="A9" s="412"/>
      <c r="B9" s="247" t="s">
        <v>15</v>
      </c>
      <c r="C9" s="240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52"/>
      <c r="AB9" s="216">
        <f aca="true" t="shared" si="0" ref="AB9:AB15">C9+E9+G9+I9+K9+M9+O9+Q9+S9+U9+W9+Y9</f>
        <v>0</v>
      </c>
      <c r="AC9" s="217">
        <f aca="true" t="shared" si="1" ref="AC9:AC15">D9+F9+H9+J9+L9+N9+P9+R9+T9+V9+X9+Z9</f>
        <v>0</v>
      </c>
      <c r="AD9" s="208" t="e">
        <f>(AB9-AB8)/AB8</f>
        <v>#DIV/0!</v>
      </c>
      <c r="AE9" s="209" t="e">
        <f>(AC9-AC8)/AC8</f>
        <v>#DIV/0!</v>
      </c>
    </row>
    <row r="10" spans="1:31" ht="12.75">
      <c r="A10" s="412"/>
      <c r="B10" s="247" t="s">
        <v>16</v>
      </c>
      <c r="C10" s="240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52"/>
      <c r="AB10" s="216">
        <f t="shared" si="0"/>
        <v>0</v>
      </c>
      <c r="AC10" s="217">
        <f t="shared" si="1"/>
        <v>0</v>
      </c>
      <c r="AD10" s="208" t="e">
        <f aca="true" t="shared" si="2" ref="AD10:AD15">(AB10-AB9)/AB9</f>
        <v>#DIV/0!</v>
      </c>
      <c r="AE10" s="209" t="e">
        <f aca="true" t="shared" si="3" ref="AE10:AE15">(AC10-AC9)/AC9</f>
        <v>#DIV/0!</v>
      </c>
    </row>
    <row r="11" spans="1:31" ht="13.5" thickBot="1">
      <c r="A11" s="413"/>
      <c r="B11" s="248" t="s">
        <v>17</v>
      </c>
      <c r="C11" s="241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53"/>
      <c r="AB11" s="218">
        <f t="shared" si="0"/>
        <v>0</v>
      </c>
      <c r="AC11" s="219">
        <f t="shared" si="1"/>
        <v>0</v>
      </c>
      <c r="AD11" s="210" t="e">
        <f t="shared" si="2"/>
        <v>#DIV/0!</v>
      </c>
      <c r="AE11" s="211" t="e">
        <f t="shared" si="3"/>
        <v>#DIV/0!</v>
      </c>
    </row>
    <row r="12" spans="1:31" ht="12.75">
      <c r="A12" s="414" t="s">
        <v>231</v>
      </c>
      <c r="B12" s="249" t="s">
        <v>14</v>
      </c>
      <c r="C12" s="239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51"/>
      <c r="AA12" s="250"/>
      <c r="AB12" s="220">
        <f t="shared" si="0"/>
        <v>0</v>
      </c>
      <c r="AC12" s="221">
        <f t="shared" si="1"/>
        <v>0</v>
      </c>
      <c r="AD12" s="212" t="e">
        <f t="shared" si="2"/>
        <v>#DIV/0!</v>
      </c>
      <c r="AE12" s="213" t="e">
        <f t="shared" si="3"/>
        <v>#DIV/0!</v>
      </c>
    </row>
    <row r="13" spans="1:31" ht="12.75">
      <c r="A13" s="415"/>
      <c r="B13" s="242" t="s">
        <v>15</v>
      </c>
      <c r="C13" s="240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52"/>
      <c r="AB13" s="216">
        <f t="shared" si="0"/>
        <v>0</v>
      </c>
      <c r="AC13" s="217">
        <f t="shared" si="1"/>
        <v>0</v>
      </c>
      <c r="AD13" s="208" t="e">
        <f t="shared" si="2"/>
        <v>#DIV/0!</v>
      </c>
      <c r="AE13" s="209" t="e">
        <f t="shared" si="3"/>
        <v>#DIV/0!</v>
      </c>
    </row>
    <row r="14" spans="1:31" ht="12.75">
      <c r="A14" s="415"/>
      <c r="B14" s="242" t="s">
        <v>16</v>
      </c>
      <c r="C14" s="240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52"/>
      <c r="AB14" s="216">
        <f t="shared" si="0"/>
        <v>0</v>
      </c>
      <c r="AC14" s="217">
        <f t="shared" si="1"/>
        <v>0</v>
      </c>
      <c r="AD14" s="208" t="e">
        <f t="shared" si="2"/>
        <v>#DIV/0!</v>
      </c>
      <c r="AE14" s="209" t="e">
        <f t="shared" si="3"/>
        <v>#DIV/0!</v>
      </c>
    </row>
    <row r="15" spans="1:31" ht="13.5" thickBot="1">
      <c r="A15" s="416"/>
      <c r="B15" s="243" t="s">
        <v>17</v>
      </c>
      <c r="C15" s="241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53"/>
      <c r="AB15" s="218">
        <f t="shared" si="0"/>
        <v>0</v>
      </c>
      <c r="AC15" s="219">
        <f t="shared" si="1"/>
        <v>0</v>
      </c>
      <c r="AD15" s="210" t="e">
        <f t="shared" si="2"/>
        <v>#DIV/0!</v>
      </c>
      <c r="AE15" s="211" t="e">
        <f t="shared" si="3"/>
        <v>#DIV/0!</v>
      </c>
    </row>
    <row r="16" spans="1:31" ht="12.75">
      <c r="A16" s="406" t="s">
        <v>232</v>
      </c>
      <c r="B16" s="244" t="s">
        <v>14</v>
      </c>
      <c r="C16" s="239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51"/>
      <c r="AA16" s="250"/>
      <c r="AB16" s="220">
        <f aca="true" t="shared" si="4" ref="AB16:AC19">C16+E16+G16+I16+K16+M16+O16+Q16+S16+U16+W16+Y16</f>
        <v>0</v>
      </c>
      <c r="AC16" s="221">
        <f t="shared" si="4"/>
        <v>0</v>
      </c>
      <c r="AD16" s="212" t="e">
        <f aca="true" t="shared" si="5" ref="AD16:AE19">(AB16-AB15)/AB15</f>
        <v>#DIV/0!</v>
      </c>
      <c r="AE16" s="213" t="e">
        <f t="shared" si="5"/>
        <v>#DIV/0!</v>
      </c>
    </row>
    <row r="17" spans="1:31" ht="12.75">
      <c r="A17" s="407"/>
      <c r="B17" s="244" t="s">
        <v>15</v>
      </c>
      <c r="C17" s="240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52"/>
      <c r="AB17" s="216">
        <f t="shared" si="4"/>
        <v>0</v>
      </c>
      <c r="AC17" s="217">
        <f t="shared" si="4"/>
        <v>0</v>
      </c>
      <c r="AD17" s="208" t="e">
        <f t="shared" si="5"/>
        <v>#DIV/0!</v>
      </c>
      <c r="AE17" s="209" t="e">
        <f t="shared" si="5"/>
        <v>#DIV/0!</v>
      </c>
    </row>
    <row r="18" spans="1:31" ht="12.75">
      <c r="A18" s="407"/>
      <c r="B18" s="244" t="s">
        <v>16</v>
      </c>
      <c r="C18" s="240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52"/>
      <c r="AB18" s="216">
        <f t="shared" si="4"/>
        <v>0</v>
      </c>
      <c r="AC18" s="217">
        <f t="shared" si="4"/>
        <v>0</v>
      </c>
      <c r="AD18" s="208" t="e">
        <f t="shared" si="5"/>
        <v>#DIV/0!</v>
      </c>
      <c r="AE18" s="209" t="e">
        <f t="shared" si="5"/>
        <v>#DIV/0!</v>
      </c>
    </row>
    <row r="19" spans="1:31" ht="13.5" thickBot="1">
      <c r="A19" s="408"/>
      <c r="B19" s="245" t="s">
        <v>17</v>
      </c>
      <c r="C19" s="241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53"/>
      <c r="AB19" s="218">
        <f t="shared" si="4"/>
        <v>0</v>
      </c>
      <c r="AC19" s="219">
        <f t="shared" si="4"/>
        <v>0</v>
      </c>
      <c r="AD19" s="210" t="e">
        <f t="shared" si="5"/>
        <v>#DIV/0!</v>
      </c>
      <c r="AE19" s="211" t="e">
        <f t="shared" si="5"/>
        <v>#DIV/0!</v>
      </c>
    </row>
    <row r="20" spans="1:31" ht="12.75">
      <c r="A20" s="224"/>
      <c r="B20" s="225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B20" s="227"/>
      <c r="AC20" s="227"/>
      <c r="AD20" s="228"/>
      <c r="AE20" s="228"/>
    </row>
    <row r="21" ht="12.75">
      <c r="A21" s="135" t="s">
        <v>58</v>
      </c>
    </row>
    <row r="22" spans="1:2" ht="12.75">
      <c r="A22" s="136"/>
      <c r="B22" s="137" t="s">
        <v>66</v>
      </c>
    </row>
    <row r="23" spans="1:7" ht="12.75">
      <c r="A23" s="138">
        <v>1</v>
      </c>
      <c r="B23" s="428" t="s">
        <v>111</v>
      </c>
      <c r="C23" s="428"/>
      <c r="D23" s="428"/>
      <c r="E23" s="428"/>
      <c r="F23" s="428"/>
      <c r="G23" s="428"/>
    </row>
    <row r="24" spans="1:7" ht="24.75" customHeight="1">
      <c r="A24" s="138">
        <v>2</v>
      </c>
      <c r="B24" s="428" t="s">
        <v>110</v>
      </c>
      <c r="C24" s="428"/>
      <c r="D24" s="428"/>
      <c r="E24" s="428"/>
      <c r="F24" s="428"/>
      <c r="G24" s="428"/>
    </row>
    <row r="26" ht="12.75">
      <c r="A26" s="133" t="s">
        <v>68</v>
      </c>
    </row>
    <row r="27" ht="13.5" thickBot="1">
      <c r="A27" s="137" t="s">
        <v>156</v>
      </c>
    </row>
    <row r="28" spans="1:7" ht="12.75">
      <c r="A28" s="140"/>
      <c r="B28" s="141"/>
      <c r="C28" s="141"/>
      <c r="D28" s="141"/>
      <c r="E28" s="141"/>
      <c r="F28" s="141"/>
      <c r="G28" s="142"/>
    </row>
    <row r="29" spans="1:7" ht="12.75">
      <c r="A29" s="143"/>
      <c r="B29" s="144"/>
      <c r="C29" s="144"/>
      <c r="D29" s="144"/>
      <c r="E29" s="144"/>
      <c r="F29" s="144"/>
      <c r="G29" s="145"/>
    </row>
    <row r="30" spans="1:7" ht="12.75">
      <c r="A30" s="143"/>
      <c r="B30" s="144"/>
      <c r="C30" s="144"/>
      <c r="D30" s="144"/>
      <c r="E30" s="144"/>
      <c r="F30" s="144"/>
      <c r="G30" s="145"/>
    </row>
    <row r="31" spans="1:7" ht="12.75">
      <c r="A31" s="143"/>
      <c r="B31" s="144"/>
      <c r="C31" s="144"/>
      <c r="D31" s="144"/>
      <c r="E31" s="144"/>
      <c r="F31" s="144"/>
      <c r="G31" s="145"/>
    </row>
    <row r="32" spans="1:7" ht="12.75">
      <c r="A32" s="143"/>
      <c r="B32" s="144"/>
      <c r="C32" s="144"/>
      <c r="D32" s="144"/>
      <c r="E32" s="144"/>
      <c r="F32" s="144"/>
      <c r="G32" s="145"/>
    </row>
    <row r="33" spans="1:7" ht="12.75">
      <c r="A33" s="143"/>
      <c r="B33" s="144"/>
      <c r="C33" s="144"/>
      <c r="D33" s="144"/>
      <c r="E33" s="144"/>
      <c r="F33" s="144"/>
      <c r="G33" s="145"/>
    </row>
    <row r="34" spans="1:7" ht="12.75">
      <c r="A34" s="143"/>
      <c r="B34" s="144"/>
      <c r="C34" s="144"/>
      <c r="D34" s="144"/>
      <c r="E34" s="144"/>
      <c r="F34" s="144"/>
      <c r="G34" s="145"/>
    </row>
    <row r="35" spans="1:7" ht="12.75">
      <c r="A35" s="143"/>
      <c r="B35" s="144"/>
      <c r="C35" s="144"/>
      <c r="D35" s="144"/>
      <c r="E35" s="144"/>
      <c r="F35" s="144"/>
      <c r="G35" s="145"/>
    </row>
    <row r="36" spans="1:7" ht="12.75">
      <c r="A36" s="143"/>
      <c r="B36" s="144"/>
      <c r="C36" s="144"/>
      <c r="D36" s="144"/>
      <c r="E36" s="144"/>
      <c r="F36" s="144"/>
      <c r="G36" s="145"/>
    </row>
    <row r="37" spans="1:7" ht="12.75">
      <c r="A37" s="143"/>
      <c r="B37" s="144"/>
      <c r="C37" s="144"/>
      <c r="D37" s="144"/>
      <c r="E37" s="144"/>
      <c r="F37" s="144"/>
      <c r="G37" s="145"/>
    </row>
    <row r="38" spans="1:7" ht="13.5" thickBot="1">
      <c r="A38" s="146"/>
      <c r="B38" s="147"/>
      <c r="C38" s="147"/>
      <c r="D38" s="147"/>
      <c r="E38" s="147"/>
      <c r="F38" s="147"/>
      <c r="G38" s="148"/>
    </row>
  </sheetData>
  <sheetProtection/>
  <mergeCells count="33">
    <mergeCell ref="G5:H5"/>
    <mergeCell ref="I5:J5"/>
    <mergeCell ref="K5:L5"/>
    <mergeCell ref="M5:N5"/>
    <mergeCell ref="S5:T5"/>
    <mergeCell ref="U5:V5"/>
    <mergeCell ref="B24:G24"/>
    <mergeCell ref="B23:G23"/>
    <mergeCell ref="K6:L6"/>
    <mergeCell ref="M6:N6"/>
    <mergeCell ref="O5:P5"/>
    <mergeCell ref="Q5:R5"/>
    <mergeCell ref="C5:D5"/>
    <mergeCell ref="E5:F5"/>
    <mergeCell ref="A1:Z1"/>
    <mergeCell ref="C4:J4"/>
    <mergeCell ref="G6:H6"/>
    <mergeCell ref="I6:J6"/>
    <mergeCell ref="W5:X5"/>
    <mergeCell ref="Y5:Z5"/>
    <mergeCell ref="S6:T6"/>
    <mergeCell ref="U6:V6"/>
    <mergeCell ref="W6:X6"/>
    <mergeCell ref="Y6:Z6"/>
    <mergeCell ref="A16:A19"/>
    <mergeCell ref="AD6:AE6"/>
    <mergeCell ref="AB6:AC6"/>
    <mergeCell ref="A8:A11"/>
    <mergeCell ref="A12:A15"/>
    <mergeCell ref="C6:D6"/>
    <mergeCell ref="E6:F6"/>
    <mergeCell ref="O6:P6"/>
    <mergeCell ref="Q6:R6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I39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1" sqref="I21"/>
    </sheetView>
  </sheetViews>
  <sheetFormatPr defaultColWidth="9.140625" defaultRowHeight="12.75"/>
  <cols>
    <col min="1" max="1" width="7.00390625" style="0" customWidth="1"/>
    <col min="2" max="2" width="19.140625" style="0" customWidth="1"/>
    <col min="3" max="35" width="12.7109375" style="0" customWidth="1"/>
  </cols>
  <sheetData>
    <row r="1" spans="1:35" ht="16.5" thickBot="1">
      <c r="A1" s="398" t="s">
        <v>20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400"/>
    </row>
    <row r="2" spans="1:35" ht="15.75">
      <c r="A2" s="21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ht="6" customHeight="1" thickBot="1"/>
    <row r="4" spans="1:35" ht="16.5" thickBot="1">
      <c r="A4" s="11"/>
      <c r="B4" s="11"/>
      <c r="C4" s="430" t="s">
        <v>21</v>
      </c>
      <c r="D4" s="431"/>
      <c r="E4" s="431"/>
      <c r="F4" s="432"/>
      <c r="G4" s="433" t="s">
        <v>22</v>
      </c>
      <c r="H4" s="434"/>
      <c r="I4" s="434"/>
      <c r="J4" s="434"/>
      <c r="K4" s="434"/>
      <c r="L4" s="45" t="s">
        <v>18</v>
      </c>
      <c r="M4" s="431" t="s">
        <v>34</v>
      </c>
      <c r="N4" s="431"/>
      <c r="O4" s="431"/>
      <c r="P4" s="431"/>
      <c r="Q4" s="432"/>
      <c r="R4" s="435" t="s">
        <v>35</v>
      </c>
      <c r="S4" s="436"/>
      <c r="T4" s="436"/>
      <c r="U4" s="436"/>
      <c r="V4" s="437"/>
      <c r="W4" s="435" t="s">
        <v>40</v>
      </c>
      <c r="X4" s="436"/>
      <c r="Y4" s="436"/>
      <c r="Z4" s="436"/>
      <c r="AA4" s="437"/>
      <c r="AB4" s="435" t="s">
        <v>41</v>
      </c>
      <c r="AC4" s="436"/>
      <c r="AD4" s="436"/>
      <c r="AE4" s="436"/>
      <c r="AF4" s="437"/>
      <c r="AG4" s="435" t="s">
        <v>38</v>
      </c>
      <c r="AH4" s="436"/>
      <c r="AI4" s="437"/>
    </row>
    <row r="5" spans="1:35" ht="16.5" thickBot="1">
      <c r="A5" s="11"/>
      <c r="B5" s="11"/>
      <c r="C5" s="42">
        <v>1</v>
      </c>
      <c r="D5" s="43">
        <v>2</v>
      </c>
      <c r="E5" s="44" t="s">
        <v>114</v>
      </c>
      <c r="F5" s="12"/>
      <c r="G5" s="6" t="s">
        <v>115</v>
      </c>
      <c r="H5" s="7" t="s">
        <v>116</v>
      </c>
      <c r="I5" s="7" t="s">
        <v>117</v>
      </c>
      <c r="J5" s="8" t="s">
        <v>118</v>
      </c>
      <c r="K5" s="45"/>
      <c r="L5" s="45">
        <v>8</v>
      </c>
      <c r="M5" s="42">
        <v>9</v>
      </c>
      <c r="N5" s="43">
        <v>10</v>
      </c>
      <c r="O5" s="43">
        <v>11</v>
      </c>
      <c r="P5" s="44">
        <v>12</v>
      </c>
      <c r="Q5" s="12"/>
      <c r="R5" s="39">
        <v>13</v>
      </c>
      <c r="S5" s="40">
        <v>14</v>
      </c>
      <c r="T5" s="40">
        <v>15</v>
      </c>
      <c r="U5" s="41">
        <v>16</v>
      </c>
      <c r="V5" s="13"/>
      <c r="W5" s="39">
        <v>17</v>
      </c>
      <c r="X5" s="40">
        <v>18</v>
      </c>
      <c r="Y5" s="40">
        <v>19</v>
      </c>
      <c r="Z5" s="41">
        <v>20</v>
      </c>
      <c r="AA5" s="13"/>
      <c r="AB5" s="39">
        <v>21</v>
      </c>
      <c r="AC5" s="40">
        <v>22</v>
      </c>
      <c r="AD5" s="40">
        <v>23</v>
      </c>
      <c r="AE5" s="41">
        <v>24</v>
      </c>
      <c r="AF5" s="13"/>
      <c r="AG5" s="39">
        <v>25</v>
      </c>
      <c r="AH5" s="40">
        <v>26</v>
      </c>
      <c r="AI5" s="41">
        <v>27</v>
      </c>
    </row>
    <row r="6" spans="1:35" ht="34.5" thickBot="1">
      <c r="A6" s="223" t="s">
        <v>229</v>
      </c>
      <c r="B6" s="130" t="s">
        <v>13</v>
      </c>
      <c r="C6" s="14" t="s">
        <v>23</v>
      </c>
      <c r="D6" s="15" t="s">
        <v>24</v>
      </c>
      <c r="E6" s="15" t="s">
        <v>43</v>
      </c>
      <c r="F6" s="22" t="s">
        <v>25</v>
      </c>
      <c r="G6" s="16" t="s">
        <v>26</v>
      </c>
      <c r="H6" s="15" t="s">
        <v>27</v>
      </c>
      <c r="I6" s="15" t="s">
        <v>28</v>
      </c>
      <c r="J6" s="15" t="s">
        <v>29</v>
      </c>
      <c r="K6" s="22" t="s">
        <v>25</v>
      </c>
      <c r="L6" s="118" t="s">
        <v>210</v>
      </c>
      <c r="M6" s="17" t="s">
        <v>30</v>
      </c>
      <c r="N6" s="18" t="s">
        <v>31</v>
      </c>
      <c r="O6" s="18" t="s">
        <v>33</v>
      </c>
      <c r="P6" s="19" t="s">
        <v>32</v>
      </c>
      <c r="Q6" s="22" t="s">
        <v>25</v>
      </c>
      <c r="R6" s="17" t="s">
        <v>30</v>
      </c>
      <c r="S6" s="18" t="s">
        <v>31</v>
      </c>
      <c r="T6" s="18" t="s">
        <v>33</v>
      </c>
      <c r="U6" s="19" t="s">
        <v>32</v>
      </c>
      <c r="V6" s="22" t="s">
        <v>25</v>
      </c>
      <c r="W6" s="17" t="s">
        <v>30</v>
      </c>
      <c r="X6" s="18" t="s">
        <v>31</v>
      </c>
      <c r="Y6" s="18" t="s">
        <v>33</v>
      </c>
      <c r="Z6" s="19" t="s">
        <v>32</v>
      </c>
      <c r="AA6" s="22" t="s">
        <v>25</v>
      </c>
      <c r="AB6" s="17" t="s">
        <v>30</v>
      </c>
      <c r="AC6" s="18" t="s">
        <v>31</v>
      </c>
      <c r="AD6" s="18" t="s">
        <v>33</v>
      </c>
      <c r="AE6" s="19" t="s">
        <v>32</v>
      </c>
      <c r="AF6" s="22" t="s">
        <v>25</v>
      </c>
      <c r="AG6" s="16" t="s">
        <v>36</v>
      </c>
      <c r="AH6" s="15" t="s">
        <v>37</v>
      </c>
      <c r="AI6" s="20" t="s">
        <v>39</v>
      </c>
    </row>
    <row r="7" spans="1:35" ht="12.75" customHeight="1">
      <c r="A7" s="439" t="s">
        <v>230</v>
      </c>
      <c r="B7" s="229" t="s">
        <v>14</v>
      </c>
      <c r="C7" s="254"/>
      <c r="D7" s="255"/>
      <c r="E7" s="255"/>
      <c r="F7" s="262">
        <f>SUM(C7:E7)</f>
        <v>0</v>
      </c>
      <c r="G7" s="255"/>
      <c r="H7" s="255"/>
      <c r="I7" s="255"/>
      <c r="J7" s="255"/>
      <c r="K7" s="262">
        <f>SUM(G7:J7)</f>
        <v>0</v>
      </c>
      <c r="L7" s="255"/>
      <c r="M7" s="255"/>
      <c r="N7" s="255"/>
      <c r="O7" s="255"/>
      <c r="P7" s="255"/>
      <c r="Q7" s="262">
        <f aca="true" t="shared" si="0" ref="Q7:Q18">SUM(M7:O7)</f>
        <v>0</v>
      </c>
      <c r="R7" s="255"/>
      <c r="S7" s="255"/>
      <c r="T7" s="255"/>
      <c r="U7" s="255"/>
      <c r="V7" s="262">
        <f>SUM(R7:T7)</f>
        <v>0</v>
      </c>
      <c r="W7" s="255"/>
      <c r="X7" s="255"/>
      <c r="Y7" s="255"/>
      <c r="Z7" s="255"/>
      <c r="AA7" s="262">
        <f>SUM(W7:Y7)</f>
        <v>0</v>
      </c>
      <c r="AB7" s="255"/>
      <c r="AC7" s="255"/>
      <c r="AD7" s="255"/>
      <c r="AE7" s="255"/>
      <c r="AF7" s="262">
        <f>SUM(AB7:AD7)</f>
        <v>0</v>
      </c>
      <c r="AG7" s="255"/>
      <c r="AH7" s="255"/>
      <c r="AI7" s="256"/>
    </row>
    <row r="8" spans="1:35" ht="12.75">
      <c r="A8" s="440"/>
      <c r="B8" s="229" t="s">
        <v>15</v>
      </c>
      <c r="C8" s="257"/>
      <c r="D8" s="258"/>
      <c r="E8" s="258"/>
      <c r="F8" s="263">
        <f aca="true" t="shared" si="1" ref="F8:F16">SUM(C8:E8)</f>
        <v>0</v>
      </c>
      <c r="G8" s="258"/>
      <c r="H8" s="258"/>
      <c r="I8" s="258"/>
      <c r="J8" s="258"/>
      <c r="K8" s="263">
        <f aca="true" t="shared" si="2" ref="K8:K18">SUM(G8:J8)</f>
        <v>0</v>
      </c>
      <c r="L8" s="258"/>
      <c r="M8" s="258"/>
      <c r="N8" s="258"/>
      <c r="O8" s="258"/>
      <c r="P8" s="258"/>
      <c r="Q8" s="263">
        <f t="shared" si="0"/>
        <v>0</v>
      </c>
      <c r="R8" s="258"/>
      <c r="S8" s="258"/>
      <c r="T8" s="258"/>
      <c r="U8" s="258"/>
      <c r="V8" s="263">
        <f aca="true" t="shared" si="3" ref="V8:V17">SUM(R8:T8)</f>
        <v>0</v>
      </c>
      <c r="W8" s="258"/>
      <c r="X8" s="258"/>
      <c r="Y8" s="258"/>
      <c r="Z8" s="258"/>
      <c r="AA8" s="263">
        <f aca="true" t="shared" si="4" ref="AA8:AA18">SUM(W8:Y8)</f>
        <v>0</v>
      </c>
      <c r="AB8" s="258"/>
      <c r="AC8" s="258"/>
      <c r="AD8" s="258"/>
      <c r="AE8" s="258"/>
      <c r="AF8" s="263">
        <f aca="true" t="shared" si="5" ref="AF8:AF17">SUM(AB8:AD8)</f>
        <v>0</v>
      </c>
      <c r="AG8" s="258"/>
      <c r="AH8" s="258"/>
      <c r="AI8" s="259"/>
    </row>
    <row r="9" spans="1:35" ht="12.75">
      <c r="A9" s="440"/>
      <c r="B9" s="229" t="s">
        <v>16</v>
      </c>
      <c r="C9" s="257"/>
      <c r="D9" s="258"/>
      <c r="E9" s="258"/>
      <c r="F9" s="263">
        <f t="shared" si="1"/>
        <v>0</v>
      </c>
      <c r="G9" s="258"/>
      <c r="H9" s="258"/>
      <c r="I9" s="258"/>
      <c r="J9" s="258"/>
      <c r="K9" s="263">
        <f t="shared" si="2"/>
        <v>0</v>
      </c>
      <c r="L9" s="258"/>
      <c r="M9" s="258"/>
      <c r="N9" s="258"/>
      <c r="O9" s="258"/>
      <c r="P9" s="258"/>
      <c r="Q9" s="263">
        <f t="shared" si="0"/>
        <v>0</v>
      </c>
      <c r="R9" s="258"/>
      <c r="S9" s="258"/>
      <c r="T9" s="258"/>
      <c r="U9" s="258"/>
      <c r="V9" s="263">
        <f t="shared" si="3"/>
        <v>0</v>
      </c>
      <c r="W9" s="258"/>
      <c r="X9" s="258"/>
      <c r="Y9" s="258"/>
      <c r="Z9" s="258"/>
      <c r="AA9" s="263">
        <f t="shared" si="4"/>
        <v>0</v>
      </c>
      <c r="AB9" s="258"/>
      <c r="AC9" s="258"/>
      <c r="AD9" s="258"/>
      <c r="AE9" s="258"/>
      <c r="AF9" s="263">
        <f t="shared" si="5"/>
        <v>0</v>
      </c>
      <c r="AG9" s="258"/>
      <c r="AH9" s="258"/>
      <c r="AI9" s="259"/>
    </row>
    <row r="10" spans="1:35" ht="13.5" thickBot="1">
      <c r="A10" s="441"/>
      <c r="B10" s="230" t="s">
        <v>17</v>
      </c>
      <c r="C10" s="234"/>
      <c r="D10" s="260"/>
      <c r="E10" s="260"/>
      <c r="F10" s="264">
        <f t="shared" si="1"/>
        <v>0</v>
      </c>
      <c r="G10" s="260"/>
      <c r="H10" s="260"/>
      <c r="I10" s="260"/>
      <c r="J10" s="260"/>
      <c r="K10" s="264">
        <f t="shared" si="2"/>
        <v>0</v>
      </c>
      <c r="L10" s="260"/>
      <c r="M10" s="260"/>
      <c r="N10" s="260"/>
      <c r="O10" s="260"/>
      <c r="P10" s="260"/>
      <c r="Q10" s="264">
        <f t="shared" si="0"/>
        <v>0</v>
      </c>
      <c r="R10" s="260"/>
      <c r="S10" s="260"/>
      <c r="T10" s="260"/>
      <c r="U10" s="260"/>
      <c r="V10" s="264">
        <f t="shared" si="3"/>
        <v>0</v>
      </c>
      <c r="W10" s="260"/>
      <c r="X10" s="260"/>
      <c r="Y10" s="260"/>
      <c r="Z10" s="260"/>
      <c r="AA10" s="264">
        <f t="shared" si="4"/>
        <v>0</v>
      </c>
      <c r="AB10" s="260"/>
      <c r="AC10" s="260"/>
      <c r="AD10" s="260"/>
      <c r="AE10" s="260"/>
      <c r="AF10" s="264">
        <f t="shared" si="5"/>
        <v>0</v>
      </c>
      <c r="AG10" s="260"/>
      <c r="AH10" s="260"/>
      <c r="AI10" s="261"/>
    </row>
    <row r="11" spans="1:35" ht="12.75" customHeight="1">
      <c r="A11" s="438" t="s">
        <v>231</v>
      </c>
      <c r="B11" s="231" t="s">
        <v>14</v>
      </c>
      <c r="C11" s="254"/>
      <c r="D11" s="255"/>
      <c r="E11" s="255"/>
      <c r="F11" s="262">
        <f>SUM(C11:E11)</f>
        <v>0</v>
      </c>
      <c r="G11" s="255"/>
      <c r="H11" s="255"/>
      <c r="I11" s="255"/>
      <c r="J11" s="255"/>
      <c r="K11" s="262">
        <f>SUM(G11:J11)</f>
        <v>0</v>
      </c>
      <c r="L11" s="255"/>
      <c r="M11" s="255"/>
      <c r="N11" s="255"/>
      <c r="O11" s="255"/>
      <c r="P11" s="255"/>
      <c r="Q11" s="262">
        <f t="shared" si="0"/>
        <v>0</v>
      </c>
      <c r="R11" s="255"/>
      <c r="S11" s="255"/>
      <c r="T11" s="255"/>
      <c r="U11" s="255"/>
      <c r="V11" s="262">
        <f>SUM(R11:T11)</f>
        <v>0</v>
      </c>
      <c r="W11" s="255"/>
      <c r="X11" s="255"/>
      <c r="Y11" s="255"/>
      <c r="Z11" s="255"/>
      <c r="AA11" s="262">
        <f>SUM(W11:Y11)</f>
        <v>0</v>
      </c>
      <c r="AB11" s="255"/>
      <c r="AC11" s="255"/>
      <c r="AD11" s="255"/>
      <c r="AE11" s="255"/>
      <c r="AF11" s="262">
        <f>SUM(AB11:AD11)</f>
        <v>0</v>
      </c>
      <c r="AG11" s="255"/>
      <c r="AH11" s="255"/>
      <c r="AI11" s="256"/>
    </row>
    <row r="12" spans="1:35" ht="12.75">
      <c r="A12" s="415"/>
      <c r="B12" s="231" t="s">
        <v>15</v>
      </c>
      <c r="C12" s="257"/>
      <c r="D12" s="258"/>
      <c r="E12" s="258"/>
      <c r="F12" s="263">
        <f t="shared" si="1"/>
        <v>0</v>
      </c>
      <c r="G12" s="258"/>
      <c r="H12" s="258"/>
      <c r="I12" s="258"/>
      <c r="J12" s="258"/>
      <c r="K12" s="263">
        <f t="shared" si="2"/>
        <v>0</v>
      </c>
      <c r="L12" s="258"/>
      <c r="M12" s="258"/>
      <c r="N12" s="258"/>
      <c r="O12" s="258"/>
      <c r="P12" s="258"/>
      <c r="Q12" s="263">
        <f t="shared" si="0"/>
        <v>0</v>
      </c>
      <c r="R12" s="258"/>
      <c r="S12" s="258"/>
      <c r="T12" s="258"/>
      <c r="U12" s="258"/>
      <c r="V12" s="263">
        <f t="shared" si="3"/>
        <v>0</v>
      </c>
      <c r="W12" s="258"/>
      <c r="X12" s="258"/>
      <c r="Y12" s="258"/>
      <c r="Z12" s="258"/>
      <c r="AA12" s="263">
        <f t="shared" si="4"/>
        <v>0</v>
      </c>
      <c r="AB12" s="258"/>
      <c r="AC12" s="258"/>
      <c r="AD12" s="258"/>
      <c r="AE12" s="258"/>
      <c r="AF12" s="263">
        <f>SUM(AB12:AD12)</f>
        <v>0</v>
      </c>
      <c r="AG12" s="258"/>
      <c r="AH12" s="258"/>
      <c r="AI12" s="259"/>
    </row>
    <row r="13" spans="1:35" ht="12.75">
      <c r="A13" s="415"/>
      <c r="B13" s="231" t="s">
        <v>16</v>
      </c>
      <c r="C13" s="257"/>
      <c r="D13" s="258"/>
      <c r="E13" s="258"/>
      <c r="F13" s="263">
        <f t="shared" si="1"/>
        <v>0</v>
      </c>
      <c r="G13" s="258"/>
      <c r="H13" s="258"/>
      <c r="I13" s="258"/>
      <c r="J13" s="258"/>
      <c r="K13" s="263">
        <f>SUM(G13:J13)</f>
        <v>0</v>
      </c>
      <c r="L13" s="258"/>
      <c r="M13" s="258"/>
      <c r="N13" s="258"/>
      <c r="O13" s="258"/>
      <c r="P13" s="258"/>
      <c r="Q13" s="263">
        <f t="shared" si="0"/>
        <v>0</v>
      </c>
      <c r="R13" s="258"/>
      <c r="S13" s="258"/>
      <c r="T13" s="258"/>
      <c r="U13" s="258"/>
      <c r="V13" s="263">
        <f t="shared" si="3"/>
        <v>0</v>
      </c>
      <c r="W13" s="258"/>
      <c r="X13" s="258"/>
      <c r="Y13" s="258"/>
      <c r="Z13" s="258"/>
      <c r="AA13" s="263">
        <f t="shared" si="4"/>
        <v>0</v>
      </c>
      <c r="AB13" s="258"/>
      <c r="AC13" s="258"/>
      <c r="AD13" s="258"/>
      <c r="AE13" s="258"/>
      <c r="AF13" s="263">
        <f t="shared" si="5"/>
        <v>0</v>
      </c>
      <c r="AG13" s="258"/>
      <c r="AH13" s="258"/>
      <c r="AI13" s="259"/>
    </row>
    <row r="14" spans="1:35" ht="13.5" thickBot="1">
      <c r="A14" s="416"/>
      <c r="B14" s="232" t="s">
        <v>17</v>
      </c>
      <c r="C14" s="234"/>
      <c r="D14" s="260"/>
      <c r="E14" s="260"/>
      <c r="F14" s="264">
        <f>SUM(C14:E14)</f>
        <v>0</v>
      </c>
      <c r="G14" s="260"/>
      <c r="H14" s="260"/>
      <c r="I14" s="260"/>
      <c r="J14" s="260"/>
      <c r="K14" s="264">
        <f t="shared" si="2"/>
        <v>0</v>
      </c>
      <c r="L14" s="260"/>
      <c r="M14" s="260"/>
      <c r="N14" s="260"/>
      <c r="O14" s="260"/>
      <c r="P14" s="260"/>
      <c r="Q14" s="264">
        <f t="shared" si="0"/>
        <v>0</v>
      </c>
      <c r="R14" s="260"/>
      <c r="S14" s="260"/>
      <c r="T14" s="260"/>
      <c r="U14" s="260"/>
      <c r="V14" s="264">
        <f t="shared" si="3"/>
        <v>0</v>
      </c>
      <c r="W14" s="260"/>
      <c r="X14" s="260"/>
      <c r="Y14" s="260"/>
      <c r="Z14" s="260"/>
      <c r="AA14" s="264">
        <f t="shared" si="4"/>
        <v>0</v>
      </c>
      <c r="AB14" s="260"/>
      <c r="AC14" s="260"/>
      <c r="AD14" s="260"/>
      <c r="AE14" s="260"/>
      <c r="AF14" s="264">
        <f t="shared" si="5"/>
        <v>0</v>
      </c>
      <c r="AG14" s="260"/>
      <c r="AH14" s="260"/>
      <c r="AI14" s="261"/>
    </row>
    <row r="15" spans="1:35" ht="12.75" customHeight="1">
      <c r="A15" s="406" t="s">
        <v>232</v>
      </c>
      <c r="B15" s="133" t="s">
        <v>14</v>
      </c>
      <c r="C15" s="254"/>
      <c r="D15" s="255"/>
      <c r="E15" s="255"/>
      <c r="F15" s="262">
        <f t="shared" si="1"/>
        <v>0</v>
      </c>
      <c r="G15" s="255"/>
      <c r="H15" s="255"/>
      <c r="I15" s="255"/>
      <c r="J15" s="255"/>
      <c r="K15" s="262">
        <f t="shared" si="2"/>
        <v>0</v>
      </c>
      <c r="L15" s="255"/>
      <c r="M15" s="255"/>
      <c r="N15" s="255"/>
      <c r="O15" s="255"/>
      <c r="P15" s="255"/>
      <c r="Q15" s="262">
        <f t="shared" si="0"/>
        <v>0</v>
      </c>
      <c r="R15" s="255"/>
      <c r="S15" s="255"/>
      <c r="T15" s="255"/>
      <c r="U15" s="255"/>
      <c r="V15" s="262">
        <f t="shared" si="3"/>
        <v>0</v>
      </c>
      <c r="W15" s="255"/>
      <c r="X15" s="255"/>
      <c r="Y15" s="255"/>
      <c r="Z15" s="255"/>
      <c r="AA15" s="262">
        <f t="shared" si="4"/>
        <v>0</v>
      </c>
      <c r="AB15" s="255"/>
      <c r="AC15" s="255"/>
      <c r="AD15" s="255"/>
      <c r="AE15" s="255"/>
      <c r="AF15" s="262">
        <f t="shared" si="5"/>
        <v>0</v>
      </c>
      <c r="AG15" s="255"/>
      <c r="AH15" s="255"/>
      <c r="AI15" s="256"/>
    </row>
    <row r="16" spans="1:35" ht="12.75">
      <c r="A16" s="407"/>
      <c r="B16" s="133" t="s">
        <v>15</v>
      </c>
      <c r="C16" s="257"/>
      <c r="D16" s="258"/>
      <c r="E16" s="258"/>
      <c r="F16" s="263">
        <f t="shared" si="1"/>
        <v>0</v>
      </c>
      <c r="G16" s="258"/>
      <c r="H16" s="258"/>
      <c r="I16" s="258"/>
      <c r="J16" s="258"/>
      <c r="K16" s="263">
        <f t="shared" si="2"/>
        <v>0</v>
      </c>
      <c r="L16" s="258"/>
      <c r="M16" s="258"/>
      <c r="N16" s="258"/>
      <c r="O16" s="258"/>
      <c r="P16" s="258"/>
      <c r="Q16" s="263">
        <f t="shared" si="0"/>
        <v>0</v>
      </c>
      <c r="R16" s="258"/>
      <c r="S16" s="258"/>
      <c r="T16" s="258"/>
      <c r="U16" s="258"/>
      <c r="V16" s="263">
        <f t="shared" si="3"/>
        <v>0</v>
      </c>
      <c r="W16" s="258"/>
      <c r="X16" s="258"/>
      <c r="Y16" s="258"/>
      <c r="Z16" s="258"/>
      <c r="AA16" s="263">
        <f t="shared" si="4"/>
        <v>0</v>
      </c>
      <c r="AB16" s="258"/>
      <c r="AC16" s="258"/>
      <c r="AD16" s="258"/>
      <c r="AE16" s="258"/>
      <c r="AF16" s="263">
        <f>SUM(AB16:AD16)</f>
        <v>0</v>
      </c>
      <c r="AG16" s="258"/>
      <c r="AH16" s="258"/>
      <c r="AI16" s="259"/>
    </row>
    <row r="17" spans="1:35" ht="12.75">
      <c r="A17" s="407"/>
      <c r="B17" s="133" t="s">
        <v>16</v>
      </c>
      <c r="C17" s="257"/>
      <c r="D17" s="258"/>
      <c r="E17" s="258"/>
      <c r="F17" s="263">
        <f>SUM(C17:E17)</f>
        <v>0</v>
      </c>
      <c r="G17" s="258"/>
      <c r="H17" s="258"/>
      <c r="I17" s="258"/>
      <c r="J17" s="258"/>
      <c r="K17" s="263">
        <f t="shared" si="2"/>
        <v>0</v>
      </c>
      <c r="L17" s="258"/>
      <c r="M17" s="258"/>
      <c r="N17" s="258"/>
      <c r="O17" s="258"/>
      <c r="P17" s="258"/>
      <c r="Q17" s="263">
        <f t="shared" si="0"/>
        <v>0</v>
      </c>
      <c r="R17" s="258"/>
      <c r="S17" s="258"/>
      <c r="T17" s="258"/>
      <c r="U17" s="258"/>
      <c r="V17" s="263">
        <f t="shared" si="3"/>
        <v>0</v>
      </c>
      <c r="W17" s="258"/>
      <c r="X17" s="258"/>
      <c r="Y17" s="258"/>
      <c r="Z17" s="258"/>
      <c r="AA17" s="263">
        <f t="shared" si="4"/>
        <v>0</v>
      </c>
      <c r="AB17" s="258"/>
      <c r="AC17" s="258"/>
      <c r="AD17" s="258"/>
      <c r="AE17" s="258"/>
      <c r="AF17" s="263">
        <f t="shared" si="5"/>
        <v>0</v>
      </c>
      <c r="AG17" s="258"/>
      <c r="AH17" s="258"/>
      <c r="AI17" s="259"/>
    </row>
    <row r="18" spans="1:35" ht="13.5" thickBot="1">
      <c r="A18" s="408"/>
      <c r="B18" s="134" t="s">
        <v>17</v>
      </c>
      <c r="C18" s="234"/>
      <c r="D18" s="260"/>
      <c r="E18" s="260"/>
      <c r="F18" s="264">
        <f>SUM(C18:E18)</f>
        <v>0</v>
      </c>
      <c r="G18" s="260"/>
      <c r="H18" s="260"/>
      <c r="I18" s="260"/>
      <c r="J18" s="260"/>
      <c r="K18" s="264">
        <f t="shared" si="2"/>
        <v>0</v>
      </c>
      <c r="L18" s="260"/>
      <c r="M18" s="260"/>
      <c r="N18" s="260"/>
      <c r="O18" s="260"/>
      <c r="P18" s="260"/>
      <c r="Q18" s="264">
        <f t="shared" si="0"/>
        <v>0</v>
      </c>
      <c r="R18" s="260"/>
      <c r="S18" s="260"/>
      <c r="T18" s="260"/>
      <c r="U18" s="260"/>
      <c r="V18" s="264">
        <f>SUM(R18:T18)</f>
        <v>0</v>
      </c>
      <c r="W18" s="260"/>
      <c r="X18" s="260"/>
      <c r="Y18" s="260"/>
      <c r="Z18" s="260"/>
      <c r="AA18" s="264">
        <f t="shared" si="4"/>
        <v>0</v>
      </c>
      <c r="AB18" s="260"/>
      <c r="AC18" s="260"/>
      <c r="AD18" s="260"/>
      <c r="AE18" s="260"/>
      <c r="AF18" s="264">
        <f>SUM(AB18:AD18)</f>
        <v>0</v>
      </c>
      <c r="AG18" s="260"/>
      <c r="AH18" s="260"/>
      <c r="AI18" s="261"/>
    </row>
    <row r="20" ht="12.75">
      <c r="A20" s="5" t="s">
        <v>58</v>
      </c>
    </row>
    <row r="21" ht="12.75">
      <c r="B21" s="5" t="s">
        <v>67</v>
      </c>
    </row>
    <row r="22" spans="1:2" ht="18">
      <c r="A22" s="73" t="s">
        <v>119</v>
      </c>
      <c r="B22" s="5" t="s">
        <v>236</v>
      </c>
    </row>
    <row r="23" spans="1:2" ht="12.75">
      <c r="A23" s="23">
        <v>1</v>
      </c>
      <c r="B23" s="24" t="s">
        <v>69</v>
      </c>
    </row>
    <row r="24" spans="1:2" ht="12.75">
      <c r="A24" s="23">
        <v>2</v>
      </c>
      <c r="B24" s="24" t="s">
        <v>42</v>
      </c>
    </row>
    <row r="25" ht="12.75">
      <c r="A25" s="10"/>
    </row>
    <row r="26" ht="12.75">
      <c r="A26" s="10"/>
    </row>
    <row r="27" ht="12.75">
      <c r="A27" s="2" t="s">
        <v>68</v>
      </c>
    </row>
    <row r="28" ht="13.5" thickBot="1">
      <c r="A28" s="5" t="s">
        <v>156</v>
      </c>
    </row>
    <row r="29" spans="1:7" ht="12.75">
      <c r="A29" s="188"/>
      <c r="B29" s="141"/>
      <c r="C29" s="141"/>
      <c r="D29" s="141"/>
      <c r="E29" s="141"/>
      <c r="F29" s="141"/>
      <c r="G29" s="142"/>
    </row>
    <row r="30" spans="1:7" ht="12.75">
      <c r="A30" s="189"/>
      <c r="B30" s="144"/>
      <c r="C30" s="144"/>
      <c r="D30" s="144"/>
      <c r="E30" s="144"/>
      <c r="F30" s="144"/>
      <c r="G30" s="145"/>
    </row>
    <row r="31" spans="1:7" ht="12.75">
      <c r="A31" s="189"/>
      <c r="B31" s="144"/>
      <c r="C31" s="144"/>
      <c r="D31" s="144"/>
      <c r="E31" s="144"/>
      <c r="F31" s="144"/>
      <c r="G31" s="145"/>
    </row>
    <row r="32" spans="1:34" ht="12.75">
      <c r="A32" s="189"/>
      <c r="B32" s="144"/>
      <c r="C32" s="144"/>
      <c r="D32" s="144"/>
      <c r="E32" s="144"/>
      <c r="F32" s="144"/>
      <c r="G32" s="145"/>
      <c r="AH32" s="9"/>
    </row>
    <row r="33" spans="1:7" ht="12.75">
      <c r="A33" s="189"/>
      <c r="B33" s="144"/>
      <c r="C33" s="144"/>
      <c r="D33" s="144"/>
      <c r="E33" s="144"/>
      <c r="F33" s="144"/>
      <c r="G33" s="145"/>
    </row>
    <row r="34" spans="1:7" ht="12.75">
      <c r="A34" s="189"/>
      <c r="B34" s="144"/>
      <c r="C34" s="144"/>
      <c r="D34" s="144"/>
      <c r="E34" s="144"/>
      <c r="F34" s="144"/>
      <c r="G34" s="145"/>
    </row>
    <row r="35" spans="1:7" ht="12.75">
      <c r="A35" s="189"/>
      <c r="B35" s="144"/>
      <c r="C35" s="144"/>
      <c r="D35" s="144"/>
      <c r="E35" s="144"/>
      <c r="F35" s="144"/>
      <c r="G35" s="145"/>
    </row>
    <row r="36" spans="1:7" ht="12.75">
      <c r="A36" s="143"/>
      <c r="B36" s="144"/>
      <c r="C36" s="144"/>
      <c r="D36" s="144"/>
      <c r="E36" s="144"/>
      <c r="F36" s="144"/>
      <c r="G36" s="145"/>
    </row>
    <row r="37" spans="1:7" ht="12.75">
      <c r="A37" s="143"/>
      <c r="B37" s="144"/>
      <c r="C37" s="144"/>
      <c r="D37" s="144"/>
      <c r="E37" s="144"/>
      <c r="F37" s="144"/>
      <c r="G37" s="145"/>
    </row>
    <row r="38" spans="1:7" ht="12.75">
      <c r="A38" s="143"/>
      <c r="B38" s="144"/>
      <c r="C38" s="144"/>
      <c r="D38" s="144"/>
      <c r="E38" s="144"/>
      <c r="F38" s="144"/>
      <c r="G38" s="145"/>
    </row>
    <row r="39" spans="1:7" ht="13.5" thickBot="1">
      <c r="A39" s="146"/>
      <c r="B39" s="147"/>
      <c r="C39" s="147"/>
      <c r="D39" s="147"/>
      <c r="E39" s="147"/>
      <c r="F39" s="147"/>
      <c r="G39" s="148"/>
    </row>
  </sheetData>
  <sheetProtection/>
  <mergeCells count="11">
    <mergeCell ref="A1:AI1"/>
    <mergeCell ref="A7:A10"/>
    <mergeCell ref="A15:A18"/>
    <mergeCell ref="C4:F4"/>
    <mergeCell ref="G4:K4"/>
    <mergeCell ref="AG4:AI4"/>
    <mergeCell ref="M4:Q4"/>
    <mergeCell ref="R4:V4"/>
    <mergeCell ref="W4:AA4"/>
    <mergeCell ref="AB4:AF4"/>
    <mergeCell ref="A11:A14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I39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" sqref="I7"/>
    </sheetView>
  </sheetViews>
  <sheetFormatPr defaultColWidth="9.140625" defaultRowHeight="12.75"/>
  <cols>
    <col min="1" max="1" width="6.8515625" style="0" customWidth="1"/>
    <col min="2" max="2" width="18.8515625" style="0" customWidth="1"/>
    <col min="3" max="3" width="11.00390625" style="0" customWidth="1"/>
    <col min="4" max="8" width="13.7109375" style="0" customWidth="1"/>
    <col min="9" max="9" width="11.140625" style="0" customWidth="1"/>
    <col min="10" max="14" width="13.7109375" style="0" customWidth="1"/>
    <col min="16" max="23" width="12.7109375" style="0" customWidth="1"/>
    <col min="24" max="24" width="18.7109375" style="0" customWidth="1"/>
  </cols>
  <sheetData>
    <row r="1" spans="1:35" ht="16.5" thickBot="1">
      <c r="A1" s="398" t="s">
        <v>79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400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35" ht="15.75">
      <c r="A2" s="21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ht="6" customHeight="1" thickBot="1"/>
    <row r="4" spans="3:24" ht="19.5" thickBot="1">
      <c r="C4" s="35"/>
      <c r="D4" s="396" t="s">
        <v>220</v>
      </c>
      <c r="E4" s="396"/>
      <c r="F4" s="396"/>
      <c r="G4" s="396"/>
      <c r="H4" s="396"/>
      <c r="I4" s="389"/>
      <c r="J4" s="396" t="s">
        <v>221</v>
      </c>
      <c r="K4" s="396"/>
      <c r="L4" s="396"/>
      <c r="M4" s="396"/>
      <c r="N4" s="396"/>
      <c r="O4" s="389"/>
      <c r="P4" s="395" t="s">
        <v>109</v>
      </c>
      <c r="Q4" s="396"/>
      <c r="R4" s="396"/>
      <c r="S4" s="396"/>
      <c r="T4" s="396"/>
      <c r="U4" s="396"/>
      <c r="V4" s="396"/>
      <c r="W4" s="396"/>
      <c r="X4" s="389"/>
    </row>
    <row r="5" spans="3:24" ht="16.5" thickBot="1">
      <c r="C5" s="25"/>
      <c r="D5" s="36">
        <v>1</v>
      </c>
      <c r="E5" s="37">
        <v>2</v>
      </c>
      <c r="F5" s="38">
        <v>3</v>
      </c>
      <c r="G5" s="26"/>
      <c r="H5" s="26"/>
      <c r="I5" s="27"/>
      <c r="J5" s="36">
        <v>4</v>
      </c>
      <c r="K5" s="37">
        <v>5</v>
      </c>
      <c r="L5" s="38">
        <v>6</v>
      </c>
      <c r="M5" s="26"/>
      <c r="N5" s="26"/>
      <c r="O5" s="27"/>
      <c r="P5" s="36">
        <v>7</v>
      </c>
      <c r="Q5" s="37">
        <v>8</v>
      </c>
      <c r="R5" s="37">
        <v>9</v>
      </c>
      <c r="S5" s="37">
        <v>10</v>
      </c>
      <c r="T5" s="37">
        <v>11</v>
      </c>
      <c r="U5" s="37">
        <v>12</v>
      </c>
      <c r="V5" s="37">
        <v>13</v>
      </c>
      <c r="W5" s="37">
        <v>14</v>
      </c>
      <c r="X5" s="38">
        <v>15</v>
      </c>
    </row>
    <row r="6" spans="1:24" ht="42.75" customHeight="1" thickBot="1">
      <c r="A6" s="223" t="s">
        <v>229</v>
      </c>
      <c r="B6" s="130" t="s">
        <v>13</v>
      </c>
      <c r="C6" s="53" t="s">
        <v>57</v>
      </c>
      <c r="D6" s="54" t="s">
        <v>45</v>
      </c>
      <c r="E6" s="55" t="s">
        <v>46</v>
      </c>
      <c r="F6" s="56" t="s">
        <v>47</v>
      </c>
      <c r="G6" s="57" t="s">
        <v>48</v>
      </c>
      <c r="H6" s="58" t="s">
        <v>49</v>
      </c>
      <c r="I6" s="59" t="s">
        <v>50</v>
      </c>
      <c r="J6" s="54" t="s">
        <v>45</v>
      </c>
      <c r="K6" s="55" t="s">
        <v>46</v>
      </c>
      <c r="L6" s="56" t="s">
        <v>47</v>
      </c>
      <c r="M6" s="57" t="s">
        <v>48</v>
      </c>
      <c r="N6" s="58" t="s">
        <v>49</v>
      </c>
      <c r="O6" s="59" t="s">
        <v>50</v>
      </c>
      <c r="P6" s="54" t="s">
        <v>51</v>
      </c>
      <c r="Q6" s="55" t="s">
        <v>106</v>
      </c>
      <c r="R6" s="55" t="s">
        <v>107</v>
      </c>
      <c r="S6" s="55" t="s">
        <v>108</v>
      </c>
      <c r="T6" s="55" t="s">
        <v>52</v>
      </c>
      <c r="U6" s="55" t="s">
        <v>53</v>
      </c>
      <c r="V6" s="55" t="s">
        <v>54</v>
      </c>
      <c r="W6" s="72" t="s">
        <v>55</v>
      </c>
      <c r="X6" s="19" t="s">
        <v>56</v>
      </c>
    </row>
    <row r="7" spans="1:24" ht="12.75" customHeight="1">
      <c r="A7" s="439" t="s">
        <v>230</v>
      </c>
      <c r="B7" s="229" t="s">
        <v>14</v>
      </c>
      <c r="C7" s="46">
        <f>'Annex. 2 - Infrastructure'!K7</f>
        <v>0</v>
      </c>
      <c r="D7" s="254"/>
      <c r="E7" s="255"/>
      <c r="F7" s="256"/>
      <c r="G7" s="288">
        <f>SUM(D7:F7)</f>
        <v>0</v>
      </c>
      <c r="H7" s="28">
        <f>C7*1092</f>
        <v>0</v>
      </c>
      <c r="I7" s="31" t="e">
        <f>G7/H7</f>
        <v>#DIV/0!</v>
      </c>
      <c r="J7" s="254"/>
      <c r="K7" s="255"/>
      <c r="L7" s="256"/>
      <c r="M7" s="288">
        <f>SUM(J7:L7)</f>
        <v>0</v>
      </c>
      <c r="N7" s="28">
        <f aca="true" t="shared" si="0" ref="N7:N14">C7*1092</f>
        <v>0</v>
      </c>
      <c r="O7" s="31" t="e">
        <f>M7/N7</f>
        <v>#DIV/0!</v>
      </c>
      <c r="P7" s="254"/>
      <c r="Q7" s="255"/>
      <c r="R7" s="255"/>
      <c r="S7" s="255"/>
      <c r="T7" s="255"/>
      <c r="U7" s="255"/>
      <c r="V7" s="255"/>
      <c r="W7" s="255"/>
      <c r="X7" s="256"/>
    </row>
    <row r="8" spans="1:24" ht="12.75">
      <c r="A8" s="440"/>
      <c r="B8" s="229" t="s">
        <v>15</v>
      </c>
      <c r="C8" s="47">
        <f>'Annex. 2 - Infrastructure'!K8</f>
        <v>0</v>
      </c>
      <c r="D8" s="257"/>
      <c r="E8" s="258"/>
      <c r="F8" s="259"/>
      <c r="G8" s="289">
        <f aca="true" t="shared" si="1" ref="G8:G14">SUM(D8:F8)</f>
        <v>0</v>
      </c>
      <c r="H8" s="29">
        <f aca="true" t="shared" si="2" ref="H8:H14">C8*1092</f>
        <v>0</v>
      </c>
      <c r="I8" s="32" t="e">
        <f aca="true" t="shared" si="3" ref="I8:I14">G8/H8</f>
        <v>#DIV/0!</v>
      </c>
      <c r="J8" s="257"/>
      <c r="K8" s="258"/>
      <c r="L8" s="259"/>
      <c r="M8" s="289">
        <f aca="true" t="shared" si="4" ref="M8:M14">SUM(J8:L8)</f>
        <v>0</v>
      </c>
      <c r="N8" s="29">
        <f t="shared" si="0"/>
        <v>0</v>
      </c>
      <c r="O8" s="32" t="e">
        <f aca="true" t="shared" si="5" ref="O8:O14">M8/N8</f>
        <v>#DIV/0!</v>
      </c>
      <c r="P8" s="257"/>
      <c r="Q8" s="258"/>
      <c r="R8" s="258"/>
      <c r="S8" s="258"/>
      <c r="T8" s="258"/>
      <c r="U8" s="258"/>
      <c r="V8" s="258"/>
      <c r="W8" s="258"/>
      <c r="X8" s="259"/>
    </row>
    <row r="9" spans="1:24" ht="12.75">
      <c r="A9" s="440"/>
      <c r="B9" s="229" t="s">
        <v>16</v>
      </c>
      <c r="C9" s="47">
        <f>'Annex. 2 - Infrastructure'!K9</f>
        <v>0</v>
      </c>
      <c r="D9" s="257"/>
      <c r="E9" s="258"/>
      <c r="F9" s="259"/>
      <c r="G9" s="289">
        <f t="shared" si="1"/>
        <v>0</v>
      </c>
      <c r="H9" s="29">
        <f t="shared" si="2"/>
        <v>0</v>
      </c>
      <c r="I9" s="32" t="e">
        <f t="shared" si="3"/>
        <v>#DIV/0!</v>
      </c>
      <c r="J9" s="257"/>
      <c r="K9" s="258"/>
      <c r="L9" s="259"/>
      <c r="M9" s="289">
        <f t="shared" si="4"/>
        <v>0</v>
      </c>
      <c r="N9" s="29">
        <f t="shared" si="0"/>
        <v>0</v>
      </c>
      <c r="O9" s="32" t="e">
        <f t="shared" si="5"/>
        <v>#DIV/0!</v>
      </c>
      <c r="P9" s="257"/>
      <c r="Q9" s="258"/>
      <c r="R9" s="258"/>
      <c r="S9" s="258"/>
      <c r="T9" s="258"/>
      <c r="U9" s="258"/>
      <c r="V9" s="258"/>
      <c r="W9" s="258"/>
      <c r="X9" s="259"/>
    </row>
    <row r="10" spans="1:24" ht="13.5" thickBot="1">
      <c r="A10" s="441"/>
      <c r="B10" s="230" t="s">
        <v>17</v>
      </c>
      <c r="C10" s="48">
        <f>'Annex. 2 - Infrastructure'!K10</f>
        <v>0</v>
      </c>
      <c r="D10" s="234"/>
      <c r="E10" s="260"/>
      <c r="F10" s="261"/>
      <c r="G10" s="290">
        <f t="shared" si="1"/>
        <v>0</v>
      </c>
      <c r="H10" s="30">
        <f t="shared" si="2"/>
        <v>0</v>
      </c>
      <c r="I10" s="33" t="e">
        <f t="shared" si="3"/>
        <v>#DIV/0!</v>
      </c>
      <c r="J10" s="234"/>
      <c r="K10" s="260"/>
      <c r="L10" s="261"/>
      <c r="M10" s="290">
        <f t="shared" si="4"/>
        <v>0</v>
      </c>
      <c r="N10" s="30">
        <f t="shared" si="0"/>
        <v>0</v>
      </c>
      <c r="O10" s="33" t="e">
        <f t="shared" si="5"/>
        <v>#DIV/0!</v>
      </c>
      <c r="P10" s="234"/>
      <c r="Q10" s="260"/>
      <c r="R10" s="260"/>
      <c r="S10" s="260"/>
      <c r="T10" s="260"/>
      <c r="U10" s="260"/>
      <c r="V10" s="260"/>
      <c r="W10" s="260"/>
      <c r="X10" s="261"/>
    </row>
    <row r="11" spans="1:24" ht="12.75" customHeight="1">
      <c r="A11" s="438" t="s">
        <v>231</v>
      </c>
      <c r="B11" s="231" t="s">
        <v>14</v>
      </c>
      <c r="C11" s="49">
        <f>'Annex. 2 - Infrastructure'!K11</f>
        <v>0</v>
      </c>
      <c r="D11" s="254"/>
      <c r="E11" s="255"/>
      <c r="F11" s="256"/>
      <c r="G11" s="291">
        <f t="shared" si="1"/>
        <v>0</v>
      </c>
      <c r="H11" s="50">
        <f t="shared" si="2"/>
        <v>0</v>
      </c>
      <c r="I11" s="51" t="e">
        <f t="shared" si="3"/>
        <v>#DIV/0!</v>
      </c>
      <c r="J11" s="254"/>
      <c r="K11" s="255"/>
      <c r="L11" s="256"/>
      <c r="M11" s="291">
        <f t="shared" si="4"/>
        <v>0</v>
      </c>
      <c r="N11" s="50">
        <f t="shared" si="0"/>
        <v>0</v>
      </c>
      <c r="O11" s="51" t="e">
        <f t="shared" si="5"/>
        <v>#DIV/0!</v>
      </c>
      <c r="P11" s="254"/>
      <c r="Q11" s="255"/>
      <c r="R11" s="255"/>
      <c r="S11" s="255"/>
      <c r="T11" s="255"/>
      <c r="U11" s="255"/>
      <c r="V11" s="255"/>
      <c r="W11" s="255"/>
      <c r="X11" s="256"/>
    </row>
    <row r="12" spans="1:24" ht="12.75">
      <c r="A12" s="415"/>
      <c r="B12" s="231" t="s">
        <v>15</v>
      </c>
      <c r="C12" s="47">
        <f>'Annex. 2 - Infrastructure'!K12</f>
        <v>0</v>
      </c>
      <c r="D12" s="257"/>
      <c r="E12" s="258"/>
      <c r="F12" s="259"/>
      <c r="G12" s="289">
        <f t="shared" si="1"/>
        <v>0</v>
      </c>
      <c r="H12" s="29">
        <f t="shared" si="2"/>
        <v>0</v>
      </c>
      <c r="I12" s="32" t="e">
        <f t="shared" si="3"/>
        <v>#DIV/0!</v>
      </c>
      <c r="J12" s="257"/>
      <c r="K12" s="258"/>
      <c r="L12" s="259"/>
      <c r="M12" s="289">
        <f t="shared" si="4"/>
        <v>0</v>
      </c>
      <c r="N12" s="29">
        <f t="shared" si="0"/>
        <v>0</v>
      </c>
      <c r="O12" s="32" t="e">
        <f t="shared" si="5"/>
        <v>#DIV/0!</v>
      </c>
      <c r="P12" s="257"/>
      <c r="Q12" s="258"/>
      <c r="R12" s="258"/>
      <c r="S12" s="258"/>
      <c r="T12" s="258"/>
      <c r="U12" s="258"/>
      <c r="V12" s="258"/>
      <c r="W12" s="258"/>
      <c r="X12" s="259"/>
    </row>
    <row r="13" spans="1:24" ht="12.75">
      <c r="A13" s="415"/>
      <c r="B13" s="231" t="s">
        <v>16</v>
      </c>
      <c r="C13" s="47">
        <f>'Annex. 2 - Infrastructure'!K13</f>
        <v>0</v>
      </c>
      <c r="D13" s="257"/>
      <c r="E13" s="258"/>
      <c r="F13" s="259"/>
      <c r="G13" s="289">
        <f t="shared" si="1"/>
        <v>0</v>
      </c>
      <c r="H13" s="29">
        <f t="shared" si="2"/>
        <v>0</v>
      </c>
      <c r="I13" s="32" t="e">
        <f t="shared" si="3"/>
        <v>#DIV/0!</v>
      </c>
      <c r="J13" s="257"/>
      <c r="K13" s="258"/>
      <c r="L13" s="259"/>
      <c r="M13" s="289">
        <f t="shared" si="4"/>
        <v>0</v>
      </c>
      <c r="N13" s="29">
        <f t="shared" si="0"/>
        <v>0</v>
      </c>
      <c r="O13" s="32" t="e">
        <f t="shared" si="5"/>
        <v>#DIV/0!</v>
      </c>
      <c r="P13" s="257"/>
      <c r="Q13" s="258"/>
      <c r="R13" s="258"/>
      <c r="S13" s="258"/>
      <c r="T13" s="258"/>
      <c r="U13" s="258"/>
      <c r="V13" s="258"/>
      <c r="W13" s="258"/>
      <c r="X13" s="259"/>
    </row>
    <row r="14" spans="1:24" ht="13.5" thickBot="1">
      <c r="A14" s="416"/>
      <c r="B14" s="232" t="s">
        <v>17</v>
      </c>
      <c r="C14" s="48">
        <f>'Annex. 2 - Infrastructure'!K14</f>
        <v>0</v>
      </c>
      <c r="D14" s="234"/>
      <c r="E14" s="260"/>
      <c r="F14" s="261"/>
      <c r="G14" s="290">
        <f t="shared" si="1"/>
        <v>0</v>
      </c>
      <c r="H14" s="30">
        <f t="shared" si="2"/>
        <v>0</v>
      </c>
      <c r="I14" s="33" t="e">
        <f t="shared" si="3"/>
        <v>#DIV/0!</v>
      </c>
      <c r="J14" s="234"/>
      <c r="K14" s="260"/>
      <c r="L14" s="261"/>
      <c r="M14" s="290">
        <f t="shared" si="4"/>
        <v>0</v>
      </c>
      <c r="N14" s="30">
        <f t="shared" si="0"/>
        <v>0</v>
      </c>
      <c r="O14" s="33" t="e">
        <f t="shared" si="5"/>
        <v>#DIV/0!</v>
      </c>
      <c r="P14" s="234"/>
      <c r="Q14" s="260"/>
      <c r="R14" s="260"/>
      <c r="S14" s="260"/>
      <c r="T14" s="260"/>
      <c r="U14" s="260"/>
      <c r="V14" s="260"/>
      <c r="W14" s="260"/>
      <c r="X14" s="261"/>
    </row>
    <row r="15" spans="1:24" ht="12.75" customHeight="1">
      <c r="A15" s="406" t="s">
        <v>232</v>
      </c>
      <c r="B15" s="133" t="s">
        <v>14</v>
      </c>
      <c r="C15" s="49">
        <f>'Annex. 2 - Infrastructure'!K15</f>
        <v>0</v>
      </c>
      <c r="D15" s="254"/>
      <c r="E15" s="255"/>
      <c r="F15" s="256"/>
      <c r="G15" s="291">
        <f>SUM(D15:F15)</f>
        <v>0</v>
      </c>
      <c r="H15" s="50">
        <f>C15*1092</f>
        <v>0</v>
      </c>
      <c r="I15" s="51" t="e">
        <f>G15/H15</f>
        <v>#DIV/0!</v>
      </c>
      <c r="J15" s="254"/>
      <c r="K15" s="255"/>
      <c r="L15" s="256"/>
      <c r="M15" s="291">
        <f>SUM(J15:L15)</f>
        <v>0</v>
      </c>
      <c r="N15" s="50">
        <f>C15*1092</f>
        <v>0</v>
      </c>
      <c r="O15" s="51" t="e">
        <f>M15/N15</f>
        <v>#DIV/0!</v>
      </c>
      <c r="P15" s="254"/>
      <c r="Q15" s="255"/>
      <c r="R15" s="255"/>
      <c r="S15" s="255"/>
      <c r="T15" s="255"/>
      <c r="U15" s="255"/>
      <c r="V15" s="255"/>
      <c r="W15" s="255"/>
      <c r="X15" s="256"/>
    </row>
    <row r="16" spans="1:24" ht="12.75">
      <c r="A16" s="407"/>
      <c r="B16" s="133" t="s">
        <v>15</v>
      </c>
      <c r="C16" s="47">
        <f>'Annex. 2 - Infrastructure'!K16</f>
        <v>0</v>
      </c>
      <c r="D16" s="257"/>
      <c r="E16" s="258"/>
      <c r="F16" s="259"/>
      <c r="G16" s="289">
        <f>SUM(D16:F16)</f>
        <v>0</v>
      </c>
      <c r="H16" s="29">
        <f>C16*1092</f>
        <v>0</v>
      </c>
      <c r="I16" s="32" t="e">
        <f>G16/H16</f>
        <v>#DIV/0!</v>
      </c>
      <c r="J16" s="257"/>
      <c r="K16" s="258"/>
      <c r="L16" s="259"/>
      <c r="M16" s="289">
        <f>SUM(J16:L16)</f>
        <v>0</v>
      </c>
      <c r="N16" s="29">
        <f>C16*1092</f>
        <v>0</v>
      </c>
      <c r="O16" s="32" t="e">
        <f>M16/N16</f>
        <v>#DIV/0!</v>
      </c>
      <c r="P16" s="257"/>
      <c r="Q16" s="258"/>
      <c r="R16" s="258"/>
      <c r="S16" s="258"/>
      <c r="T16" s="258"/>
      <c r="U16" s="258"/>
      <c r="V16" s="258"/>
      <c r="W16" s="258"/>
      <c r="X16" s="259"/>
    </row>
    <row r="17" spans="1:24" ht="12.75">
      <c r="A17" s="407"/>
      <c r="B17" s="133" t="s">
        <v>16</v>
      </c>
      <c r="C17" s="47">
        <f>'Annex. 2 - Infrastructure'!K17</f>
        <v>0</v>
      </c>
      <c r="D17" s="257"/>
      <c r="E17" s="258"/>
      <c r="F17" s="259"/>
      <c r="G17" s="289">
        <f>SUM(D17:F17)</f>
        <v>0</v>
      </c>
      <c r="H17" s="29">
        <f>C17*1092</f>
        <v>0</v>
      </c>
      <c r="I17" s="32" t="e">
        <f>G17/H17</f>
        <v>#DIV/0!</v>
      </c>
      <c r="J17" s="257"/>
      <c r="K17" s="258"/>
      <c r="L17" s="259"/>
      <c r="M17" s="289">
        <f>SUM(J17:L17)</f>
        <v>0</v>
      </c>
      <c r="N17" s="29">
        <f>C17*1092</f>
        <v>0</v>
      </c>
      <c r="O17" s="32" t="e">
        <f>M17/N17</f>
        <v>#DIV/0!</v>
      </c>
      <c r="P17" s="257"/>
      <c r="Q17" s="258"/>
      <c r="R17" s="258"/>
      <c r="S17" s="258"/>
      <c r="T17" s="258"/>
      <c r="U17" s="258"/>
      <c r="V17" s="258"/>
      <c r="W17" s="258"/>
      <c r="X17" s="259"/>
    </row>
    <row r="18" spans="1:24" ht="13.5" thickBot="1">
      <c r="A18" s="408"/>
      <c r="B18" s="134" t="s">
        <v>17</v>
      </c>
      <c r="C18" s="48">
        <f>'Annex. 2 - Infrastructure'!K18</f>
        <v>0</v>
      </c>
      <c r="D18" s="234"/>
      <c r="E18" s="260"/>
      <c r="F18" s="261"/>
      <c r="G18" s="290">
        <f>SUM(D18:F18)</f>
        <v>0</v>
      </c>
      <c r="H18" s="30">
        <f>C18*1092</f>
        <v>0</v>
      </c>
      <c r="I18" s="33" t="e">
        <f>G18/H18</f>
        <v>#DIV/0!</v>
      </c>
      <c r="J18" s="234"/>
      <c r="K18" s="260"/>
      <c r="L18" s="261"/>
      <c r="M18" s="290">
        <f>SUM(J18:L18)</f>
        <v>0</v>
      </c>
      <c r="N18" s="30">
        <f>C18*1092</f>
        <v>0</v>
      </c>
      <c r="O18" s="33" t="e">
        <f>M18/N18</f>
        <v>#DIV/0!</v>
      </c>
      <c r="P18" s="234"/>
      <c r="Q18" s="260"/>
      <c r="R18" s="260"/>
      <c r="S18" s="260"/>
      <c r="T18" s="260"/>
      <c r="U18" s="260"/>
      <c r="V18" s="260"/>
      <c r="W18" s="260"/>
      <c r="X18" s="261"/>
    </row>
    <row r="20" ht="12.75">
      <c r="A20" s="5" t="s">
        <v>58</v>
      </c>
    </row>
    <row r="21" spans="1:2" ht="12.75">
      <c r="A21" s="23"/>
      <c r="B21" s="5" t="s">
        <v>66</v>
      </c>
    </row>
    <row r="22" spans="1:2" ht="12.75">
      <c r="A22" s="23">
        <v>1</v>
      </c>
      <c r="B22" s="5" t="s">
        <v>218</v>
      </c>
    </row>
    <row r="23" spans="1:2" ht="12.75">
      <c r="A23" s="23">
        <v>2</v>
      </c>
      <c r="B23" s="24" t="s">
        <v>219</v>
      </c>
    </row>
    <row r="24" spans="1:2" ht="12.75">
      <c r="A24" s="23"/>
      <c r="B24" s="24" t="s">
        <v>222</v>
      </c>
    </row>
    <row r="25" ht="12.75">
      <c r="B25" s="24" t="s">
        <v>136</v>
      </c>
    </row>
    <row r="27" ht="12.75">
      <c r="A27" s="2" t="s">
        <v>68</v>
      </c>
    </row>
    <row r="28" ht="13.5" thickBot="1">
      <c r="A28" s="5" t="s">
        <v>171</v>
      </c>
    </row>
    <row r="29" spans="1:7" ht="12.75">
      <c r="A29" s="140"/>
      <c r="B29" s="141"/>
      <c r="C29" s="141"/>
      <c r="D29" s="141"/>
      <c r="E29" s="141"/>
      <c r="F29" s="141"/>
      <c r="G29" s="142"/>
    </row>
    <row r="30" spans="1:7" ht="12.75">
      <c r="A30" s="143"/>
      <c r="B30" s="144"/>
      <c r="C30" s="144"/>
      <c r="D30" s="144"/>
      <c r="E30" s="144"/>
      <c r="F30" s="144"/>
      <c r="G30" s="145"/>
    </row>
    <row r="31" spans="1:7" ht="12.75">
      <c r="A31" s="143"/>
      <c r="B31" s="144"/>
      <c r="C31" s="144"/>
      <c r="D31" s="144"/>
      <c r="E31" s="144"/>
      <c r="F31" s="144"/>
      <c r="G31" s="145"/>
    </row>
    <row r="32" spans="1:7" ht="12.75">
      <c r="A32" s="143"/>
      <c r="B32" s="144"/>
      <c r="C32" s="144"/>
      <c r="D32" s="144"/>
      <c r="E32" s="144"/>
      <c r="F32" s="144"/>
      <c r="G32" s="145"/>
    </row>
    <row r="33" spans="1:7" ht="12.75">
      <c r="A33" s="143"/>
      <c r="B33" s="144"/>
      <c r="C33" s="144"/>
      <c r="D33" s="144"/>
      <c r="E33" s="144"/>
      <c r="F33" s="144"/>
      <c r="G33" s="145"/>
    </row>
    <row r="34" spans="1:7" ht="12.75">
      <c r="A34" s="143"/>
      <c r="B34" s="144"/>
      <c r="C34" s="144"/>
      <c r="D34" s="144"/>
      <c r="E34" s="144"/>
      <c r="F34" s="144"/>
      <c r="G34" s="145"/>
    </row>
    <row r="35" spans="1:7" ht="12.75">
      <c r="A35" s="143"/>
      <c r="B35" s="144"/>
      <c r="C35" s="144"/>
      <c r="D35" s="144"/>
      <c r="E35" s="144"/>
      <c r="F35" s="144"/>
      <c r="G35" s="145"/>
    </row>
    <row r="36" spans="1:7" ht="12.75">
      <c r="A36" s="143"/>
      <c r="B36" s="144"/>
      <c r="C36" s="144"/>
      <c r="D36" s="144"/>
      <c r="E36" s="144"/>
      <c r="F36" s="144"/>
      <c r="G36" s="145"/>
    </row>
    <row r="37" spans="1:7" ht="12.75">
      <c r="A37" s="143"/>
      <c r="B37" s="144"/>
      <c r="C37" s="144"/>
      <c r="D37" s="144"/>
      <c r="E37" s="144"/>
      <c r="F37" s="144"/>
      <c r="G37" s="145"/>
    </row>
    <row r="38" spans="1:7" ht="12.75">
      <c r="A38" s="143"/>
      <c r="B38" s="144"/>
      <c r="C38" s="144"/>
      <c r="D38" s="144"/>
      <c r="E38" s="144"/>
      <c r="F38" s="144"/>
      <c r="G38" s="145"/>
    </row>
    <row r="39" spans="1:7" ht="13.5" thickBot="1">
      <c r="A39" s="146"/>
      <c r="B39" s="147"/>
      <c r="C39" s="147"/>
      <c r="D39" s="147"/>
      <c r="E39" s="147"/>
      <c r="F39" s="147"/>
      <c r="G39" s="148"/>
    </row>
  </sheetData>
  <sheetProtection/>
  <mergeCells count="7">
    <mergeCell ref="A15:A18"/>
    <mergeCell ref="P4:X4"/>
    <mergeCell ref="A1:X1"/>
    <mergeCell ref="A7:A10"/>
    <mergeCell ref="A11:A14"/>
    <mergeCell ref="D4:I4"/>
    <mergeCell ref="J4:O4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38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6.8515625" style="0" customWidth="1"/>
    <col min="2" max="2" width="18.7109375" style="0" customWidth="1"/>
    <col min="3" max="3" width="12.7109375" style="0" customWidth="1"/>
    <col min="4" max="4" width="15.7109375" style="0" customWidth="1"/>
    <col min="5" max="5" width="12.7109375" style="0" customWidth="1"/>
    <col min="6" max="6" width="15.7109375" style="0" customWidth="1"/>
    <col min="7" max="7" width="12.7109375" style="0" customWidth="1"/>
    <col min="8" max="8" width="15.7109375" style="0" customWidth="1"/>
    <col min="9" max="9" width="12.710937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12.7109375" style="0" customWidth="1"/>
    <col min="14" max="14" width="15.7109375" style="0" customWidth="1"/>
    <col min="15" max="15" width="12.7109375" style="0" customWidth="1"/>
    <col min="16" max="16" width="15.7109375" style="0" customWidth="1"/>
    <col min="17" max="17" width="3.140625" style="0" customWidth="1"/>
    <col min="18" max="19" width="15.7109375" style="0" customWidth="1"/>
    <col min="20" max="21" width="10.7109375" style="0" customWidth="1"/>
  </cols>
  <sheetData>
    <row r="1" spans="1:25" ht="16.5" thickBot="1">
      <c r="A1" s="62" t="s">
        <v>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  <c r="Q1" s="65"/>
      <c r="R1" s="52"/>
      <c r="S1" s="52"/>
      <c r="T1" s="52"/>
      <c r="U1" s="52"/>
      <c r="V1" s="52"/>
      <c r="W1" s="52"/>
      <c r="X1" s="52"/>
      <c r="Y1" s="9"/>
    </row>
    <row r="2" spans="1:24" ht="15.75">
      <c r="A2" s="21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ht="6" customHeight="1" thickBot="1"/>
    <row r="4" spans="3:16" ht="19.5" thickBot="1">
      <c r="C4" s="395" t="s">
        <v>226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89"/>
      <c r="O4" s="395" t="s">
        <v>227</v>
      </c>
      <c r="P4" s="389"/>
    </row>
    <row r="5" spans="3:16" ht="16.5" thickBot="1">
      <c r="C5" s="395">
        <v>1</v>
      </c>
      <c r="D5" s="389"/>
      <c r="E5" s="395">
        <v>2</v>
      </c>
      <c r="F5" s="389"/>
      <c r="G5" s="395">
        <v>3</v>
      </c>
      <c r="H5" s="389"/>
      <c r="I5" s="395">
        <v>4</v>
      </c>
      <c r="J5" s="389"/>
      <c r="K5" s="395">
        <v>5</v>
      </c>
      <c r="L5" s="389"/>
      <c r="M5" s="395">
        <v>6</v>
      </c>
      <c r="N5" s="389"/>
      <c r="O5" s="395">
        <v>7</v>
      </c>
      <c r="P5" s="389"/>
    </row>
    <row r="6" spans="3:21" ht="30" customHeight="1" thickBot="1">
      <c r="C6" s="443" t="s">
        <v>72</v>
      </c>
      <c r="D6" s="444"/>
      <c r="E6" s="443" t="s">
        <v>73</v>
      </c>
      <c r="F6" s="444"/>
      <c r="G6" s="443" t="s">
        <v>74</v>
      </c>
      <c r="H6" s="444"/>
      <c r="I6" s="443" t="s">
        <v>75</v>
      </c>
      <c r="J6" s="444"/>
      <c r="K6" s="443" t="s">
        <v>76</v>
      </c>
      <c r="L6" s="444"/>
      <c r="M6" s="443" t="s">
        <v>77</v>
      </c>
      <c r="N6" s="444"/>
      <c r="O6" s="443" t="s">
        <v>78</v>
      </c>
      <c r="P6" s="444"/>
      <c r="R6" s="409" t="s">
        <v>217</v>
      </c>
      <c r="S6" s="410"/>
      <c r="T6" s="409" t="s">
        <v>214</v>
      </c>
      <c r="U6" s="410"/>
    </row>
    <row r="7" spans="1:21" ht="26.25" thickBot="1">
      <c r="A7" s="223" t="s">
        <v>229</v>
      </c>
      <c r="B7" s="130" t="s">
        <v>13</v>
      </c>
      <c r="C7" s="60" t="s">
        <v>11</v>
      </c>
      <c r="D7" s="61" t="s">
        <v>12</v>
      </c>
      <c r="E7" s="60" t="s">
        <v>11</v>
      </c>
      <c r="F7" s="61" t="s">
        <v>12</v>
      </c>
      <c r="G7" s="60" t="s">
        <v>11</v>
      </c>
      <c r="H7" s="61" t="s">
        <v>12</v>
      </c>
      <c r="I7" s="60" t="s">
        <v>11</v>
      </c>
      <c r="J7" s="61" t="s">
        <v>12</v>
      </c>
      <c r="K7" s="60" t="s">
        <v>11</v>
      </c>
      <c r="L7" s="61" t="s">
        <v>12</v>
      </c>
      <c r="M7" s="60" t="s">
        <v>11</v>
      </c>
      <c r="N7" s="61" t="s">
        <v>12</v>
      </c>
      <c r="O7" s="60" t="s">
        <v>11</v>
      </c>
      <c r="P7" s="61" t="s">
        <v>12</v>
      </c>
      <c r="R7" s="131" t="s">
        <v>11</v>
      </c>
      <c r="S7" s="132" t="s">
        <v>12</v>
      </c>
      <c r="T7" s="131" t="s">
        <v>215</v>
      </c>
      <c r="U7" s="132" t="s">
        <v>216</v>
      </c>
    </row>
    <row r="8" spans="1:21" ht="12.75" customHeight="1">
      <c r="A8" s="439" t="s">
        <v>230</v>
      </c>
      <c r="B8" s="229" t="s">
        <v>14</v>
      </c>
      <c r="C8" s="265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51"/>
      <c r="R8" s="214">
        <f>C8+E8+G8+I8+K8+M8+O8</f>
        <v>0</v>
      </c>
      <c r="S8" s="215">
        <f>D8+F8+H8+J8+L8+N8+P8</f>
        <v>0</v>
      </c>
      <c r="T8" s="206"/>
      <c r="U8" s="207"/>
    </row>
    <row r="9" spans="1:21" ht="12.75">
      <c r="A9" s="440"/>
      <c r="B9" s="229" t="s">
        <v>15</v>
      </c>
      <c r="C9" s="266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52"/>
      <c r="R9" s="216">
        <f aca="true" t="shared" si="0" ref="R9:R15">C9+E9+G9+I9+K9+M9+O9</f>
        <v>0</v>
      </c>
      <c r="S9" s="217">
        <f aca="true" t="shared" si="1" ref="S9:S15">D9+F9+H9+J9+L9+N9+P9</f>
        <v>0</v>
      </c>
      <c r="T9" s="208" t="e">
        <f>(R9-R8)/R8</f>
        <v>#DIV/0!</v>
      </c>
      <c r="U9" s="209" t="e">
        <f>(S9-S8)/S8</f>
        <v>#DIV/0!</v>
      </c>
    </row>
    <row r="10" spans="1:21" ht="12.75">
      <c r="A10" s="440"/>
      <c r="B10" s="229" t="s">
        <v>16</v>
      </c>
      <c r="C10" s="266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52"/>
      <c r="R10" s="216">
        <f t="shared" si="0"/>
        <v>0</v>
      </c>
      <c r="S10" s="217">
        <f t="shared" si="1"/>
        <v>0</v>
      </c>
      <c r="T10" s="208" t="e">
        <f aca="true" t="shared" si="2" ref="T10:U15">(R10-R9)/R9</f>
        <v>#DIV/0!</v>
      </c>
      <c r="U10" s="209" t="e">
        <f t="shared" si="2"/>
        <v>#DIV/0!</v>
      </c>
    </row>
    <row r="11" spans="1:21" ht="13.5" thickBot="1">
      <c r="A11" s="441"/>
      <c r="B11" s="230" t="s">
        <v>17</v>
      </c>
      <c r="C11" s="233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53"/>
      <c r="R11" s="218">
        <f t="shared" si="0"/>
        <v>0</v>
      </c>
      <c r="S11" s="219">
        <f t="shared" si="1"/>
        <v>0</v>
      </c>
      <c r="T11" s="210" t="e">
        <f t="shared" si="2"/>
        <v>#DIV/0!</v>
      </c>
      <c r="U11" s="211" t="e">
        <f t="shared" si="2"/>
        <v>#DIV/0!</v>
      </c>
    </row>
    <row r="12" spans="1:21" ht="12.75" customHeight="1">
      <c r="A12" s="438" t="s">
        <v>231</v>
      </c>
      <c r="B12" s="231" t="s">
        <v>14</v>
      </c>
      <c r="C12" s="265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51"/>
      <c r="R12" s="220">
        <f t="shared" si="0"/>
        <v>0</v>
      </c>
      <c r="S12" s="221">
        <f t="shared" si="1"/>
        <v>0</v>
      </c>
      <c r="T12" s="212" t="e">
        <f t="shared" si="2"/>
        <v>#DIV/0!</v>
      </c>
      <c r="U12" s="213" t="e">
        <f t="shared" si="2"/>
        <v>#DIV/0!</v>
      </c>
    </row>
    <row r="13" spans="1:21" ht="12.75">
      <c r="A13" s="415"/>
      <c r="B13" s="231" t="s">
        <v>15</v>
      </c>
      <c r="C13" s="266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52"/>
      <c r="R13" s="216">
        <f t="shared" si="0"/>
        <v>0</v>
      </c>
      <c r="S13" s="217">
        <f t="shared" si="1"/>
        <v>0</v>
      </c>
      <c r="T13" s="208" t="e">
        <f t="shared" si="2"/>
        <v>#DIV/0!</v>
      </c>
      <c r="U13" s="209" t="e">
        <f t="shared" si="2"/>
        <v>#DIV/0!</v>
      </c>
    </row>
    <row r="14" spans="1:21" ht="12.75">
      <c r="A14" s="415"/>
      <c r="B14" s="231" t="s">
        <v>16</v>
      </c>
      <c r="C14" s="26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52"/>
      <c r="R14" s="216">
        <f t="shared" si="0"/>
        <v>0</v>
      </c>
      <c r="S14" s="217">
        <f t="shared" si="1"/>
        <v>0</v>
      </c>
      <c r="T14" s="208" t="e">
        <f t="shared" si="2"/>
        <v>#DIV/0!</v>
      </c>
      <c r="U14" s="209" t="e">
        <f t="shared" si="2"/>
        <v>#DIV/0!</v>
      </c>
    </row>
    <row r="15" spans="1:21" ht="13.5" thickBot="1">
      <c r="A15" s="416"/>
      <c r="B15" s="232" t="s">
        <v>17</v>
      </c>
      <c r="C15" s="233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53"/>
      <c r="R15" s="218">
        <f t="shared" si="0"/>
        <v>0</v>
      </c>
      <c r="S15" s="219">
        <f t="shared" si="1"/>
        <v>0</v>
      </c>
      <c r="T15" s="210" t="e">
        <f t="shared" si="2"/>
        <v>#DIV/0!</v>
      </c>
      <c r="U15" s="211" t="e">
        <f t="shared" si="2"/>
        <v>#DIV/0!</v>
      </c>
    </row>
    <row r="16" spans="1:21" ht="12.75" customHeight="1">
      <c r="A16" s="406" t="s">
        <v>232</v>
      </c>
      <c r="B16" s="133" t="s">
        <v>14</v>
      </c>
      <c r="C16" s="265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51"/>
      <c r="R16" s="220">
        <f aca="true" t="shared" si="3" ref="R16:S19">C16+E16+G16+I16+K16+M16+O16</f>
        <v>0</v>
      </c>
      <c r="S16" s="221">
        <f t="shared" si="3"/>
        <v>0</v>
      </c>
      <c r="T16" s="212" t="e">
        <f aca="true" t="shared" si="4" ref="T16:U19">(R16-R15)/R15</f>
        <v>#DIV/0!</v>
      </c>
      <c r="U16" s="213" t="e">
        <f t="shared" si="4"/>
        <v>#DIV/0!</v>
      </c>
    </row>
    <row r="17" spans="1:21" ht="12.75">
      <c r="A17" s="407"/>
      <c r="B17" s="133" t="s">
        <v>15</v>
      </c>
      <c r="C17" s="266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52"/>
      <c r="R17" s="216">
        <f t="shared" si="3"/>
        <v>0</v>
      </c>
      <c r="S17" s="217">
        <f t="shared" si="3"/>
        <v>0</v>
      </c>
      <c r="T17" s="208" t="e">
        <f t="shared" si="4"/>
        <v>#DIV/0!</v>
      </c>
      <c r="U17" s="209" t="e">
        <f t="shared" si="4"/>
        <v>#DIV/0!</v>
      </c>
    </row>
    <row r="18" spans="1:21" ht="12.75">
      <c r="A18" s="407"/>
      <c r="B18" s="133" t="s">
        <v>16</v>
      </c>
      <c r="C18" s="266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52"/>
      <c r="R18" s="216">
        <f t="shared" si="3"/>
        <v>0</v>
      </c>
      <c r="S18" s="217">
        <f t="shared" si="3"/>
        <v>0</v>
      </c>
      <c r="T18" s="208" t="e">
        <f t="shared" si="4"/>
        <v>#DIV/0!</v>
      </c>
      <c r="U18" s="209" t="e">
        <f t="shared" si="4"/>
        <v>#DIV/0!</v>
      </c>
    </row>
    <row r="19" spans="1:21" ht="13.5" thickBot="1">
      <c r="A19" s="408"/>
      <c r="B19" s="134" t="s">
        <v>17</v>
      </c>
      <c r="C19" s="233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53"/>
      <c r="R19" s="218">
        <f t="shared" si="3"/>
        <v>0</v>
      </c>
      <c r="S19" s="219">
        <f t="shared" si="3"/>
        <v>0</v>
      </c>
      <c r="T19" s="210" t="e">
        <f t="shared" si="4"/>
        <v>#DIV/0!</v>
      </c>
      <c r="U19" s="211" t="e">
        <f t="shared" si="4"/>
        <v>#DIV/0!</v>
      </c>
    </row>
    <row r="21" ht="12.75">
      <c r="A21" s="5" t="s">
        <v>58</v>
      </c>
    </row>
    <row r="22" spans="1:2" ht="12.75">
      <c r="A22" s="23"/>
      <c r="B22" s="5" t="s">
        <v>66</v>
      </c>
    </row>
    <row r="23" spans="1:7" ht="25.5" customHeight="1">
      <c r="A23" s="222">
        <v>1</v>
      </c>
      <c r="B23" s="442" t="s">
        <v>228</v>
      </c>
      <c r="C23" s="442"/>
      <c r="D23" s="442"/>
      <c r="E23" s="442"/>
      <c r="F23" s="442"/>
      <c r="G23" s="442"/>
    </row>
    <row r="26" ht="12.75">
      <c r="A26" s="2" t="s">
        <v>68</v>
      </c>
    </row>
    <row r="27" ht="13.5" thickBot="1">
      <c r="A27" s="5" t="s">
        <v>156</v>
      </c>
    </row>
    <row r="28" spans="1:6" ht="12.75">
      <c r="A28" s="140"/>
      <c r="B28" s="141"/>
      <c r="C28" s="141"/>
      <c r="D28" s="141"/>
      <c r="E28" s="141"/>
      <c r="F28" s="142"/>
    </row>
    <row r="29" spans="1:6" ht="12.75">
      <c r="A29" s="143"/>
      <c r="B29" s="144"/>
      <c r="C29" s="144"/>
      <c r="D29" s="144"/>
      <c r="E29" s="144"/>
      <c r="F29" s="145"/>
    </row>
    <row r="30" spans="1:6" ht="12.75">
      <c r="A30" s="143"/>
      <c r="B30" s="144"/>
      <c r="C30" s="144"/>
      <c r="D30" s="144"/>
      <c r="E30" s="144"/>
      <c r="F30" s="145"/>
    </row>
    <row r="31" spans="1:6" ht="12.75">
      <c r="A31" s="143"/>
      <c r="B31" s="144"/>
      <c r="C31" s="144"/>
      <c r="D31" s="144"/>
      <c r="E31" s="144"/>
      <c r="F31" s="145"/>
    </row>
    <row r="32" spans="1:6" ht="12.75">
      <c r="A32" s="143"/>
      <c r="B32" s="144"/>
      <c r="C32" s="144"/>
      <c r="D32" s="144"/>
      <c r="E32" s="144"/>
      <c r="F32" s="145"/>
    </row>
    <row r="33" spans="1:6" ht="12.75">
      <c r="A33" s="143"/>
      <c r="B33" s="144"/>
      <c r="C33" s="144"/>
      <c r="D33" s="144"/>
      <c r="E33" s="144"/>
      <c r="F33" s="145"/>
    </row>
    <row r="34" spans="1:6" ht="12.75">
      <c r="A34" s="143"/>
      <c r="B34" s="144"/>
      <c r="C34" s="144"/>
      <c r="D34" s="144"/>
      <c r="E34" s="144"/>
      <c r="F34" s="145"/>
    </row>
    <row r="35" spans="1:6" ht="12.75">
      <c r="A35" s="143"/>
      <c r="B35" s="144"/>
      <c r="C35" s="144"/>
      <c r="D35" s="144"/>
      <c r="E35" s="144"/>
      <c r="F35" s="145"/>
    </row>
    <row r="36" spans="1:6" ht="12.75">
      <c r="A36" s="143"/>
      <c r="B36" s="144"/>
      <c r="C36" s="144"/>
      <c r="D36" s="144"/>
      <c r="E36" s="144"/>
      <c r="F36" s="145"/>
    </row>
    <row r="37" spans="1:6" ht="12.75">
      <c r="A37" s="143"/>
      <c r="B37" s="144"/>
      <c r="C37" s="144"/>
      <c r="D37" s="144"/>
      <c r="E37" s="144"/>
      <c r="F37" s="145"/>
    </row>
    <row r="38" spans="1:6" ht="13.5" thickBot="1">
      <c r="A38" s="146"/>
      <c r="B38" s="147"/>
      <c r="C38" s="147"/>
      <c r="D38" s="147"/>
      <c r="E38" s="147"/>
      <c r="F38" s="148"/>
    </row>
  </sheetData>
  <sheetProtection/>
  <mergeCells count="22">
    <mergeCell ref="R6:S6"/>
    <mergeCell ref="T6:U6"/>
    <mergeCell ref="O5:P5"/>
    <mergeCell ref="C4:N4"/>
    <mergeCell ref="C5:D5"/>
    <mergeCell ref="E5:F5"/>
    <mergeCell ref="G5:H5"/>
    <mergeCell ref="I5:J5"/>
    <mergeCell ref="K5:L5"/>
    <mergeCell ref="M5:N5"/>
    <mergeCell ref="I6:J6"/>
    <mergeCell ref="O4:P4"/>
    <mergeCell ref="K6:L6"/>
    <mergeCell ref="M6:N6"/>
    <mergeCell ref="O6:P6"/>
    <mergeCell ref="B23:G23"/>
    <mergeCell ref="A12:A15"/>
    <mergeCell ref="C6:D6"/>
    <mergeCell ref="E6:F6"/>
    <mergeCell ref="A8:A11"/>
    <mergeCell ref="G6:H6"/>
    <mergeCell ref="A16:A19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Y38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6.8515625" style="0" customWidth="1"/>
    <col min="2" max="2" width="18.7109375" style="0" customWidth="1"/>
    <col min="3" max="3" width="12.7109375" style="0" customWidth="1"/>
    <col min="4" max="4" width="15.7109375" style="0" customWidth="1"/>
    <col min="5" max="5" width="12.7109375" style="0" customWidth="1"/>
    <col min="6" max="6" width="15.7109375" style="0" customWidth="1"/>
    <col min="7" max="7" width="12.7109375" style="0" customWidth="1"/>
    <col min="8" max="8" width="15.7109375" style="0" customWidth="1"/>
    <col min="9" max="9" width="12.710937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12.7109375" style="0" customWidth="1"/>
    <col min="14" max="14" width="15.7109375" style="0" customWidth="1"/>
    <col min="15" max="15" width="12.7109375" style="0" customWidth="1"/>
    <col min="16" max="16" width="15.7109375" style="0" customWidth="1"/>
    <col min="17" max="17" width="12.7109375" style="0" customWidth="1"/>
    <col min="18" max="18" width="15.7109375" style="0" customWidth="1"/>
    <col min="19" max="19" width="3.8515625" style="0" customWidth="1"/>
    <col min="20" max="21" width="15.7109375" style="0" customWidth="1"/>
    <col min="22" max="23" width="10.7109375" style="0" customWidth="1"/>
  </cols>
  <sheetData>
    <row r="1" spans="1:25" ht="16.5" thickBot="1">
      <c r="A1" s="398" t="s">
        <v>82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400"/>
      <c r="S1" s="52"/>
      <c r="T1" s="52"/>
      <c r="U1" s="52"/>
      <c r="V1" s="52"/>
      <c r="W1" s="52"/>
      <c r="X1" s="52"/>
      <c r="Y1" s="9"/>
    </row>
    <row r="2" spans="1:24" ht="15.75">
      <c r="A2" s="21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ht="6" customHeight="1" thickBot="1"/>
    <row r="4" spans="3:18" ht="16.5" thickBot="1">
      <c r="C4" s="395" t="s">
        <v>83</v>
      </c>
      <c r="D4" s="396"/>
      <c r="E4" s="396"/>
      <c r="F4" s="396"/>
      <c r="G4" s="396"/>
      <c r="H4" s="396"/>
      <c r="I4" s="396"/>
      <c r="J4" s="389"/>
      <c r="K4" s="395" t="s">
        <v>84</v>
      </c>
      <c r="L4" s="396"/>
      <c r="M4" s="396"/>
      <c r="N4" s="396"/>
      <c r="O4" s="396"/>
      <c r="P4" s="396"/>
      <c r="Q4" s="396"/>
      <c r="R4" s="389"/>
    </row>
    <row r="5" spans="3:18" ht="16.5" thickBot="1">
      <c r="C5" s="395">
        <v>8</v>
      </c>
      <c r="D5" s="389"/>
      <c r="E5" s="395">
        <v>9</v>
      </c>
      <c r="F5" s="389"/>
      <c r="G5" s="395">
        <v>10</v>
      </c>
      <c r="H5" s="389"/>
      <c r="I5" s="395">
        <v>11</v>
      </c>
      <c r="J5" s="389"/>
      <c r="K5" s="395">
        <v>12</v>
      </c>
      <c r="L5" s="389"/>
      <c r="M5" s="395">
        <v>13</v>
      </c>
      <c r="N5" s="389"/>
      <c r="O5" s="395">
        <v>14</v>
      </c>
      <c r="P5" s="389"/>
      <c r="Q5" s="395">
        <v>15</v>
      </c>
      <c r="R5" s="389"/>
    </row>
    <row r="6" spans="3:23" ht="31.5" customHeight="1" thickBot="1">
      <c r="C6" s="445" t="s">
        <v>223</v>
      </c>
      <c r="D6" s="446"/>
      <c r="E6" s="445" t="s">
        <v>85</v>
      </c>
      <c r="F6" s="446"/>
      <c r="G6" s="445" t="s">
        <v>76</v>
      </c>
      <c r="H6" s="446"/>
      <c r="I6" s="445" t="s">
        <v>86</v>
      </c>
      <c r="J6" s="446"/>
      <c r="K6" s="445" t="s">
        <v>225</v>
      </c>
      <c r="L6" s="446"/>
      <c r="M6" s="445" t="s">
        <v>85</v>
      </c>
      <c r="N6" s="446"/>
      <c r="O6" s="445" t="s">
        <v>76</v>
      </c>
      <c r="P6" s="446"/>
      <c r="Q6" s="445" t="s">
        <v>86</v>
      </c>
      <c r="R6" s="446"/>
      <c r="T6" s="409" t="s">
        <v>217</v>
      </c>
      <c r="U6" s="410"/>
      <c r="V6" s="409" t="s">
        <v>214</v>
      </c>
      <c r="W6" s="410"/>
    </row>
    <row r="7" spans="1:23" ht="26.25" thickBot="1">
      <c r="A7" s="223" t="s">
        <v>229</v>
      </c>
      <c r="B7" s="130" t="s">
        <v>13</v>
      </c>
      <c r="C7" s="60" t="s">
        <v>11</v>
      </c>
      <c r="D7" s="61" t="s">
        <v>12</v>
      </c>
      <c r="E7" s="60" t="s">
        <v>11</v>
      </c>
      <c r="F7" s="61" t="s">
        <v>12</v>
      </c>
      <c r="G7" s="60" t="s">
        <v>11</v>
      </c>
      <c r="H7" s="61" t="s">
        <v>12</v>
      </c>
      <c r="I7" s="60" t="s">
        <v>11</v>
      </c>
      <c r="J7" s="61" t="s">
        <v>12</v>
      </c>
      <c r="K7" s="60" t="s">
        <v>11</v>
      </c>
      <c r="L7" s="61" t="s">
        <v>12</v>
      </c>
      <c r="M7" s="60" t="s">
        <v>11</v>
      </c>
      <c r="N7" s="61" t="s">
        <v>12</v>
      </c>
      <c r="O7" s="60" t="s">
        <v>11</v>
      </c>
      <c r="P7" s="61" t="s">
        <v>12</v>
      </c>
      <c r="Q7" s="60" t="s">
        <v>11</v>
      </c>
      <c r="R7" s="61" t="s">
        <v>12</v>
      </c>
      <c r="T7" s="131" t="s">
        <v>11</v>
      </c>
      <c r="U7" s="132" t="s">
        <v>12</v>
      </c>
      <c r="V7" s="131" t="s">
        <v>215</v>
      </c>
      <c r="W7" s="132" t="s">
        <v>216</v>
      </c>
    </row>
    <row r="8" spans="1:23" ht="12.75" customHeight="1">
      <c r="A8" s="439" t="s">
        <v>230</v>
      </c>
      <c r="B8" s="229" t="s">
        <v>14</v>
      </c>
      <c r="C8" s="265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51"/>
      <c r="T8" s="214">
        <f>C8+E8+G8+I8+K8+M8+O8+Q8</f>
        <v>0</v>
      </c>
      <c r="U8" s="215">
        <f>D8+F8+H8+J8+L8+N8+P8+R8</f>
        <v>0</v>
      </c>
      <c r="V8" s="206"/>
      <c r="W8" s="207"/>
    </row>
    <row r="9" spans="1:23" ht="12.75">
      <c r="A9" s="440"/>
      <c r="B9" s="229" t="s">
        <v>15</v>
      </c>
      <c r="C9" s="266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52"/>
      <c r="T9" s="216">
        <f aca="true" t="shared" si="0" ref="T9:T15">C9+E9+G9+I9+K9+M9+O9+Q9</f>
        <v>0</v>
      </c>
      <c r="U9" s="217">
        <f aca="true" t="shared" si="1" ref="U9:U15">D9+F9+H9+J9+L9+N9+P9+R9</f>
        <v>0</v>
      </c>
      <c r="V9" s="208" t="e">
        <f>(T9-T8)/T8</f>
        <v>#DIV/0!</v>
      </c>
      <c r="W9" s="209" t="e">
        <f>(U9-U8)/U8</f>
        <v>#DIV/0!</v>
      </c>
    </row>
    <row r="10" spans="1:23" ht="12.75">
      <c r="A10" s="440"/>
      <c r="B10" s="229" t="s">
        <v>16</v>
      </c>
      <c r="C10" s="266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52"/>
      <c r="T10" s="216">
        <f t="shared" si="0"/>
        <v>0</v>
      </c>
      <c r="U10" s="217">
        <f t="shared" si="1"/>
        <v>0</v>
      </c>
      <c r="V10" s="208" t="e">
        <f aca="true" t="shared" si="2" ref="V10:W15">(T10-T9)/T9</f>
        <v>#DIV/0!</v>
      </c>
      <c r="W10" s="209" t="e">
        <f t="shared" si="2"/>
        <v>#DIV/0!</v>
      </c>
    </row>
    <row r="11" spans="1:23" ht="13.5" thickBot="1">
      <c r="A11" s="441"/>
      <c r="B11" s="230" t="s">
        <v>17</v>
      </c>
      <c r="C11" s="233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53"/>
      <c r="T11" s="218">
        <f t="shared" si="0"/>
        <v>0</v>
      </c>
      <c r="U11" s="219">
        <f t="shared" si="1"/>
        <v>0</v>
      </c>
      <c r="V11" s="210" t="e">
        <f t="shared" si="2"/>
        <v>#DIV/0!</v>
      </c>
      <c r="W11" s="211" t="e">
        <f t="shared" si="2"/>
        <v>#DIV/0!</v>
      </c>
    </row>
    <row r="12" spans="1:23" ht="12.75" customHeight="1">
      <c r="A12" s="438" t="s">
        <v>231</v>
      </c>
      <c r="B12" s="231" t="s">
        <v>14</v>
      </c>
      <c r="C12" s="265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51"/>
      <c r="T12" s="220">
        <f t="shared" si="0"/>
        <v>0</v>
      </c>
      <c r="U12" s="221">
        <f t="shared" si="1"/>
        <v>0</v>
      </c>
      <c r="V12" s="212" t="e">
        <f t="shared" si="2"/>
        <v>#DIV/0!</v>
      </c>
      <c r="W12" s="213" t="e">
        <f t="shared" si="2"/>
        <v>#DIV/0!</v>
      </c>
    </row>
    <row r="13" spans="1:23" ht="12.75">
      <c r="A13" s="415"/>
      <c r="B13" s="231" t="s">
        <v>15</v>
      </c>
      <c r="C13" s="266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52"/>
      <c r="T13" s="216">
        <f t="shared" si="0"/>
        <v>0</v>
      </c>
      <c r="U13" s="217">
        <f t="shared" si="1"/>
        <v>0</v>
      </c>
      <c r="V13" s="208" t="e">
        <f t="shared" si="2"/>
        <v>#DIV/0!</v>
      </c>
      <c r="W13" s="209" t="e">
        <f t="shared" si="2"/>
        <v>#DIV/0!</v>
      </c>
    </row>
    <row r="14" spans="1:23" ht="12.75">
      <c r="A14" s="415"/>
      <c r="B14" s="231" t="s">
        <v>16</v>
      </c>
      <c r="C14" s="26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52"/>
      <c r="T14" s="216">
        <f t="shared" si="0"/>
        <v>0</v>
      </c>
      <c r="U14" s="217">
        <f t="shared" si="1"/>
        <v>0</v>
      </c>
      <c r="V14" s="208" t="e">
        <f t="shared" si="2"/>
        <v>#DIV/0!</v>
      </c>
      <c r="W14" s="209" t="e">
        <f t="shared" si="2"/>
        <v>#DIV/0!</v>
      </c>
    </row>
    <row r="15" spans="1:23" ht="13.5" thickBot="1">
      <c r="A15" s="416"/>
      <c r="B15" s="232" t="s">
        <v>17</v>
      </c>
      <c r="C15" s="233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53"/>
      <c r="T15" s="218">
        <f t="shared" si="0"/>
        <v>0</v>
      </c>
      <c r="U15" s="219">
        <f t="shared" si="1"/>
        <v>0</v>
      </c>
      <c r="V15" s="210" t="e">
        <f t="shared" si="2"/>
        <v>#DIV/0!</v>
      </c>
      <c r="W15" s="211" t="e">
        <f t="shared" si="2"/>
        <v>#DIV/0!</v>
      </c>
    </row>
    <row r="16" spans="1:23" ht="12.75" customHeight="1">
      <c r="A16" s="406" t="s">
        <v>232</v>
      </c>
      <c r="B16" s="133" t="s">
        <v>14</v>
      </c>
      <c r="C16" s="265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51"/>
      <c r="T16" s="220">
        <f aca="true" t="shared" si="3" ref="T16:U19">C16+E16+G16+I16+K16+M16+O16+Q16</f>
        <v>0</v>
      </c>
      <c r="U16" s="221">
        <f t="shared" si="3"/>
        <v>0</v>
      </c>
      <c r="V16" s="212" t="e">
        <f aca="true" t="shared" si="4" ref="V16:W19">(T16-T15)/T15</f>
        <v>#DIV/0!</v>
      </c>
      <c r="W16" s="213" t="e">
        <f t="shared" si="4"/>
        <v>#DIV/0!</v>
      </c>
    </row>
    <row r="17" spans="1:23" ht="12.75">
      <c r="A17" s="407"/>
      <c r="B17" s="133" t="s">
        <v>15</v>
      </c>
      <c r="C17" s="266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52"/>
      <c r="T17" s="216">
        <f t="shared" si="3"/>
        <v>0</v>
      </c>
      <c r="U17" s="217">
        <f t="shared" si="3"/>
        <v>0</v>
      </c>
      <c r="V17" s="208" t="e">
        <f t="shared" si="4"/>
        <v>#DIV/0!</v>
      </c>
      <c r="W17" s="209" t="e">
        <f t="shared" si="4"/>
        <v>#DIV/0!</v>
      </c>
    </row>
    <row r="18" spans="1:23" ht="12.75">
      <c r="A18" s="407"/>
      <c r="B18" s="133" t="s">
        <v>16</v>
      </c>
      <c r="C18" s="266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52"/>
      <c r="T18" s="216">
        <f t="shared" si="3"/>
        <v>0</v>
      </c>
      <c r="U18" s="217">
        <f t="shared" si="3"/>
        <v>0</v>
      </c>
      <c r="V18" s="208" t="e">
        <f t="shared" si="4"/>
        <v>#DIV/0!</v>
      </c>
      <c r="W18" s="209" t="e">
        <f t="shared" si="4"/>
        <v>#DIV/0!</v>
      </c>
    </row>
    <row r="19" spans="1:23" ht="13.5" thickBot="1">
      <c r="A19" s="408"/>
      <c r="B19" s="134" t="s">
        <v>17</v>
      </c>
      <c r="C19" s="233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53"/>
      <c r="T19" s="218">
        <f t="shared" si="3"/>
        <v>0</v>
      </c>
      <c r="U19" s="219">
        <f t="shared" si="3"/>
        <v>0</v>
      </c>
      <c r="V19" s="210" t="e">
        <f t="shared" si="4"/>
        <v>#DIV/0!</v>
      </c>
      <c r="W19" s="211" t="e">
        <f t="shared" si="4"/>
        <v>#DIV/0!</v>
      </c>
    </row>
    <row r="20" spans="1:23" ht="12.75">
      <c r="A20" s="224"/>
      <c r="B20" s="225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T20" s="227"/>
      <c r="U20" s="227"/>
      <c r="V20" s="228"/>
      <c r="W20" s="228"/>
    </row>
    <row r="22" ht="12.75">
      <c r="A22" s="5" t="s">
        <v>58</v>
      </c>
    </row>
    <row r="23" spans="1:2" ht="12.75">
      <c r="A23" s="23"/>
      <c r="B23" s="5" t="s">
        <v>66</v>
      </c>
    </row>
    <row r="26" ht="12.75">
      <c r="A26" s="2" t="s">
        <v>68</v>
      </c>
    </row>
    <row r="27" ht="13.5" thickBot="1">
      <c r="A27" s="5" t="s">
        <v>156</v>
      </c>
    </row>
    <row r="28" spans="1:7" ht="12.75">
      <c r="A28" s="140"/>
      <c r="B28" s="141"/>
      <c r="C28" s="141"/>
      <c r="D28" s="141"/>
      <c r="E28" s="141"/>
      <c r="F28" s="141"/>
      <c r="G28" s="142"/>
    </row>
    <row r="29" spans="1:7" ht="12.75">
      <c r="A29" s="143"/>
      <c r="B29" s="144"/>
      <c r="C29" s="144"/>
      <c r="D29" s="144"/>
      <c r="E29" s="144"/>
      <c r="F29" s="144"/>
      <c r="G29" s="145"/>
    </row>
    <row r="30" spans="1:7" ht="12.75">
      <c r="A30" s="143"/>
      <c r="B30" s="144"/>
      <c r="C30" s="144"/>
      <c r="D30" s="144"/>
      <c r="E30" s="144"/>
      <c r="F30" s="144"/>
      <c r="G30" s="145"/>
    </row>
    <row r="31" spans="1:7" ht="12.75">
      <c r="A31" s="143"/>
      <c r="B31" s="144"/>
      <c r="C31" s="144"/>
      <c r="D31" s="144"/>
      <c r="E31" s="144"/>
      <c r="F31" s="144"/>
      <c r="G31" s="145"/>
    </row>
    <row r="32" spans="1:7" ht="12.75">
      <c r="A32" s="143"/>
      <c r="B32" s="144"/>
      <c r="C32" s="144"/>
      <c r="D32" s="144"/>
      <c r="E32" s="144"/>
      <c r="F32" s="144"/>
      <c r="G32" s="145"/>
    </row>
    <row r="33" spans="1:7" ht="12.75">
      <c r="A33" s="143"/>
      <c r="B33" s="144"/>
      <c r="C33" s="144"/>
      <c r="D33" s="144"/>
      <c r="E33" s="144"/>
      <c r="F33" s="144"/>
      <c r="G33" s="145"/>
    </row>
    <row r="34" spans="1:7" ht="12.75">
      <c r="A34" s="143"/>
      <c r="B34" s="144"/>
      <c r="C34" s="144"/>
      <c r="D34" s="144"/>
      <c r="E34" s="144"/>
      <c r="F34" s="144"/>
      <c r="G34" s="145"/>
    </row>
    <row r="35" spans="1:7" ht="12.75">
      <c r="A35" s="143"/>
      <c r="B35" s="144"/>
      <c r="C35" s="144"/>
      <c r="D35" s="144"/>
      <c r="E35" s="144"/>
      <c r="F35" s="144"/>
      <c r="G35" s="145"/>
    </row>
    <row r="36" spans="1:7" ht="12.75">
      <c r="A36" s="143"/>
      <c r="B36" s="144"/>
      <c r="C36" s="144"/>
      <c r="D36" s="144"/>
      <c r="E36" s="144"/>
      <c r="F36" s="144"/>
      <c r="G36" s="145"/>
    </row>
    <row r="37" spans="1:7" ht="12.75">
      <c r="A37" s="143"/>
      <c r="B37" s="144"/>
      <c r="C37" s="144"/>
      <c r="D37" s="144"/>
      <c r="E37" s="144"/>
      <c r="F37" s="144"/>
      <c r="G37" s="145"/>
    </row>
    <row r="38" spans="1:7" ht="13.5" thickBot="1">
      <c r="A38" s="146"/>
      <c r="B38" s="147"/>
      <c r="C38" s="147"/>
      <c r="D38" s="147"/>
      <c r="E38" s="147"/>
      <c r="F38" s="147"/>
      <c r="G38" s="148"/>
    </row>
  </sheetData>
  <sheetProtection/>
  <mergeCells count="24">
    <mergeCell ref="T6:U6"/>
    <mergeCell ref="V6:W6"/>
    <mergeCell ref="Q6:R6"/>
    <mergeCell ref="O6:P6"/>
    <mergeCell ref="G6:H6"/>
    <mergeCell ref="A12:A15"/>
    <mergeCell ref="C6:D6"/>
    <mergeCell ref="E6:F6"/>
    <mergeCell ref="A8:A11"/>
    <mergeCell ref="K5:L5"/>
    <mergeCell ref="I6:J6"/>
    <mergeCell ref="M5:N5"/>
    <mergeCell ref="K6:L6"/>
    <mergeCell ref="M6:N6"/>
    <mergeCell ref="A16:A19"/>
    <mergeCell ref="A1:R1"/>
    <mergeCell ref="C4:J4"/>
    <mergeCell ref="K4:R4"/>
    <mergeCell ref="Q5:R5"/>
    <mergeCell ref="O5:P5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U38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6.8515625" style="0" customWidth="1"/>
    <col min="2" max="2" width="18.7109375" style="0" customWidth="1"/>
    <col min="3" max="3" width="12.7109375" style="0" customWidth="1"/>
    <col min="4" max="4" width="15.7109375" style="0" customWidth="1"/>
    <col min="5" max="5" width="12.7109375" style="0" customWidth="1"/>
    <col min="6" max="6" width="15.7109375" style="0" customWidth="1"/>
    <col min="7" max="7" width="12.7109375" style="0" customWidth="1"/>
    <col min="8" max="8" width="15.7109375" style="0" customWidth="1"/>
    <col min="9" max="9" width="12.710937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12.7109375" style="0" customWidth="1"/>
    <col min="14" max="14" width="15.7109375" style="0" customWidth="1"/>
    <col min="15" max="15" width="4.00390625" style="0" customWidth="1"/>
    <col min="16" max="17" width="15.7109375" style="0" customWidth="1"/>
    <col min="18" max="19" width="10.7109375" style="0" customWidth="1"/>
  </cols>
  <sheetData>
    <row r="1" spans="1:21" ht="16.5" thickBot="1">
      <c r="A1" s="62" t="s">
        <v>161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52"/>
      <c r="P1" s="52"/>
      <c r="Q1" s="52"/>
      <c r="R1" s="52"/>
      <c r="S1" s="52"/>
      <c r="T1" s="52"/>
      <c r="U1" s="9"/>
    </row>
    <row r="2" spans="1:20" ht="15.75">
      <c r="A2" s="21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6" customHeight="1" thickBot="1"/>
    <row r="4" spans="3:15" ht="16.5" thickBot="1">
      <c r="C4" s="395" t="s">
        <v>160</v>
      </c>
      <c r="D4" s="396"/>
      <c r="E4" s="396"/>
      <c r="F4" s="396"/>
      <c r="G4" s="396"/>
      <c r="H4" s="396"/>
      <c r="I4" s="396"/>
      <c r="J4" s="389"/>
      <c r="K4" s="395" t="s">
        <v>89</v>
      </c>
      <c r="L4" s="396"/>
      <c r="M4" s="396"/>
      <c r="N4" s="389"/>
      <c r="O4" s="67"/>
    </row>
    <row r="5" spans="3:14" ht="16.5" thickBot="1">
      <c r="C5" s="395">
        <v>16</v>
      </c>
      <c r="D5" s="389"/>
      <c r="E5" s="395">
        <v>17</v>
      </c>
      <c r="F5" s="389"/>
      <c r="G5" s="395">
        <v>18</v>
      </c>
      <c r="H5" s="389"/>
      <c r="I5" s="395">
        <v>19</v>
      </c>
      <c r="J5" s="389"/>
      <c r="K5" s="395">
        <v>20</v>
      </c>
      <c r="L5" s="389"/>
      <c r="M5" s="395">
        <v>21</v>
      </c>
      <c r="N5" s="389"/>
    </row>
    <row r="6" spans="3:19" ht="44.25" customHeight="1" thickBot="1">
      <c r="C6" s="445" t="s">
        <v>224</v>
      </c>
      <c r="D6" s="446"/>
      <c r="E6" s="445" t="s">
        <v>85</v>
      </c>
      <c r="F6" s="446"/>
      <c r="G6" s="445" t="s">
        <v>76</v>
      </c>
      <c r="H6" s="446"/>
      <c r="I6" s="445" t="s">
        <v>86</v>
      </c>
      <c r="J6" s="446"/>
      <c r="K6" s="445" t="s">
        <v>87</v>
      </c>
      <c r="L6" s="446"/>
      <c r="M6" s="445" t="s">
        <v>88</v>
      </c>
      <c r="N6" s="446"/>
      <c r="P6" s="409" t="s">
        <v>217</v>
      </c>
      <c r="Q6" s="410"/>
      <c r="R6" s="409" t="s">
        <v>214</v>
      </c>
      <c r="S6" s="410"/>
    </row>
    <row r="7" spans="1:19" ht="26.25" thickBot="1">
      <c r="A7" s="223" t="s">
        <v>229</v>
      </c>
      <c r="B7" s="130" t="s">
        <v>13</v>
      </c>
      <c r="C7" s="60" t="s">
        <v>11</v>
      </c>
      <c r="D7" s="61" t="s">
        <v>12</v>
      </c>
      <c r="E7" s="60" t="s">
        <v>11</v>
      </c>
      <c r="F7" s="61" t="s">
        <v>12</v>
      </c>
      <c r="G7" s="60" t="s">
        <v>11</v>
      </c>
      <c r="H7" s="61" t="s">
        <v>12</v>
      </c>
      <c r="I7" s="60" t="s">
        <v>11</v>
      </c>
      <c r="J7" s="61" t="s">
        <v>12</v>
      </c>
      <c r="K7" s="60" t="s">
        <v>11</v>
      </c>
      <c r="L7" s="61" t="s">
        <v>12</v>
      </c>
      <c r="M7" s="60" t="s">
        <v>11</v>
      </c>
      <c r="N7" s="61" t="s">
        <v>12</v>
      </c>
      <c r="P7" s="131" t="s">
        <v>11</v>
      </c>
      <c r="Q7" s="132" t="s">
        <v>12</v>
      </c>
      <c r="R7" s="131" t="s">
        <v>215</v>
      </c>
      <c r="S7" s="132" t="s">
        <v>216</v>
      </c>
    </row>
    <row r="8" spans="1:19" ht="12.75" customHeight="1">
      <c r="A8" s="439" t="s">
        <v>230</v>
      </c>
      <c r="B8" s="229" t="s">
        <v>14</v>
      </c>
      <c r="C8" s="265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51"/>
      <c r="P8" s="214">
        <f>C8+E8+G8+I8+K8+M8</f>
        <v>0</v>
      </c>
      <c r="Q8" s="215">
        <f>D8+F8+H8+J8+L8+N8</f>
        <v>0</v>
      </c>
      <c r="R8" s="206"/>
      <c r="S8" s="207"/>
    </row>
    <row r="9" spans="1:19" ht="12.75">
      <c r="A9" s="440"/>
      <c r="B9" s="229" t="s">
        <v>15</v>
      </c>
      <c r="C9" s="266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52"/>
      <c r="P9" s="216">
        <f aca="true" t="shared" si="0" ref="P9:P15">C9+E9+G9+I9+K9+M9</f>
        <v>0</v>
      </c>
      <c r="Q9" s="217">
        <f aca="true" t="shared" si="1" ref="Q9:Q15">D9+F9+H9+J9+L9+N9</f>
        <v>0</v>
      </c>
      <c r="R9" s="208" t="e">
        <f>(P9-P8)/P8</f>
        <v>#DIV/0!</v>
      </c>
      <c r="S9" s="209" t="e">
        <f>(Q9-Q8)/Q8</f>
        <v>#DIV/0!</v>
      </c>
    </row>
    <row r="10" spans="1:19" ht="12.75">
      <c r="A10" s="440"/>
      <c r="B10" s="229" t="s">
        <v>16</v>
      </c>
      <c r="C10" s="266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52"/>
      <c r="P10" s="216">
        <f t="shared" si="0"/>
        <v>0</v>
      </c>
      <c r="Q10" s="217">
        <f t="shared" si="1"/>
        <v>0</v>
      </c>
      <c r="R10" s="208" t="e">
        <f aca="true" t="shared" si="2" ref="R10:S15">(P10-P9)/P9</f>
        <v>#DIV/0!</v>
      </c>
      <c r="S10" s="209" t="e">
        <f t="shared" si="2"/>
        <v>#DIV/0!</v>
      </c>
    </row>
    <row r="11" spans="1:19" ht="13.5" thickBot="1">
      <c r="A11" s="441"/>
      <c r="B11" s="230" t="s">
        <v>17</v>
      </c>
      <c r="C11" s="233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53"/>
      <c r="P11" s="218">
        <f t="shared" si="0"/>
        <v>0</v>
      </c>
      <c r="Q11" s="219">
        <f t="shared" si="1"/>
        <v>0</v>
      </c>
      <c r="R11" s="210" t="e">
        <f t="shared" si="2"/>
        <v>#DIV/0!</v>
      </c>
      <c r="S11" s="211" t="e">
        <f t="shared" si="2"/>
        <v>#DIV/0!</v>
      </c>
    </row>
    <row r="12" spans="1:19" ht="12.75" customHeight="1">
      <c r="A12" s="438" t="s">
        <v>231</v>
      </c>
      <c r="B12" s="231" t="s">
        <v>14</v>
      </c>
      <c r="C12" s="265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51"/>
      <c r="P12" s="220">
        <f t="shared" si="0"/>
        <v>0</v>
      </c>
      <c r="Q12" s="221">
        <f t="shared" si="1"/>
        <v>0</v>
      </c>
      <c r="R12" s="212" t="e">
        <f t="shared" si="2"/>
        <v>#DIV/0!</v>
      </c>
      <c r="S12" s="213" t="e">
        <f t="shared" si="2"/>
        <v>#DIV/0!</v>
      </c>
    </row>
    <row r="13" spans="1:19" ht="12.75">
      <c r="A13" s="415"/>
      <c r="B13" s="231" t="s">
        <v>15</v>
      </c>
      <c r="C13" s="266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52"/>
      <c r="P13" s="216">
        <f t="shared" si="0"/>
        <v>0</v>
      </c>
      <c r="Q13" s="217">
        <f t="shared" si="1"/>
        <v>0</v>
      </c>
      <c r="R13" s="208" t="e">
        <f t="shared" si="2"/>
        <v>#DIV/0!</v>
      </c>
      <c r="S13" s="209" t="e">
        <f t="shared" si="2"/>
        <v>#DIV/0!</v>
      </c>
    </row>
    <row r="14" spans="1:19" ht="12.75">
      <c r="A14" s="415"/>
      <c r="B14" s="231" t="s">
        <v>16</v>
      </c>
      <c r="C14" s="26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52"/>
      <c r="P14" s="216">
        <f t="shared" si="0"/>
        <v>0</v>
      </c>
      <c r="Q14" s="217">
        <f t="shared" si="1"/>
        <v>0</v>
      </c>
      <c r="R14" s="208" t="e">
        <f t="shared" si="2"/>
        <v>#DIV/0!</v>
      </c>
      <c r="S14" s="209" t="e">
        <f t="shared" si="2"/>
        <v>#DIV/0!</v>
      </c>
    </row>
    <row r="15" spans="1:19" ht="13.5" thickBot="1">
      <c r="A15" s="416"/>
      <c r="B15" s="232" t="s">
        <v>17</v>
      </c>
      <c r="C15" s="233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53"/>
      <c r="P15" s="218">
        <f t="shared" si="0"/>
        <v>0</v>
      </c>
      <c r="Q15" s="219">
        <f t="shared" si="1"/>
        <v>0</v>
      </c>
      <c r="R15" s="210" t="e">
        <f>(P15-P14)/P14</f>
        <v>#DIV/0!</v>
      </c>
      <c r="S15" s="211" t="e">
        <f t="shared" si="2"/>
        <v>#DIV/0!</v>
      </c>
    </row>
    <row r="16" spans="1:19" ht="12.75" customHeight="1">
      <c r="A16" s="406" t="s">
        <v>232</v>
      </c>
      <c r="B16" s="133" t="s">
        <v>14</v>
      </c>
      <c r="C16" s="265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51"/>
      <c r="P16" s="220">
        <f aca="true" t="shared" si="3" ref="P16:Q19">C16+E16+G16+I16+K16+M16</f>
        <v>0</v>
      </c>
      <c r="Q16" s="221">
        <f t="shared" si="3"/>
        <v>0</v>
      </c>
      <c r="R16" s="212" t="e">
        <f>(P16-P15)/P15</f>
        <v>#DIV/0!</v>
      </c>
      <c r="S16" s="213" t="e">
        <f>(Q16-Q15)/Q15</f>
        <v>#DIV/0!</v>
      </c>
    </row>
    <row r="17" spans="1:19" ht="12.75">
      <c r="A17" s="407"/>
      <c r="B17" s="133" t="s">
        <v>15</v>
      </c>
      <c r="C17" s="266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52"/>
      <c r="P17" s="216">
        <f t="shared" si="3"/>
        <v>0</v>
      </c>
      <c r="Q17" s="217">
        <f t="shared" si="3"/>
        <v>0</v>
      </c>
      <c r="R17" s="208" t="e">
        <f>(P17-P16)/P16</f>
        <v>#DIV/0!</v>
      </c>
      <c r="S17" s="209" t="e">
        <f>(Q17-Q16)/Q16</f>
        <v>#DIV/0!</v>
      </c>
    </row>
    <row r="18" spans="1:19" ht="12.75">
      <c r="A18" s="407"/>
      <c r="B18" s="133" t="s">
        <v>16</v>
      </c>
      <c r="C18" s="266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52"/>
      <c r="P18" s="216">
        <f t="shared" si="3"/>
        <v>0</v>
      </c>
      <c r="Q18" s="217">
        <f t="shared" si="3"/>
        <v>0</v>
      </c>
      <c r="R18" s="208" t="e">
        <f>(P18-P17)/P17</f>
        <v>#DIV/0!</v>
      </c>
      <c r="S18" s="209" t="e">
        <f>(Q18-Q17)/Q17</f>
        <v>#DIV/0!</v>
      </c>
    </row>
    <row r="19" spans="1:19" ht="13.5" thickBot="1">
      <c r="A19" s="408"/>
      <c r="B19" s="134" t="s">
        <v>17</v>
      </c>
      <c r="C19" s="233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53"/>
      <c r="P19" s="218">
        <f t="shared" si="3"/>
        <v>0</v>
      </c>
      <c r="Q19" s="219">
        <f t="shared" si="3"/>
        <v>0</v>
      </c>
      <c r="R19" s="210" t="e">
        <f>(P19-P18)/P18</f>
        <v>#DIV/0!</v>
      </c>
      <c r="S19" s="211" t="e">
        <f>(Q19-Q18)/Q18</f>
        <v>#DIV/0!</v>
      </c>
    </row>
    <row r="20" spans="1:19" ht="12.75">
      <c r="A20" s="224"/>
      <c r="B20" s="225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P20" s="227"/>
      <c r="Q20" s="227"/>
      <c r="R20" s="228"/>
      <c r="S20" s="228"/>
    </row>
    <row r="22" ht="12.75">
      <c r="A22" s="5" t="s">
        <v>58</v>
      </c>
    </row>
    <row r="23" spans="1:2" ht="12.75">
      <c r="A23" s="23"/>
      <c r="B23" s="5" t="s">
        <v>66</v>
      </c>
    </row>
    <row r="26" ht="12.75">
      <c r="A26" s="2" t="s">
        <v>68</v>
      </c>
    </row>
    <row r="27" ht="13.5" thickBot="1">
      <c r="A27" s="5" t="s">
        <v>156</v>
      </c>
    </row>
    <row r="28" spans="1:7" ht="12.75">
      <c r="A28" s="140"/>
      <c r="B28" s="141"/>
      <c r="C28" s="141"/>
      <c r="D28" s="141"/>
      <c r="E28" s="141"/>
      <c r="F28" s="141"/>
      <c r="G28" s="142"/>
    </row>
    <row r="29" spans="1:7" ht="12.75">
      <c r="A29" s="143"/>
      <c r="B29" s="144"/>
      <c r="C29" s="144"/>
      <c r="D29" s="144"/>
      <c r="E29" s="144"/>
      <c r="F29" s="144"/>
      <c r="G29" s="145"/>
    </row>
    <row r="30" spans="1:7" ht="12.75">
      <c r="A30" s="143"/>
      <c r="B30" s="144"/>
      <c r="C30" s="144"/>
      <c r="D30" s="144"/>
      <c r="E30" s="144"/>
      <c r="F30" s="144"/>
      <c r="G30" s="145"/>
    </row>
    <row r="31" spans="1:7" ht="12.75">
      <c r="A31" s="143"/>
      <c r="B31" s="144"/>
      <c r="C31" s="144"/>
      <c r="D31" s="144"/>
      <c r="E31" s="144"/>
      <c r="F31" s="144"/>
      <c r="G31" s="145"/>
    </row>
    <row r="32" spans="1:7" ht="12.75">
      <c r="A32" s="143"/>
      <c r="B32" s="144"/>
      <c r="C32" s="144"/>
      <c r="D32" s="144"/>
      <c r="E32" s="144"/>
      <c r="F32" s="144"/>
      <c r="G32" s="145"/>
    </row>
    <row r="33" spans="1:7" ht="12.75">
      <c r="A33" s="143"/>
      <c r="B33" s="144"/>
      <c r="C33" s="144"/>
      <c r="D33" s="144"/>
      <c r="E33" s="144"/>
      <c r="F33" s="144"/>
      <c r="G33" s="145"/>
    </row>
    <row r="34" spans="1:7" ht="12.75">
      <c r="A34" s="143"/>
      <c r="B34" s="144"/>
      <c r="C34" s="144"/>
      <c r="D34" s="144"/>
      <c r="E34" s="144"/>
      <c r="F34" s="144"/>
      <c r="G34" s="145"/>
    </row>
    <row r="35" spans="1:7" ht="12.75">
      <c r="A35" s="143"/>
      <c r="B35" s="144"/>
      <c r="C35" s="144"/>
      <c r="D35" s="144"/>
      <c r="E35" s="144"/>
      <c r="F35" s="144"/>
      <c r="G35" s="145"/>
    </row>
    <row r="36" spans="1:7" ht="12.75">
      <c r="A36" s="143"/>
      <c r="B36" s="144"/>
      <c r="C36" s="144"/>
      <c r="D36" s="144"/>
      <c r="E36" s="144"/>
      <c r="F36" s="144"/>
      <c r="G36" s="145"/>
    </row>
    <row r="37" spans="1:7" ht="12.75">
      <c r="A37" s="143"/>
      <c r="B37" s="144"/>
      <c r="C37" s="144"/>
      <c r="D37" s="144"/>
      <c r="E37" s="144"/>
      <c r="F37" s="144"/>
      <c r="G37" s="145"/>
    </row>
    <row r="38" spans="1:7" ht="13.5" thickBot="1">
      <c r="A38" s="146"/>
      <c r="B38" s="147"/>
      <c r="C38" s="147"/>
      <c r="D38" s="147"/>
      <c r="E38" s="147"/>
      <c r="F38" s="147"/>
      <c r="G38" s="148"/>
    </row>
  </sheetData>
  <sheetProtection/>
  <mergeCells count="19">
    <mergeCell ref="P6:Q6"/>
    <mergeCell ref="R6:S6"/>
    <mergeCell ref="M6:N6"/>
    <mergeCell ref="C4:J4"/>
    <mergeCell ref="C5:D5"/>
    <mergeCell ref="E5:F5"/>
    <mergeCell ref="G5:H5"/>
    <mergeCell ref="I5:J5"/>
    <mergeCell ref="K4:N4"/>
    <mergeCell ref="K5:L5"/>
    <mergeCell ref="E6:F6"/>
    <mergeCell ref="M5:N5"/>
    <mergeCell ref="G6:H6"/>
    <mergeCell ref="I6:J6"/>
    <mergeCell ref="K6:L6"/>
    <mergeCell ref="A16:A19"/>
    <mergeCell ref="A8:A11"/>
    <mergeCell ref="A12:A15"/>
    <mergeCell ref="C6:D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E37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6.8515625" style="0" customWidth="1"/>
    <col min="2" max="2" width="18.7109375" style="0" customWidth="1"/>
    <col min="3" max="3" width="12.7109375" style="0" customWidth="1"/>
    <col min="4" max="4" width="15.7109375" style="0" customWidth="1"/>
    <col min="5" max="5" width="12.7109375" style="0" customWidth="1"/>
    <col min="6" max="6" width="15.7109375" style="0" customWidth="1"/>
    <col min="7" max="7" width="12.7109375" style="0" customWidth="1"/>
    <col min="8" max="8" width="15.7109375" style="0" customWidth="1"/>
    <col min="9" max="9" width="12.710937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12.7109375" style="0" customWidth="1"/>
    <col min="14" max="14" width="15.7109375" style="0" customWidth="1"/>
    <col min="15" max="15" width="12.7109375" style="0" customWidth="1"/>
    <col min="16" max="16" width="15.7109375" style="0" customWidth="1"/>
    <col min="17" max="17" width="12.7109375" style="0" customWidth="1"/>
    <col min="18" max="18" width="15.7109375" style="0" customWidth="1"/>
    <col min="19" max="19" width="12.7109375" style="0" customWidth="1"/>
    <col min="20" max="20" width="15.7109375" style="0" customWidth="1"/>
    <col min="21" max="21" width="12.7109375" style="0" customWidth="1"/>
    <col min="22" max="26" width="15.7109375" style="0" customWidth="1"/>
    <col min="27" max="27" width="3.8515625" style="0" customWidth="1"/>
    <col min="28" max="29" width="15.7109375" style="0" customWidth="1"/>
    <col min="30" max="31" width="10.7109375" style="0" customWidth="1"/>
  </cols>
  <sheetData>
    <row r="1" spans="1:26" ht="16.5" thickBot="1">
      <c r="A1" s="398" t="s">
        <v>105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400"/>
    </row>
    <row r="2" spans="1:20" ht="15.75">
      <c r="A2" s="21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6" customHeight="1" thickBot="1"/>
    <row r="4" spans="3:26" ht="16.5" thickBot="1">
      <c r="C4" s="395" t="s">
        <v>94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89"/>
      <c r="O4" s="395" t="s">
        <v>101</v>
      </c>
      <c r="P4" s="396"/>
      <c r="Q4" s="396"/>
      <c r="R4" s="396"/>
      <c r="S4" s="396"/>
      <c r="T4" s="396"/>
      <c r="U4" s="396"/>
      <c r="V4" s="389"/>
      <c r="W4" s="395" t="s">
        <v>102</v>
      </c>
      <c r="X4" s="396"/>
      <c r="Y4" s="396"/>
      <c r="Z4" s="389"/>
    </row>
    <row r="5" spans="3:26" ht="16.5" thickBot="1">
      <c r="C5" s="395">
        <v>22</v>
      </c>
      <c r="D5" s="389"/>
      <c r="E5" s="395">
        <v>23</v>
      </c>
      <c r="F5" s="389"/>
      <c r="G5" s="395">
        <v>24</v>
      </c>
      <c r="H5" s="389"/>
      <c r="I5" s="395">
        <v>25</v>
      </c>
      <c r="J5" s="389"/>
      <c r="K5" s="395">
        <v>26</v>
      </c>
      <c r="L5" s="389"/>
      <c r="M5" s="395">
        <v>27</v>
      </c>
      <c r="N5" s="389"/>
      <c r="O5" s="395">
        <v>28</v>
      </c>
      <c r="P5" s="389"/>
      <c r="Q5" s="395">
        <v>29</v>
      </c>
      <c r="R5" s="389"/>
      <c r="S5" s="395">
        <v>30</v>
      </c>
      <c r="T5" s="389"/>
      <c r="U5" s="395">
        <v>31</v>
      </c>
      <c r="V5" s="389"/>
      <c r="W5" s="68">
        <v>32</v>
      </c>
      <c r="X5" s="68">
        <v>33</v>
      </c>
      <c r="Y5" s="68">
        <v>34</v>
      </c>
      <c r="Z5" s="68">
        <v>35</v>
      </c>
    </row>
    <row r="6" spans="3:31" ht="47.25" customHeight="1" thickBot="1">
      <c r="C6" s="445" t="s">
        <v>90</v>
      </c>
      <c r="D6" s="446"/>
      <c r="E6" s="445" t="s">
        <v>91</v>
      </c>
      <c r="F6" s="446"/>
      <c r="G6" s="445" t="s">
        <v>92</v>
      </c>
      <c r="H6" s="446"/>
      <c r="I6" s="445" t="s">
        <v>93</v>
      </c>
      <c r="J6" s="446"/>
      <c r="K6" s="445" t="s">
        <v>95</v>
      </c>
      <c r="L6" s="446"/>
      <c r="M6" s="445" t="s">
        <v>96</v>
      </c>
      <c r="N6" s="446"/>
      <c r="O6" s="445" t="s">
        <v>97</v>
      </c>
      <c r="P6" s="446"/>
      <c r="Q6" s="445" t="s">
        <v>98</v>
      </c>
      <c r="R6" s="446"/>
      <c r="S6" s="445" t="s">
        <v>99</v>
      </c>
      <c r="T6" s="446"/>
      <c r="U6" s="445" t="s">
        <v>100</v>
      </c>
      <c r="V6" s="446"/>
      <c r="W6" s="69" t="s">
        <v>22</v>
      </c>
      <c r="X6" s="66" t="s">
        <v>103</v>
      </c>
      <c r="Y6" s="69" t="s">
        <v>29</v>
      </c>
      <c r="Z6" s="66" t="s">
        <v>104</v>
      </c>
      <c r="AB6" s="409" t="s">
        <v>217</v>
      </c>
      <c r="AC6" s="410"/>
      <c r="AD6" s="409" t="s">
        <v>214</v>
      </c>
      <c r="AE6" s="410"/>
    </row>
    <row r="7" spans="1:31" ht="26.25" thickBot="1">
      <c r="A7" s="223" t="s">
        <v>229</v>
      </c>
      <c r="B7" s="130" t="s">
        <v>13</v>
      </c>
      <c r="C7" s="60" t="s">
        <v>11</v>
      </c>
      <c r="D7" s="61" t="s">
        <v>12</v>
      </c>
      <c r="E7" s="60" t="s">
        <v>11</v>
      </c>
      <c r="F7" s="61" t="s">
        <v>12</v>
      </c>
      <c r="G7" s="60" t="s">
        <v>11</v>
      </c>
      <c r="H7" s="61" t="s">
        <v>12</v>
      </c>
      <c r="I7" s="60" t="s">
        <v>11</v>
      </c>
      <c r="J7" s="61" t="s">
        <v>12</v>
      </c>
      <c r="K7" s="60" t="s">
        <v>11</v>
      </c>
      <c r="L7" s="61" t="s">
        <v>12</v>
      </c>
      <c r="M7" s="60" t="s">
        <v>11</v>
      </c>
      <c r="N7" s="61" t="s">
        <v>12</v>
      </c>
      <c r="O7" s="60" t="s">
        <v>11</v>
      </c>
      <c r="P7" s="61" t="s">
        <v>12</v>
      </c>
      <c r="Q7" s="60" t="s">
        <v>11</v>
      </c>
      <c r="R7" s="61" t="s">
        <v>12</v>
      </c>
      <c r="S7" s="60" t="s">
        <v>11</v>
      </c>
      <c r="T7" s="61" t="s">
        <v>12</v>
      </c>
      <c r="U7" s="60" t="s">
        <v>11</v>
      </c>
      <c r="V7" s="61" t="s">
        <v>12</v>
      </c>
      <c r="W7" s="267" t="s">
        <v>11</v>
      </c>
      <c r="X7" s="267" t="s">
        <v>11</v>
      </c>
      <c r="Y7" s="267" t="s">
        <v>11</v>
      </c>
      <c r="Z7" s="267" t="s">
        <v>11</v>
      </c>
      <c r="AB7" s="131" t="s">
        <v>11</v>
      </c>
      <c r="AC7" s="132" t="s">
        <v>12</v>
      </c>
      <c r="AD7" s="131" t="s">
        <v>215</v>
      </c>
      <c r="AE7" s="132" t="s">
        <v>216</v>
      </c>
    </row>
    <row r="8" spans="1:31" ht="12.75" customHeight="1">
      <c r="A8" s="439" t="s">
        <v>230</v>
      </c>
      <c r="B8" s="229" t="s">
        <v>14</v>
      </c>
      <c r="C8" s="265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51"/>
      <c r="AB8" s="214">
        <f>C8+E8+G8+I8+K8+M8+O8+Q8+S8+U8</f>
        <v>0</v>
      </c>
      <c r="AC8" s="215">
        <f aca="true" t="shared" si="0" ref="AC8:AC15">D8+F8+H8+J8+L8+N8+P8+R8+T8+V8</f>
        <v>0</v>
      </c>
      <c r="AD8" s="206"/>
      <c r="AE8" s="207"/>
    </row>
    <row r="9" spans="1:31" ht="12.75">
      <c r="A9" s="440"/>
      <c r="B9" s="229" t="s">
        <v>15</v>
      </c>
      <c r="C9" s="266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52"/>
      <c r="AB9" s="216">
        <f aca="true" t="shared" si="1" ref="AB9:AB15">C9+E9+G9+I9+K9+M9+O9+Q9+S9+U9</f>
        <v>0</v>
      </c>
      <c r="AC9" s="217">
        <f t="shared" si="0"/>
        <v>0</v>
      </c>
      <c r="AD9" s="208" t="e">
        <f>(AB9-AB8)/AB8</f>
        <v>#DIV/0!</v>
      </c>
      <c r="AE9" s="209" t="e">
        <f>(AC9-AC8)/AC8</f>
        <v>#DIV/0!</v>
      </c>
    </row>
    <row r="10" spans="1:31" ht="12.75">
      <c r="A10" s="440"/>
      <c r="B10" s="229" t="s">
        <v>16</v>
      </c>
      <c r="C10" s="266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52"/>
      <c r="AB10" s="216">
        <f t="shared" si="1"/>
        <v>0</v>
      </c>
      <c r="AC10" s="217">
        <f t="shared" si="0"/>
        <v>0</v>
      </c>
      <c r="AD10" s="208" t="e">
        <f aca="true" t="shared" si="2" ref="AD10:AE15">(AB10-AB9)/AB9</f>
        <v>#DIV/0!</v>
      </c>
      <c r="AE10" s="209" t="e">
        <f t="shared" si="2"/>
        <v>#DIV/0!</v>
      </c>
    </row>
    <row r="11" spans="1:31" ht="13.5" thickBot="1">
      <c r="A11" s="441"/>
      <c r="B11" s="230" t="s">
        <v>17</v>
      </c>
      <c r="C11" s="233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53"/>
      <c r="AB11" s="218">
        <f t="shared" si="1"/>
        <v>0</v>
      </c>
      <c r="AC11" s="219">
        <f t="shared" si="0"/>
        <v>0</v>
      </c>
      <c r="AD11" s="210" t="e">
        <f t="shared" si="2"/>
        <v>#DIV/0!</v>
      </c>
      <c r="AE11" s="211" t="e">
        <f t="shared" si="2"/>
        <v>#DIV/0!</v>
      </c>
    </row>
    <row r="12" spans="1:31" ht="12.75" customHeight="1">
      <c r="A12" s="438" t="s">
        <v>231</v>
      </c>
      <c r="B12" s="231" t="s">
        <v>14</v>
      </c>
      <c r="C12" s="265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51"/>
      <c r="AB12" s="220">
        <f t="shared" si="1"/>
        <v>0</v>
      </c>
      <c r="AC12" s="221">
        <f t="shared" si="0"/>
        <v>0</v>
      </c>
      <c r="AD12" s="212" t="e">
        <f t="shared" si="2"/>
        <v>#DIV/0!</v>
      </c>
      <c r="AE12" s="213" t="e">
        <f t="shared" si="2"/>
        <v>#DIV/0!</v>
      </c>
    </row>
    <row r="13" spans="1:31" ht="12.75">
      <c r="A13" s="415"/>
      <c r="B13" s="231" t="s">
        <v>15</v>
      </c>
      <c r="C13" s="266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52"/>
      <c r="AB13" s="216">
        <f t="shared" si="1"/>
        <v>0</v>
      </c>
      <c r="AC13" s="217">
        <f t="shared" si="0"/>
        <v>0</v>
      </c>
      <c r="AD13" s="208" t="e">
        <f t="shared" si="2"/>
        <v>#DIV/0!</v>
      </c>
      <c r="AE13" s="209" t="e">
        <f t="shared" si="2"/>
        <v>#DIV/0!</v>
      </c>
    </row>
    <row r="14" spans="1:31" ht="12.75">
      <c r="A14" s="415"/>
      <c r="B14" s="231" t="s">
        <v>16</v>
      </c>
      <c r="C14" s="26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52"/>
      <c r="AB14" s="216">
        <f t="shared" si="1"/>
        <v>0</v>
      </c>
      <c r="AC14" s="217">
        <f t="shared" si="0"/>
        <v>0</v>
      </c>
      <c r="AD14" s="208" t="e">
        <f t="shared" si="2"/>
        <v>#DIV/0!</v>
      </c>
      <c r="AE14" s="209" t="e">
        <f t="shared" si="2"/>
        <v>#DIV/0!</v>
      </c>
    </row>
    <row r="15" spans="1:31" ht="13.5" thickBot="1">
      <c r="A15" s="416"/>
      <c r="B15" s="232" t="s">
        <v>17</v>
      </c>
      <c r="C15" s="233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53"/>
      <c r="AB15" s="218">
        <f t="shared" si="1"/>
        <v>0</v>
      </c>
      <c r="AC15" s="219">
        <f t="shared" si="0"/>
        <v>0</v>
      </c>
      <c r="AD15" s="210" t="e">
        <f t="shared" si="2"/>
        <v>#DIV/0!</v>
      </c>
      <c r="AE15" s="211" t="e">
        <f t="shared" si="2"/>
        <v>#DIV/0!</v>
      </c>
    </row>
    <row r="16" spans="1:31" ht="12.75" customHeight="1">
      <c r="A16" s="406" t="s">
        <v>232</v>
      </c>
      <c r="B16" s="133" t="s">
        <v>14</v>
      </c>
      <c r="C16" s="265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51"/>
      <c r="AB16" s="220">
        <f aca="true" t="shared" si="3" ref="AB16:AC19">C16+E16+G16+I16+K16+M16+O16+Q16+S16+U16</f>
        <v>0</v>
      </c>
      <c r="AC16" s="221">
        <f t="shared" si="3"/>
        <v>0</v>
      </c>
      <c r="AD16" s="212" t="e">
        <f aca="true" t="shared" si="4" ref="AD16:AE19">(AB16-AB15)/AB15</f>
        <v>#DIV/0!</v>
      </c>
      <c r="AE16" s="213" t="e">
        <f t="shared" si="4"/>
        <v>#DIV/0!</v>
      </c>
    </row>
    <row r="17" spans="1:31" ht="12.75">
      <c r="A17" s="407"/>
      <c r="B17" s="133" t="s">
        <v>15</v>
      </c>
      <c r="C17" s="266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52"/>
      <c r="AB17" s="216">
        <f t="shared" si="3"/>
        <v>0</v>
      </c>
      <c r="AC17" s="217">
        <f t="shared" si="3"/>
        <v>0</v>
      </c>
      <c r="AD17" s="208" t="e">
        <f t="shared" si="4"/>
        <v>#DIV/0!</v>
      </c>
      <c r="AE17" s="209" t="e">
        <f t="shared" si="4"/>
        <v>#DIV/0!</v>
      </c>
    </row>
    <row r="18" spans="1:31" ht="12.75">
      <c r="A18" s="407"/>
      <c r="B18" s="133" t="s">
        <v>16</v>
      </c>
      <c r="C18" s="266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52"/>
      <c r="AB18" s="216">
        <f t="shared" si="3"/>
        <v>0</v>
      </c>
      <c r="AC18" s="217">
        <f t="shared" si="3"/>
        <v>0</v>
      </c>
      <c r="AD18" s="208" t="e">
        <f t="shared" si="4"/>
        <v>#DIV/0!</v>
      </c>
      <c r="AE18" s="209" t="e">
        <f t="shared" si="4"/>
        <v>#DIV/0!</v>
      </c>
    </row>
    <row r="19" spans="1:31" ht="13.5" thickBot="1">
      <c r="A19" s="408"/>
      <c r="B19" s="134" t="s">
        <v>17</v>
      </c>
      <c r="C19" s="233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53"/>
      <c r="AB19" s="218">
        <f t="shared" si="3"/>
        <v>0</v>
      </c>
      <c r="AC19" s="219">
        <f t="shared" si="3"/>
        <v>0</v>
      </c>
      <c r="AD19" s="210" t="e">
        <f t="shared" si="4"/>
        <v>#DIV/0!</v>
      </c>
      <c r="AE19" s="211" t="e">
        <f t="shared" si="4"/>
        <v>#DIV/0!</v>
      </c>
    </row>
    <row r="21" ht="12.75">
      <c r="A21" s="5" t="s">
        <v>58</v>
      </c>
    </row>
    <row r="22" spans="1:2" ht="12.75">
      <c r="A22" s="23"/>
      <c r="B22" s="5" t="s">
        <v>66</v>
      </c>
    </row>
    <row r="25" ht="12.75">
      <c r="A25" s="2" t="s">
        <v>68</v>
      </c>
    </row>
    <row r="26" ht="13.5" thickBot="1">
      <c r="A26" s="5" t="s">
        <v>156</v>
      </c>
    </row>
    <row r="27" spans="1:7" ht="12.75">
      <c r="A27" s="140"/>
      <c r="B27" s="141"/>
      <c r="C27" s="141"/>
      <c r="D27" s="141"/>
      <c r="E27" s="141"/>
      <c r="F27" s="141"/>
      <c r="G27" s="142"/>
    </row>
    <row r="28" spans="1:7" ht="12.75">
      <c r="A28" s="143"/>
      <c r="B28" s="144"/>
      <c r="C28" s="144"/>
      <c r="D28" s="144"/>
      <c r="E28" s="144"/>
      <c r="F28" s="144"/>
      <c r="G28" s="145"/>
    </row>
    <row r="29" spans="1:7" ht="12.75">
      <c r="A29" s="143"/>
      <c r="B29" s="144"/>
      <c r="C29" s="144"/>
      <c r="D29" s="144"/>
      <c r="E29" s="144"/>
      <c r="F29" s="144"/>
      <c r="G29" s="145"/>
    </row>
    <row r="30" spans="1:7" ht="12.75">
      <c r="A30" s="143"/>
      <c r="B30" s="144"/>
      <c r="C30" s="144"/>
      <c r="D30" s="144"/>
      <c r="E30" s="144" t="s">
        <v>213</v>
      </c>
      <c r="F30" s="144"/>
      <c r="G30" s="145"/>
    </row>
    <row r="31" spans="1:7" ht="12.75">
      <c r="A31" s="143"/>
      <c r="B31" s="144"/>
      <c r="C31" s="144"/>
      <c r="D31" s="144"/>
      <c r="E31" s="144"/>
      <c r="F31" s="144"/>
      <c r="G31" s="145"/>
    </row>
    <row r="32" spans="1:7" ht="12.75">
      <c r="A32" s="143"/>
      <c r="B32" s="144"/>
      <c r="C32" s="144"/>
      <c r="D32" s="144"/>
      <c r="E32" s="144"/>
      <c r="F32" s="144"/>
      <c r="G32" s="145"/>
    </row>
    <row r="33" spans="1:7" ht="12.75">
      <c r="A33" s="143"/>
      <c r="B33" s="144"/>
      <c r="C33" s="144"/>
      <c r="D33" s="144"/>
      <c r="E33" s="144"/>
      <c r="F33" s="144"/>
      <c r="G33" s="145"/>
    </row>
    <row r="34" spans="1:7" ht="12.75">
      <c r="A34" s="143"/>
      <c r="B34" s="144"/>
      <c r="C34" s="144"/>
      <c r="D34" s="144"/>
      <c r="E34" s="144"/>
      <c r="F34" s="144"/>
      <c r="G34" s="145"/>
    </row>
    <row r="35" spans="1:7" ht="12.75">
      <c r="A35" s="143"/>
      <c r="B35" s="144"/>
      <c r="C35" s="144"/>
      <c r="D35" s="144"/>
      <c r="E35" s="144"/>
      <c r="F35" s="144"/>
      <c r="G35" s="145"/>
    </row>
    <row r="36" spans="1:7" ht="12.75">
      <c r="A36" s="143"/>
      <c r="B36" s="144"/>
      <c r="C36" s="144"/>
      <c r="D36" s="144"/>
      <c r="E36" s="144"/>
      <c r="F36" s="144"/>
      <c r="G36" s="145"/>
    </row>
    <row r="37" spans="1:7" ht="13.5" thickBot="1">
      <c r="A37" s="146"/>
      <c r="B37" s="147"/>
      <c r="C37" s="147"/>
      <c r="D37" s="147"/>
      <c r="E37" s="147"/>
      <c r="F37" s="147"/>
      <c r="G37" s="148"/>
    </row>
  </sheetData>
  <sheetProtection/>
  <mergeCells count="29">
    <mergeCell ref="AB6:AC6"/>
    <mergeCell ref="AD6:AE6"/>
    <mergeCell ref="C4:N4"/>
    <mergeCell ref="A8:A11"/>
    <mergeCell ref="M5:N5"/>
    <mergeCell ref="U5:V5"/>
    <mergeCell ref="M6:N6"/>
    <mergeCell ref="I5:J5"/>
    <mergeCell ref="O4:V4"/>
    <mergeCell ref="W4:Z4"/>
    <mergeCell ref="C6:D6"/>
    <mergeCell ref="E6:F6"/>
    <mergeCell ref="K5:L5"/>
    <mergeCell ref="G6:H6"/>
    <mergeCell ref="I6:J6"/>
    <mergeCell ref="K6:L6"/>
    <mergeCell ref="C5:D5"/>
    <mergeCell ref="E5:F5"/>
    <mergeCell ref="G5:H5"/>
    <mergeCell ref="A16:A19"/>
    <mergeCell ref="A1:Z1"/>
    <mergeCell ref="O6:P6"/>
    <mergeCell ref="Q6:R6"/>
    <mergeCell ref="S6:T6"/>
    <mergeCell ref="U6:V6"/>
    <mergeCell ref="O5:P5"/>
    <mergeCell ref="Q5:R5"/>
    <mergeCell ref="S5:T5"/>
    <mergeCell ref="A12:A15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H26" sqref="H26"/>
    </sheetView>
  </sheetViews>
  <sheetFormatPr defaultColWidth="9.140625" defaultRowHeight="12.75"/>
  <cols>
    <col min="1" max="1" width="16.57421875" style="0" customWidth="1"/>
    <col min="2" max="2" width="13.7109375" style="0" customWidth="1"/>
    <col min="3" max="3" width="15.7109375" style="0" customWidth="1"/>
    <col min="4" max="4" width="13.7109375" style="0" customWidth="1"/>
    <col min="5" max="5" width="15.7109375" style="0" customWidth="1"/>
    <col min="6" max="6" width="13.7109375" style="0" customWidth="1"/>
    <col min="7" max="7" width="15.7109375" style="0" customWidth="1"/>
    <col min="8" max="8" width="13.7109375" style="0" customWidth="1"/>
    <col min="9" max="11" width="15.7109375" style="0" customWidth="1"/>
  </cols>
  <sheetData>
    <row r="1" spans="1:11" ht="16.5" thickBot="1">
      <c r="A1" s="398" t="s">
        <v>201</v>
      </c>
      <c r="B1" s="399"/>
      <c r="C1" s="399"/>
      <c r="D1" s="399"/>
      <c r="E1" s="399"/>
      <c r="F1" s="399"/>
      <c r="G1" s="399"/>
      <c r="H1" s="399"/>
      <c r="I1" s="399"/>
      <c r="J1" s="399"/>
      <c r="K1" s="400"/>
    </row>
    <row r="3" ht="13.5" thickBot="1"/>
    <row r="4" spans="1:11" ht="13.5" thickBot="1">
      <c r="A4" s="119"/>
      <c r="B4" s="449" t="s">
        <v>147</v>
      </c>
      <c r="C4" s="450"/>
      <c r="D4" s="449" t="s">
        <v>148</v>
      </c>
      <c r="E4" s="450"/>
      <c r="F4" s="449" t="s">
        <v>149</v>
      </c>
      <c r="G4" s="450"/>
      <c r="H4" s="449" t="s">
        <v>150</v>
      </c>
      <c r="I4" s="450"/>
      <c r="J4" s="447" t="s">
        <v>202</v>
      </c>
      <c r="K4" s="448"/>
    </row>
    <row r="5" spans="1:11" ht="23.25" thickBot="1">
      <c r="A5" s="119"/>
      <c r="B5" s="131" t="s">
        <v>11</v>
      </c>
      <c r="C5" s="132" t="s">
        <v>12</v>
      </c>
      <c r="D5" s="131" t="s">
        <v>11</v>
      </c>
      <c r="E5" s="132" t="s">
        <v>12</v>
      </c>
      <c r="F5" s="131" t="s">
        <v>11</v>
      </c>
      <c r="G5" s="132" t="s">
        <v>12</v>
      </c>
      <c r="H5" s="131" t="s">
        <v>11</v>
      </c>
      <c r="I5" s="132" t="s">
        <v>12</v>
      </c>
      <c r="J5" s="190" t="s">
        <v>11</v>
      </c>
      <c r="K5" s="191" t="s">
        <v>12</v>
      </c>
    </row>
    <row r="6" spans="1:11" ht="13.5" thickBot="1">
      <c r="A6" s="192" t="s">
        <v>151</v>
      </c>
      <c r="B6" s="265"/>
      <c r="C6" s="236"/>
      <c r="D6" s="236"/>
      <c r="E6" s="236"/>
      <c r="F6" s="236"/>
      <c r="G6" s="236"/>
      <c r="H6" s="193"/>
      <c r="I6" s="268"/>
      <c r="J6" s="194">
        <f>B6+D6+F6</f>
        <v>0</v>
      </c>
      <c r="K6" s="202">
        <f>C6+E6+G6</f>
        <v>0</v>
      </c>
    </row>
    <row r="7" spans="1:11" ht="13.5" thickBot="1">
      <c r="A7" s="192" t="s">
        <v>18</v>
      </c>
      <c r="B7" s="266"/>
      <c r="C7" s="237"/>
      <c r="D7" s="237"/>
      <c r="E7" s="237"/>
      <c r="F7" s="195"/>
      <c r="G7" s="195"/>
      <c r="H7" s="195"/>
      <c r="I7" s="269"/>
      <c r="J7" s="196">
        <f>B7+D7</f>
        <v>0</v>
      </c>
      <c r="K7" s="203">
        <f>C7+E7</f>
        <v>0</v>
      </c>
    </row>
    <row r="8" spans="1:11" ht="13.5" thickBot="1">
      <c r="A8" s="192" t="s">
        <v>103</v>
      </c>
      <c r="B8" s="266"/>
      <c r="C8" s="237"/>
      <c r="D8" s="237"/>
      <c r="E8" s="237"/>
      <c r="F8" s="195"/>
      <c r="G8" s="195"/>
      <c r="H8" s="237"/>
      <c r="I8" s="252"/>
      <c r="J8" s="197">
        <f aca="true" t="shared" si="0" ref="J8:K10">B8+D8+H8</f>
        <v>0</v>
      </c>
      <c r="K8" s="203">
        <f t="shared" si="0"/>
        <v>0</v>
      </c>
    </row>
    <row r="9" spans="1:11" ht="13.5" thickBot="1">
      <c r="A9" s="192" t="s">
        <v>153</v>
      </c>
      <c r="B9" s="266"/>
      <c r="C9" s="237"/>
      <c r="D9" s="237"/>
      <c r="E9" s="237"/>
      <c r="F9" s="195"/>
      <c r="G9" s="195"/>
      <c r="H9" s="237"/>
      <c r="I9" s="252"/>
      <c r="J9" s="197">
        <f t="shared" si="0"/>
        <v>0</v>
      </c>
      <c r="K9" s="203">
        <f t="shared" si="0"/>
        <v>0</v>
      </c>
    </row>
    <row r="10" spans="1:11" ht="13.5" thickBot="1">
      <c r="A10" s="192" t="s">
        <v>29</v>
      </c>
      <c r="B10" s="266"/>
      <c r="C10" s="237"/>
      <c r="D10" s="237"/>
      <c r="E10" s="237"/>
      <c r="F10" s="195"/>
      <c r="G10" s="195"/>
      <c r="H10" s="237"/>
      <c r="I10" s="252"/>
      <c r="J10" s="197">
        <f t="shared" si="0"/>
        <v>0</v>
      </c>
      <c r="K10" s="203">
        <f t="shared" si="0"/>
        <v>0</v>
      </c>
    </row>
    <row r="11" spans="1:11" ht="13.5" thickBot="1">
      <c r="A11" s="192" t="s">
        <v>195</v>
      </c>
      <c r="B11" s="270"/>
      <c r="C11" s="271"/>
      <c r="D11" s="271"/>
      <c r="E11" s="271"/>
      <c r="F11" s="271"/>
      <c r="G11" s="271"/>
      <c r="H11" s="238"/>
      <c r="I11" s="253"/>
      <c r="J11" s="196">
        <f>H11</f>
        <v>0</v>
      </c>
      <c r="K11" s="204">
        <f>I11</f>
        <v>0</v>
      </c>
    </row>
    <row r="12" spans="1:11" ht="13.5" thickBot="1">
      <c r="A12" s="198" t="s">
        <v>152</v>
      </c>
      <c r="B12" s="199">
        <f>SUM(B6:B10)</f>
        <v>0</v>
      </c>
      <c r="C12" s="199">
        <f>SUM(C6:C10)</f>
        <v>0</v>
      </c>
      <c r="D12" s="199">
        <f>SUM(D6:D10)</f>
        <v>0</v>
      </c>
      <c r="E12" s="199">
        <f>SUM(E6:E10)</f>
        <v>0</v>
      </c>
      <c r="F12" s="199">
        <f>F6</f>
        <v>0</v>
      </c>
      <c r="G12" s="199">
        <f>G6</f>
        <v>0</v>
      </c>
      <c r="H12" s="199">
        <f>SUM(H8:H11)</f>
        <v>0</v>
      </c>
      <c r="I12" s="199">
        <f>SUM(I8:I11)</f>
        <v>0</v>
      </c>
      <c r="J12" s="200">
        <f>B12+D12+F12+H12</f>
        <v>0</v>
      </c>
      <c r="K12" s="201">
        <f>C12+E12+G12+I12</f>
        <v>0</v>
      </c>
    </row>
    <row r="14" ht="12.75">
      <c r="A14" s="5" t="s">
        <v>58</v>
      </c>
    </row>
    <row r="15" ht="12.75">
      <c r="A15" s="5" t="s">
        <v>66</v>
      </c>
    </row>
    <row r="16" ht="12.75">
      <c r="A16" s="5" t="s">
        <v>196</v>
      </c>
    </row>
    <row r="17" ht="12.75">
      <c r="I17" s="9"/>
    </row>
    <row r="18" ht="12.75">
      <c r="A18" s="2" t="s">
        <v>68</v>
      </c>
    </row>
    <row r="19" ht="13.5" thickBot="1">
      <c r="A19" s="5" t="s">
        <v>171</v>
      </c>
    </row>
    <row r="20" spans="1:6" ht="12.75">
      <c r="A20" s="140"/>
      <c r="B20" s="141"/>
      <c r="C20" s="141"/>
      <c r="D20" s="141"/>
      <c r="E20" s="141"/>
      <c r="F20" s="142"/>
    </row>
    <row r="21" spans="1:6" ht="12.75">
      <c r="A21" s="143"/>
      <c r="B21" s="144"/>
      <c r="C21" s="144"/>
      <c r="D21" s="144"/>
      <c r="E21" s="144"/>
      <c r="F21" s="145"/>
    </row>
    <row r="22" spans="1:6" ht="12.75">
      <c r="A22" s="143"/>
      <c r="B22" s="144"/>
      <c r="C22" s="144"/>
      <c r="D22" s="144"/>
      <c r="E22" s="144"/>
      <c r="F22" s="145"/>
    </row>
    <row r="23" spans="1:6" ht="12.75">
      <c r="A23" s="143"/>
      <c r="B23" s="144"/>
      <c r="C23" s="144"/>
      <c r="D23" s="144"/>
      <c r="E23" s="144"/>
      <c r="F23" s="145"/>
    </row>
    <row r="24" spans="1:6" ht="12.75">
      <c r="A24" s="143"/>
      <c r="B24" s="144"/>
      <c r="C24" s="144"/>
      <c r="D24" s="144"/>
      <c r="E24" s="144"/>
      <c r="F24" s="145"/>
    </row>
    <row r="25" spans="1:6" ht="12.75">
      <c r="A25" s="143"/>
      <c r="B25" s="144"/>
      <c r="C25" s="144"/>
      <c r="D25" s="144"/>
      <c r="E25" s="144"/>
      <c r="F25" s="145"/>
    </row>
    <row r="26" spans="1:6" ht="12.75">
      <c r="A26" s="143"/>
      <c r="B26" s="144"/>
      <c r="C26" s="144"/>
      <c r="D26" s="144"/>
      <c r="E26" s="144"/>
      <c r="F26" s="145"/>
    </row>
    <row r="27" spans="1:6" ht="12.75">
      <c r="A27" s="143"/>
      <c r="B27" s="144"/>
      <c r="C27" s="144"/>
      <c r="D27" s="144"/>
      <c r="E27" s="144"/>
      <c r="F27" s="145"/>
    </row>
    <row r="28" spans="1:6" ht="12.75">
      <c r="A28" s="143"/>
      <c r="B28" s="144"/>
      <c r="C28" s="144"/>
      <c r="D28" s="144"/>
      <c r="E28" s="144"/>
      <c r="F28" s="145"/>
    </row>
    <row r="29" spans="1:6" ht="12.75">
      <c r="A29" s="143"/>
      <c r="B29" s="144"/>
      <c r="C29" s="144"/>
      <c r="D29" s="144"/>
      <c r="E29" s="144"/>
      <c r="F29" s="145"/>
    </row>
    <row r="30" spans="1:6" ht="13.5" thickBot="1">
      <c r="A30" s="146"/>
      <c r="B30" s="147"/>
      <c r="C30" s="147"/>
      <c r="D30" s="147"/>
      <c r="E30" s="147"/>
      <c r="F30" s="148"/>
    </row>
  </sheetData>
  <sheetProtection/>
  <mergeCells count="6">
    <mergeCell ref="A1:K1"/>
    <mergeCell ref="J4:K4"/>
    <mergeCell ref="B4:C4"/>
    <mergeCell ref="D4:E4"/>
    <mergeCell ref="F4:G4"/>
    <mergeCell ref="H4:I4"/>
  </mergeCells>
  <printOptions/>
  <pageMargins left="0.5" right="0.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Bank of Pakistan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Ehtisham Ahmad</dc:creator>
  <cp:keywords/>
  <dc:description/>
  <cp:lastModifiedBy>Ehtisham Ahmad</cp:lastModifiedBy>
  <cp:lastPrinted>2006-10-12T06:58:31Z</cp:lastPrinted>
  <dcterms:created xsi:type="dcterms:W3CDTF">2006-09-18T11:15:16Z</dcterms:created>
  <dcterms:modified xsi:type="dcterms:W3CDTF">2007-07-13T07:00:54Z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