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5195" windowHeight="8550" activeTab="0"/>
  </bookViews>
  <sheets>
    <sheet name="Assets&amp;liabilities" sheetId="1" r:id="rId1"/>
    <sheet name="Explanatory" sheetId="2" state="hidden" r:id="rId2"/>
  </sheets>
  <definedNames>
    <definedName name="_xlnm.Print_Titles" localSheetId="0">'Assets&amp;liabilities'!$10:$11</definedName>
  </definedNames>
  <calcPr fullCalcOnLoad="1"/>
</workbook>
</file>

<file path=xl/sharedStrings.xml><?xml version="1.0" encoding="utf-8"?>
<sst xmlns="http://schemas.openxmlformats.org/spreadsheetml/2006/main" count="962" uniqueCount="593">
  <si>
    <t>(Rupees 000)</t>
  </si>
  <si>
    <t>Transactions</t>
  </si>
  <si>
    <t>Valuation changes</t>
  </si>
  <si>
    <t>Other changes in volume</t>
  </si>
  <si>
    <t>Acquisition</t>
  </si>
  <si>
    <t>Disposal</t>
  </si>
  <si>
    <t xml:space="preserve">(Rupees 000) </t>
  </si>
  <si>
    <t xml:space="preserve">All notes and coins - Cash in hand (Excluding commemorative coins) which are liability of State Bank of Pakistan and central government. </t>
  </si>
  <si>
    <t>All demand deposits in national or in foreign currency i.e., exchange able on demand at par without penalty or restriction, freely transferable by cheque and otherwise commonly used to make payments with central banks, deposit money institutions or with the rest of the world.</t>
  </si>
  <si>
    <t>State Bank of Pakistan.</t>
  </si>
  <si>
    <t>Scheduled banks, specialized banks and Punjab provincial cooperative bank.</t>
  </si>
  <si>
    <t>All non-resident institutions</t>
  </si>
  <si>
    <t>Claims other than transferable deposits in national currency or in foreign currency such as non-transferable savings deposits, term deposits, call money deposits, shares or similar evidence of deposits issued by savings and loan associations, margin payments related to options or futures contracts, as are very short-term repurchase arrangements.</t>
  </si>
  <si>
    <t>Financial assets that are normally traded in the financial markets and that give the holders the unconditional right to receive stated fixed sums on a specified data or the unconditional right to fixed money incomes or contractually determined variable money incomes.</t>
  </si>
  <si>
    <t>Short-term securities other than shares that have an original maturity of one year or less. Examples of short-term securities are Treasury bills, negotiable certificate of Deposits, banker's acceptance and commercial papers etc.</t>
  </si>
  <si>
    <t>Corporations engaged in financial intermediation which raise funds on financial markets, but not in the form of deposits, and use them to acquire other kind of financial assets. These include Discount houses, Venture Capital companies, Mutual Funds, Modaraba companies, Housing Finance companies and cooperative banks except Punjab provincial cooperative bank etc.</t>
  </si>
  <si>
    <t>Corporations such as securities brokers, loan broakers, floatation corporations, insurance broakers etc. they also include corporations whose principal function is to guarantee, by endorsement, bills or similar instruments intended for discounting or refinancing by financial corporations, and also corporations which arrange hedging instruments such as swaps, options, and futures or other instruments which are continually being developed as a result of wide-ranging financial innovation.</t>
  </si>
  <si>
    <t>NPIs which provide goods or services to households free or at price that are not economically significant. They include professional or learned societies, political parties, trade unions, consumers' associations, religious societies, and social, cultural recreational or sports clubs etc.</t>
  </si>
  <si>
    <t xml:space="preserve">Short-term loans comprise loans that normally have an originally maturity of one year or less. These are financial assets that are created when creditors lend funds directly to debtors, that are evidenced by non-negotiable documents, or for which the lender receives no security evidencing the transactions. They include installment loans, hire-purchase credit, loans to finance trade credit, repurchase arrangements not included in national broad money definitions, as well as financial leases and similar arrangements, overdraft and current maturities etc. </t>
  </si>
  <si>
    <t xml:space="preserve">The employers' sub-sector consists of the group of households for which employers' mixed incomes with paid employees are the largest source of income for the household. </t>
  </si>
  <si>
    <t>Households which consist of mixed incomes accruing to the owners of household unincorporated enterprises without paid employees.</t>
  </si>
  <si>
    <t>Households which receive income from their employers.</t>
  </si>
  <si>
    <t>Households for which property and transfer incomes make up the largest source of income.</t>
  </si>
  <si>
    <t xml:space="preserve">Long-term loans comprise loans that normally have an originally maturity of more than one year. These are financial assets that are created when creditors lend funds directly to debtors, that are evidenced by non-negotiable documents, or for which the lender receives no security evidencing the transactions. They include installment loans, hire-purchase credit, loans to finance trade credit, repurchase arrangements not included in national broad money definitions, as well as financial leases and similar arrangements, overdraft and current maturities etc. </t>
  </si>
  <si>
    <t>Financial assets/ liabilities consisting of trade credit and advances and other items due to be received or paid. Trade credit for goods and services extended directly to corporations, to government, to NPIs, to households and to the rest of the world and also advances for work that is in progress. These do not include loans to finance trade credit, which are classified under loans.</t>
  </si>
  <si>
    <t>Accounts receivable/ payable, other than those described previously (e.g., in respect of taxes, dividends, purchases and sales of securities, rent, wages and salaries and social contributions). Interest accruing that is not capitalized in the underlying assets may be included.</t>
  </si>
  <si>
    <t>Cost of ownership transfer on acquisition or disposal of freehold/ leasehold land if born by the bank.</t>
  </si>
  <si>
    <t>Land that is used as privately owned amenity land, parklands and pleasure grounds and publicaly owned parks and recreational areas etc.</t>
  </si>
  <si>
    <t>Leases or contracts where the lessee has the right to convey the lease to the third party independently of the lessor. Examples include leases of land and buildings and other structures, transferable contracts with athletes and authors and options to buy tangible assets not yet produced.</t>
  </si>
  <si>
    <t>Long-term securities other than shares that have an original maturity of more than one year. Examples of long-term securities are bills, debentures, Redeemable capital, certificate of deposits, bonds i.e., Federal Investment Bonds, Pakistan Investment Bonds, Government compensation Bonds, GOP foreign currency Bonds, Zero coupon bonds, preferred shares, Central government securities, Small saving, provincial and local governments securities etc.</t>
  </si>
  <si>
    <t>It consist of stock in trade, store &amp; spare, work in progress, finished goods and goods for resale, etc.</t>
  </si>
  <si>
    <t>It include precious metals and stones, antiques and other art objects and jewellery of significant value fashioned out of precious stones and metals, etc.</t>
  </si>
  <si>
    <r>
      <t>All instruments and records acknowledging, after the claims of all creditors have been meant, claims to the residual value of corporations. Ownership of equity is usually evidenced by shares, stocks, participation or similar documents. Preferred stocks or shares, which also provide for participation in the distribution of the residual value on dissolution of an incorporated enterprise(preferred in distribution over ordinary shareholders), are included. Financial transactions related to immovable assets and unincorporated enterprises by non-residents are included,</t>
    </r>
    <r>
      <rPr>
        <sz val="10"/>
        <color indexed="10"/>
        <rFont val="Arial"/>
        <family val="2"/>
      </rPr>
      <t>proprietor's net equity in quasi-corporate enterprises is one of the components of shares and other equity</t>
    </r>
    <r>
      <rPr>
        <sz val="10"/>
        <rFont val="Arial"/>
        <family val="0"/>
      </rPr>
      <t xml:space="preserve"> under shares and other equity. Reinvested retained earnings of non-resident corporations are recorded in this category.</t>
    </r>
  </si>
  <si>
    <r>
      <t>All residential buildings including any associated structures, such as garages, and all permanent fixtures in residences, houseboats, barges, mobile homes and caravans used as principal residences of households etc. Costs of site clearance and preparation are also included. Capital work in progress on buildings of freehold and leasehold land should be added in this category.</t>
    </r>
    <r>
      <rPr>
        <sz val="10"/>
        <color indexed="10"/>
        <rFont val="Arial"/>
        <family val="2"/>
      </rPr>
      <t>It includes cost of ownership transfers</t>
    </r>
  </si>
  <si>
    <r>
      <t>These include non-residential buildings such as warehouse and industrial buildings, commercial buildings, buildings for public entertainment, hotels, restaurants, educational buildings, health buildings etc., and other structures such as highways, streets, roads, railways and airfield runways; bridges, elevated highways, tunnels and subways; waterways, harbors, dams and other waterworks; long-distance pipelines, communication and power lines; local pipelines and cables, ancillary works; constructions for mining and manufacture; and construction for sport and recreation. etc. This also include capital work in progress on other buildings and structures of freehold land and leasehold land,</t>
    </r>
    <r>
      <rPr>
        <sz val="10"/>
        <color indexed="10"/>
        <rFont val="Arial"/>
        <family val="2"/>
      </rPr>
      <t>it includes cost of ownership transfers.</t>
    </r>
  </si>
  <si>
    <r>
      <t xml:space="preserve">All DFIs, Leasing companies, </t>
    </r>
    <r>
      <rPr>
        <sz val="10"/>
        <color indexed="10"/>
        <rFont val="Arial"/>
        <family val="2"/>
      </rPr>
      <t xml:space="preserve">Modarba companies </t>
    </r>
    <r>
      <rPr>
        <sz val="10"/>
        <rFont val="Arial"/>
        <family val="0"/>
      </rPr>
      <t>and Investment banks.</t>
    </r>
  </si>
  <si>
    <t>State bank of Pakistan</t>
  </si>
  <si>
    <t>(Flow of Funds Division)</t>
  </si>
  <si>
    <t>Guidelines for completion of questionnaire</t>
  </si>
  <si>
    <r>
      <t>A.</t>
    </r>
    <r>
      <rPr>
        <b/>
        <sz val="7"/>
        <rFont val="Times New Roman"/>
        <family val="1"/>
      </rPr>
      <t xml:space="preserve">                 </t>
    </r>
    <r>
      <rPr>
        <b/>
        <sz val="12"/>
        <rFont val="Times New Roman"/>
        <family val="1"/>
      </rPr>
      <t>Compilation issues.</t>
    </r>
  </si>
  <si>
    <r>
      <t>·</t>
    </r>
    <r>
      <rPr>
        <sz val="7"/>
        <rFont val="Times New Roman"/>
        <family val="1"/>
      </rPr>
      <t xml:space="preserve">        </t>
    </r>
    <r>
      <rPr>
        <sz val="12"/>
        <rFont val="Times New Roman"/>
        <family val="1"/>
      </rPr>
      <t>Read description of major categories of assets and liabilities given below before filling the questionnaire.</t>
    </r>
  </si>
  <si>
    <r>
      <t>·</t>
    </r>
    <r>
      <rPr>
        <sz val="7"/>
        <rFont val="Times New Roman"/>
        <family val="1"/>
      </rPr>
      <t xml:space="preserve">        </t>
    </r>
    <r>
      <rPr>
        <sz val="12"/>
        <rFont val="Times New Roman"/>
        <family val="1"/>
      </rPr>
      <t>Fill the amounts in columns where applicable.</t>
    </r>
  </si>
  <si>
    <r>
      <t>·</t>
    </r>
    <r>
      <rPr>
        <sz val="7"/>
        <rFont val="Times New Roman"/>
        <family val="1"/>
      </rPr>
      <t xml:space="preserve">        </t>
    </r>
    <r>
      <rPr>
        <sz val="12"/>
        <rFont val="Times New Roman"/>
        <family val="1"/>
      </rPr>
      <t>All assets and liabilities must be reported in thousand Pak Rupees.</t>
    </r>
  </si>
  <si>
    <r>
      <t>·</t>
    </r>
    <r>
      <rPr>
        <sz val="7"/>
        <rFont val="Times New Roman"/>
        <family val="1"/>
      </rPr>
      <t xml:space="preserve">        </t>
    </r>
    <r>
      <rPr>
        <sz val="12"/>
        <rFont val="Times New Roman"/>
        <family val="1"/>
      </rPr>
      <t>Total assets and liabilities must be equal.</t>
    </r>
  </si>
  <si>
    <r>
      <t>·</t>
    </r>
    <r>
      <rPr>
        <sz val="7"/>
        <rFont val="Times New Roman"/>
        <family val="1"/>
      </rPr>
      <t xml:space="preserve">        </t>
    </r>
    <r>
      <rPr>
        <sz val="12"/>
        <rFont val="Times New Roman"/>
        <family val="1"/>
      </rPr>
      <t>Soft copy of the questionnaire can be obtained if necessary from the Flow of funds Division of the Statistics Department.</t>
    </r>
  </si>
  <si>
    <r>
      <t>B</t>
    </r>
    <r>
      <rPr>
        <b/>
        <sz val="7"/>
        <rFont val="Times New Roman"/>
        <family val="1"/>
      </rPr>
      <t xml:space="preserve">                 </t>
    </r>
    <r>
      <rPr>
        <b/>
        <sz val="12"/>
        <rFont val="Times New Roman"/>
        <family val="1"/>
      </rPr>
      <t>Description of major assets and liabilities.</t>
    </r>
  </si>
  <si>
    <t>Items</t>
  </si>
  <si>
    <t>Opening balance</t>
  </si>
  <si>
    <t>Closing balance</t>
  </si>
  <si>
    <t>Opening balance at cost</t>
  </si>
  <si>
    <t>Closing balance at cost</t>
  </si>
  <si>
    <t>Acc. depreciation</t>
  </si>
  <si>
    <t>Present value</t>
  </si>
  <si>
    <t>Code</t>
  </si>
  <si>
    <t>Assets</t>
  </si>
  <si>
    <t>Liabilities</t>
  </si>
  <si>
    <t>1. Currency and Deposits</t>
  </si>
  <si>
    <t>1. Currency</t>
  </si>
  <si>
    <t>1. National currency</t>
  </si>
  <si>
    <t>1. National Currency</t>
  </si>
  <si>
    <t>1. Deposit money institutions</t>
  </si>
  <si>
    <t>1. Short-term</t>
  </si>
  <si>
    <t>1. Non-financial corporations</t>
  </si>
  <si>
    <t>1. Public</t>
  </si>
  <si>
    <t>1. NPIs (Market)</t>
  </si>
  <si>
    <t>1. Quoted</t>
  </si>
  <si>
    <t>1. Life insurance corporations</t>
  </si>
  <si>
    <t>1. Resident Sectors</t>
  </si>
  <si>
    <t>1. Dividends receivable</t>
  </si>
  <si>
    <t>1. Dividends receivable non-residents</t>
  </si>
  <si>
    <t>1. Produced assets</t>
  </si>
  <si>
    <t>1. Tangible fixed assets</t>
  </si>
  <si>
    <t>1. Dwellings</t>
  </si>
  <si>
    <t xml:space="preserve">1. Building on freehold land </t>
  </si>
  <si>
    <t>1. Transport equipments</t>
  </si>
  <si>
    <t>1. Computer software</t>
  </si>
  <si>
    <t>1. Tangible non-produced assets</t>
  </si>
  <si>
    <t>1. Land</t>
  </si>
  <si>
    <t>1. Land underlying Buildings and structures</t>
  </si>
  <si>
    <t>1. Freehold land</t>
  </si>
  <si>
    <t>1. Leases and other transferable contracts</t>
  </si>
  <si>
    <t>1. Central Bank</t>
  </si>
  <si>
    <t>1. Provision for losses</t>
  </si>
  <si>
    <t>1. Provision for loan losses</t>
  </si>
  <si>
    <t>1. Dividends payable</t>
  </si>
  <si>
    <t>1. Dividends payable non-residents</t>
  </si>
  <si>
    <t>1. Employers</t>
  </si>
  <si>
    <t>2. Transferable Deposits</t>
  </si>
  <si>
    <t>2. Nonresidents</t>
  </si>
  <si>
    <t xml:space="preserve">2. Foreign currency </t>
  </si>
  <si>
    <t>2. Other deposit accepting institutions</t>
  </si>
  <si>
    <t>2.  Private</t>
  </si>
  <si>
    <t>2. Others</t>
  </si>
  <si>
    <t>2. Households (Employees)</t>
  </si>
  <si>
    <t>2. Long-term</t>
  </si>
  <si>
    <t>2. Non quoted</t>
  </si>
  <si>
    <t>2. Private</t>
  </si>
  <si>
    <t>2. Financial Corporations</t>
  </si>
  <si>
    <t>2. Non-Life insurance corporations</t>
  </si>
  <si>
    <t>2. Settlement accounts</t>
  </si>
  <si>
    <t>2. Non- resident sector</t>
  </si>
  <si>
    <t>2. Settlement accounts non-residents</t>
  </si>
  <si>
    <t xml:space="preserve">2. Building on leasehold land </t>
  </si>
  <si>
    <t>2. Other buildings and structures</t>
  </si>
  <si>
    <t>2. Furniture &amp; Fixtures</t>
  </si>
  <si>
    <t>2. Intangible fixed assets</t>
  </si>
  <si>
    <t>2. Entertainment, literary or artistic originals</t>
  </si>
  <si>
    <t>2. Non-produced assets</t>
  </si>
  <si>
    <t>2. Leasehold land</t>
  </si>
  <si>
    <t>2. Recreational land</t>
  </si>
  <si>
    <t>2. Other tangible non-produced assets n.e.s</t>
  </si>
  <si>
    <t>2. Intangible non-produced assets</t>
  </si>
  <si>
    <t>2. Purchased goodwill</t>
  </si>
  <si>
    <t>2. Deposit money institutions</t>
  </si>
  <si>
    <t>2. Provision for other losses</t>
  </si>
  <si>
    <t>2. Own account workers</t>
  </si>
  <si>
    <t>3. Non-residents</t>
  </si>
  <si>
    <t>3. Other financial intermediaries</t>
  </si>
  <si>
    <t>3. Pension funds</t>
  </si>
  <si>
    <t>3. Non-resident insurance corporations(life&amp; non-life)</t>
  </si>
  <si>
    <t>3. Items in the process of collection</t>
  </si>
  <si>
    <t>3. Machinery and equipment</t>
  </si>
  <si>
    <t>3. Office equipments</t>
  </si>
  <si>
    <t>3. Other intangible fixed assets n.e.s</t>
  </si>
  <si>
    <t>3. Inventories</t>
  </si>
  <si>
    <t>3. Other land n.e.s</t>
  </si>
  <si>
    <t>3. Other intangible non-produced assets n.e.s</t>
  </si>
  <si>
    <t>3. Other deposit accepting institutions</t>
  </si>
  <si>
    <t>3. Central Government</t>
  </si>
  <si>
    <t>3. Employees</t>
  </si>
  <si>
    <t>3. Retained earnings</t>
  </si>
  <si>
    <t>4. Financial auxiliaries</t>
  </si>
  <si>
    <t>4. Miscellaneous items</t>
  </si>
  <si>
    <t>4. Miscellaneous assets items - non-residents</t>
  </si>
  <si>
    <t>4. Other machinery &amp; equipments</t>
  </si>
  <si>
    <t>4. Other tangible fixed assets n.e.s</t>
  </si>
  <si>
    <t>4. Valuables</t>
  </si>
  <si>
    <t>4. Other financial intermediaries</t>
  </si>
  <si>
    <t>4. Provincial Governments</t>
  </si>
  <si>
    <t>4. Miscellaneous liability items</t>
  </si>
  <si>
    <t>4. Miscellaneous liability items - non-residents</t>
  </si>
  <si>
    <t>4. Recepient of property and transfer incomes</t>
  </si>
  <si>
    <t>4. Current year result</t>
  </si>
  <si>
    <t>5. Insurance and pension funds</t>
  </si>
  <si>
    <t>5. Financial auxiliaries</t>
  </si>
  <si>
    <t>5. Local governments</t>
  </si>
  <si>
    <t>5. General and special reserves</t>
  </si>
  <si>
    <t>6. Non-residents</t>
  </si>
  <si>
    <t>6. Household</t>
  </si>
  <si>
    <t>7. Non-residents</t>
  </si>
  <si>
    <t>1. National Currency (notes &amp; coins)</t>
  </si>
  <si>
    <t>1. Pakistani bank notes</t>
  </si>
  <si>
    <t>2. Pakistani coins</t>
  </si>
  <si>
    <t>2. Foreign Currency (notes &amp; coins)</t>
  </si>
  <si>
    <t>2. Foreign currency loans extended</t>
  </si>
  <si>
    <t>1 Public</t>
  </si>
  <si>
    <t>1. Foreign controlled</t>
  </si>
  <si>
    <t>2. National private</t>
  </si>
  <si>
    <t>2 Private</t>
  </si>
  <si>
    <t>3. Loans extended (Advances)</t>
  </si>
  <si>
    <t>4. Insurance Technical Reserve</t>
  </si>
  <si>
    <t>5. Shares and other equity</t>
  </si>
  <si>
    <t>4. Miscellaneous assets residents sector</t>
  </si>
  <si>
    <t>1.. Foreign controlled</t>
  </si>
  <si>
    <t>1. Central Government short-term securities</t>
  </si>
  <si>
    <t>1. Central Government long-term securities</t>
  </si>
  <si>
    <t>1. Foreign exchange bearer certificates (FEBCs)</t>
  </si>
  <si>
    <t>2. Securities other than shares</t>
  </si>
  <si>
    <t>2.. National private</t>
  </si>
  <si>
    <t>2. Foreign currency</t>
  </si>
  <si>
    <t>2. Non-residents short-term securities</t>
  </si>
  <si>
    <t>2. Foreign currency bearer certificates (FCBCs)</t>
  </si>
  <si>
    <t>2. Non-residents long-term Securities</t>
  </si>
  <si>
    <t>3. Euro bonds</t>
  </si>
  <si>
    <t>4. Insurance and pension funds</t>
  </si>
  <si>
    <t>4. Dollar bearer certificates (DBCs)</t>
  </si>
  <si>
    <t>5. Special US $ bonds</t>
  </si>
  <si>
    <t>6. Other central government long-term  Securities</t>
  </si>
  <si>
    <t xml:space="preserve">     1. Public</t>
  </si>
  <si>
    <t>1. Financial Corporations</t>
  </si>
  <si>
    <t xml:space="preserve">     2. Private</t>
  </si>
  <si>
    <t>2. Central government</t>
  </si>
  <si>
    <t>3. Central government</t>
  </si>
  <si>
    <t>4. Provincial governments</t>
  </si>
  <si>
    <t>6. Insurance corporations</t>
  </si>
  <si>
    <t>6. Other resident sector</t>
  </si>
  <si>
    <t>1. Suspense account</t>
  </si>
  <si>
    <t>2. Prepayment of taxes</t>
  </si>
  <si>
    <t>3. Prepayment of rent</t>
  </si>
  <si>
    <t>4. Prepaid operating expenses</t>
  </si>
  <si>
    <t>5. Other miscellaneous asset items</t>
  </si>
  <si>
    <t>Memorandum Items:</t>
  </si>
  <si>
    <t>1 Cost of ownership transfer on acquisition of fixed assets</t>
  </si>
  <si>
    <t>2 Cost of ownership transfer on disposal of fixed assets</t>
  </si>
  <si>
    <t>1. Deposits - restricted</t>
  </si>
  <si>
    <t>1. Household</t>
  </si>
  <si>
    <t>4. Recipient of property and transfer incomes</t>
  </si>
  <si>
    <t>1 NPIs (Market)</t>
  </si>
  <si>
    <t>2 Others</t>
  </si>
  <si>
    <t>6. Financial auxiliaries</t>
  </si>
  <si>
    <t>2. Loans (Borrowings)</t>
  </si>
  <si>
    <t>1 National currency</t>
  </si>
  <si>
    <t>1 Central Bank</t>
  </si>
  <si>
    <t>2 Deposit money institutions</t>
  </si>
  <si>
    <t>3 Other deposit accepting institutions</t>
  </si>
  <si>
    <t>4 Other financial intermediaries</t>
  </si>
  <si>
    <t>5 Financial auxiliaries</t>
  </si>
  <si>
    <t>2 Foreign currency</t>
  </si>
  <si>
    <t>6. Financial Derivatives</t>
  </si>
  <si>
    <t>7. Other accounts receivable</t>
  </si>
  <si>
    <t>3. Financial Derivatives</t>
  </si>
  <si>
    <t>4. Other accounts payable</t>
  </si>
  <si>
    <t>1. Financial corporations</t>
  </si>
  <si>
    <t>2. Provision for expected costs</t>
  </si>
  <si>
    <t>3. Deferred tax liabilities</t>
  </si>
  <si>
    <t>4. Accrued wages</t>
  </si>
  <si>
    <t>5. Accrued rent</t>
  </si>
  <si>
    <t>6. Accrued taxes</t>
  </si>
  <si>
    <t>7. Other miscellaneous liability items</t>
  </si>
  <si>
    <t>6. Valuation adjustments</t>
  </si>
  <si>
    <t>3. Financial intermediaries</t>
  </si>
  <si>
    <t>5. Nonresidents</t>
  </si>
  <si>
    <t>000000000</t>
  </si>
  <si>
    <t>010000000</t>
  </si>
  <si>
    <t>011000000</t>
  </si>
  <si>
    <t>011100000</t>
  </si>
  <si>
    <t>011110000</t>
  </si>
  <si>
    <t>011120000</t>
  </si>
  <si>
    <t>011200000</t>
  </si>
  <si>
    <t>012000000</t>
  </si>
  <si>
    <t>012100000</t>
  </si>
  <si>
    <t>012110000</t>
  </si>
  <si>
    <t>012200000</t>
  </si>
  <si>
    <t>012210000</t>
  </si>
  <si>
    <t>012220000</t>
  </si>
  <si>
    <t>013000000</t>
  </si>
  <si>
    <t>013100000</t>
  </si>
  <si>
    <t>013110000</t>
  </si>
  <si>
    <t>013120000</t>
  </si>
  <si>
    <t>013200000</t>
  </si>
  <si>
    <t>013210000</t>
  </si>
  <si>
    <t>013220000</t>
  </si>
  <si>
    <t>013230000</t>
  </si>
  <si>
    <t>020000000</t>
  </si>
  <si>
    <t>021000000</t>
  </si>
  <si>
    <t>021100000</t>
  </si>
  <si>
    <t>021110000</t>
  </si>
  <si>
    <t>021111000</t>
  </si>
  <si>
    <t>021112000</t>
  </si>
  <si>
    <t>021120000</t>
  </si>
  <si>
    <t>021121000</t>
  </si>
  <si>
    <t>021122000</t>
  </si>
  <si>
    <t>021123000</t>
  </si>
  <si>
    <t>021124000</t>
  </si>
  <si>
    <t>021124100</t>
  </si>
  <si>
    <t>021124110</t>
  </si>
  <si>
    <t>021124120</t>
  </si>
  <si>
    <t>021124200</t>
  </si>
  <si>
    <t>021124210</t>
  </si>
  <si>
    <t>021124220</t>
  </si>
  <si>
    <t>021130000</t>
  </si>
  <si>
    <t>031140000</t>
  </si>
  <si>
    <t>031150000</t>
  </si>
  <si>
    <t>031160000</t>
  </si>
  <si>
    <t>021200000</t>
  </si>
  <si>
    <t>021210000</t>
  </si>
  <si>
    <t>021211000</t>
  </si>
  <si>
    <t>021212000</t>
  </si>
  <si>
    <t>021220000</t>
  </si>
  <si>
    <t>021221000</t>
  </si>
  <si>
    <t>021222000</t>
  </si>
  <si>
    <t>021223000</t>
  </si>
  <si>
    <t>021224000</t>
  </si>
  <si>
    <t>021224100</t>
  </si>
  <si>
    <t>021224110</t>
  </si>
  <si>
    <t>021224120</t>
  </si>
  <si>
    <t>021224200</t>
  </si>
  <si>
    <t>021224210</t>
  </si>
  <si>
    <t>021224220</t>
  </si>
  <si>
    <t>021230000</t>
  </si>
  <si>
    <t>021240000</t>
  </si>
  <si>
    <t>021250000</t>
  </si>
  <si>
    <t>021260000</t>
  </si>
  <si>
    <t>022000000</t>
  </si>
  <si>
    <t>022100000</t>
  </si>
  <si>
    <t>022110000</t>
  </si>
  <si>
    <t>022120000</t>
  </si>
  <si>
    <t>022200000</t>
  </si>
  <si>
    <t>022210000</t>
  </si>
  <si>
    <t>022211000</t>
  </si>
  <si>
    <t>022212000</t>
  </si>
  <si>
    <t>022213000</t>
  </si>
  <si>
    <t>022214000</t>
  </si>
  <si>
    <t>022215000</t>
  </si>
  <si>
    <t>022216000</t>
  </si>
  <si>
    <t>022220000</t>
  </si>
  <si>
    <t>030000000</t>
  </si>
  <si>
    <t>031000000</t>
  </si>
  <si>
    <t>031100000</t>
  </si>
  <si>
    <t>031110000</t>
  </si>
  <si>
    <t>031111000</t>
  </si>
  <si>
    <t>031112000</t>
  </si>
  <si>
    <t>031120000</t>
  </si>
  <si>
    <t>032000000</t>
  </si>
  <si>
    <t>032100000</t>
  </si>
  <si>
    <t>032110000</t>
  </si>
  <si>
    <t>032120000</t>
  </si>
  <si>
    <t>021112100</t>
  </si>
  <si>
    <t>021112200</t>
  </si>
  <si>
    <t>021124121</t>
  </si>
  <si>
    <t>021124122</t>
  </si>
  <si>
    <t>021124221</t>
  </si>
  <si>
    <t>021124222</t>
  </si>
  <si>
    <t>021212100</t>
  </si>
  <si>
    <t>021212200</t>
  </si>
  <si>
    <t>021224121</t>
  </si>
  <si>
    <t>021224122</t>
  </si>
  <si>
    <t>021224221</t>
  </si>
  <si>
    <t>021224222</t>
  </si>
  <si>
    <t>031112100</t>
  </si>
  <si>
    <t>031112200</t>
  </si>
  <si>
    <t>032140000</t>
  </si>
  <si>
    <t>032150000</t>
  </si>
  <si>
    <t>040000000</t>
  </si>
  <si>
    <t>041000000</t>
  </si>
  <si>
    <t>042000000</t>
  </si>
  <si>
    <t>043000000</t>
  </si>
  <si>
    <t>041100000</t>
  </si>
  <si>
    <t>042100000</t>
  </si>
  <si>
    <t>042200000</t>
  </si>
  <si>
    <t>042210000</t>
  </si>
  <si>
    <t>042220000</t>
  </si>
  <si>
    <t>050000000</t>
  </si>
  <si>
    <t>051000000</t>
  </si>
  <si>
    <t>051100000</t>
  </si>
  <si>
    <t>051110000</t>
  </si>
  <si>
    <t>051120000</t>
  </si>
  <si>
    <t>051200000</t>
  </si>
  <si>
    <t>051210000</t>
  </si>
  <si>
    <t>051220000</t>
  </si>
  <si>
    <t>051230000</t>
  </si>
  <si>
    <t>051240000</t>
  </si>
  <si>
    <t>051241000</t>
  </si>
  <si>
    <t>051241100</t>
  </si>
  <si>
    <t>051241200</t>
  </si>
  <si>
    <t>051242000</t>
  </si>
  <si>
    <t>051242100</t>
  </si>
  <si>
    <t>051242200</t>
  </si>
  <si>
    <t>051300000</t>
  </si>
  <si>
    <t>052000000</t>
  </si>
  <si>
    <t>052100000</t>
  </si>
  <si>
    <t>052110000</t>
  </si>
  <si>
    <t>052120000</t>
  </si>
  <si>
    <t>052121000</t>
  </si>
  <si>
    <t>052122000</t>
  </si>
  <si>
    <t>052200000</t>
  </si>
  <si>
    <t>052210000</t>
  </si>
  <si>
    <t>052220000</t>
  </si>
  <si>
    <t>052230000</t>
  </si>
  <si>
    <t>052240000</t>
  </si>
  <si>
    <t>052241000</t>
  </si>
  <si>
    <t>052242000</t>
  </si>
  <si>
    <t>052300000</t>
  </si>
  <si>
    <t>051121000</t>
  </si>
  <si>
    <t>051122000</t>
  </si>
  <si>
    <t>051211000</t>
  </si>
  <si>
    <t>051212000</t>
  </si>
  <si>
    <t>051212100</t>
  </si>
  <si>
    <t>051212200</t>
  </si>
  <si>
    <t>051221000</t>
  </si>
  <si>
    <t>051222000</t>
  </si>
  <si>
    <t>051222100</t>
  </si>
  <si>
    <t>051222200</t>
  </si>
  <si>
    <t>051232200</t>
  </si>
  <si>
    <t>051241210</t>
  </si>
  <si>
    <t>051241220</t>
  </si>
  <si>
    <t>051242210</t>
  </si>
  <si>
    <t>051242220</t>
  </si>
  <si>
    <t>052211000</t>
  </si>
  <si>
    <t>052212000</t>
  </si>
  <si>
    <t>052212100</t>
  </si>
  <si>
    <t>052212200</t>
  </si>
  <si>
    <t>052221000</t>
  </si>
  <si>
    <t>052222000</t>
  </si>
  <si>
    <t>052222100</t>
  </si>
  <si>
    <t>052222200</t>
  </si>
  <si>
    <t>052232200</t>
  </si>
  <si>
    <t>052242100</t>
  </si>
  <si>
    <t>052242200</t>
  </si>
  <si>
    <t>060000000</t>
  </si>
  <si>
    <t>061000000</t>
  </si>
  <si>
    <t>061100000</t>
  </si>
  <si>
    <t>061200000</t>
  </si>
  <si>
    <t>061300000</t>
  </si>
  <si>
    <t>061310000</t>
  </si>
  <si>
    <t>061320000</t>
  </si>
  <si>
    <t>061400000</t>
  </si>
  <si>
    <t>061410000</t>
  </si>
  <si>
    <t>061420000</t>
  </si>
  <si>
    <t>061500000</t>
  </si>
  <si>
    <t>061510000</t>
  </si>
  <si>
    <t>061520000</t>
  </si>
  <si>
    <t>062000000</t>
  </si>
  <si>
    <t>062100000</t>
  </si>
  <si>
    <t>062200000</t>
  </si>
  <si>
    <t>062300000</t>
  </si>
  <si>
    <t>062310000</t>
  </si>
  <si>
    <t>062320000</t>
  </si>
  <si>
    <t>062400000</t>
  </si>
  <si>
    <t>062500000</t>
  </si>
  <si>
    <t>062510000</t>
  </si>
  <si>
    <t>062520000</t>
  </si>
  <si>
    <t>070000000</t>
  </si>
  <si>
    <t>071000000</t>
  </si>
  <si>
    <t>071100000</t>
  </si>
  <si>
    <t>071200000</t>
  </si>
  <si>
    <t>071210000</t>
  </si>
  <si>
    <t>071211000</t>
  </si>
  <si>
    <t>071211100</t>
  </si>
  <si>
    <t>071211200</t>
  </si>
  <si>
    <t>071212000</t>
  </si>
  <si>
    <t>071212100</t>
  </si>
  <si>
    <t>071212200</t>
  </si>
  <si>
    <t>071212300</t>
  </si>
  <si>
    <t>071212400</t>
  </si>
  <si>
    <t>071212500</t>
  </si>
  <si>
    <t>071212600</t>
  </si>
  <si>
    <t>071213000</t>
  </si>
  <si>
    <t>071214000</t>
  </si>
  <si>
    <t>071215000</t>
  </si>
  <si>
    <t>071216000</t>
  </si>
  <si>
    <t>071220000</t>
  </si>
  <si>
    <t>071221000</t>
  </si>
  <si>
    <t>071221100</t>
  </si>
  <si>
    <t>071221200</t>
  </si>
  <si>
    <t>071221300</t>
  </si>
  <si>
    <t>071221400</t>
  </si>
  <si>
    <t>071221500</t>
  </si>
  <si>
    <t>071221600</t>
  </si>
  <si>
    <t>071222000</t>
  </si>
  <si>
    <t>071300000</t>
  </si>
  <si>
    <t>071400000</t>
  </si>
  <si>
    <t>072000000</t>
  </si>
  <si>
    <t>072100000</t>
  </si>
  <si>
    <t>072200000</t>
  </si>
  <si>
    <t>072300000</t>
  </si>
  <si>
    <t>072400000</t>
  </si>
  <si>
    <t>071212210</t>
  </si>
  <si>
    <t>071212220</t>
  </si>
  <si>
    <t>071212310</t>
  </si>
  <si>
    <t>071212320</t>
  </si>
  <si>
    <t>071212410</t>
  </si>
  <si>
    <t>071212420</t>
  </si>
  <si>
    <t>071212510</t>
  </si>
  <si>
    <t>071212520</t>
  </si>
  <si>
    <t>071212610</t>
  </si>
  <si>
    <t>071212611</t>
  </si>
  <si>
    <t>071212612</t>
  </si>
  <si>
    <t>071212620</t>
  </si>
  <si>
    <t>071212621</t>
  </si>
  <si>
    <t>071212622</t>
  </si>
  <si>
    <t>071221210</t>
  </si>
  <si>
    <t>071221220</t>
  </si>
  <si>
    <t>071221310</t>
  </si>
  <si>
    <t>071221320</t>
  </si>
  <si>
    <t>071221410</t>
  </si>
  <si>
    <t>071221420</t>
  </si>
  <si>
    <t>071221510</t>
  </si>
  <si>
    <t>071221520</t>
  </si>
  <si>
    <t>071221610</t>
  </si>
  <si>
    <t>071221611</t>
  </si>
  <si>
    <t>071221612</t>
  </si>
  <si>
    <t>071221620</t>
  </si>
  <si>
    <t>071221621</t>
  </si>
  <si>
    <t>071221622</t>
  </si>
  <si>
    <t>071410000</t>
  </si>
  <si>
    <t>071420000</t>
  </si>
  <si>
    <t>071430000</t>
  </si>
  <si>
    <t>071440000</t>
  </si>
  <si>
    <t>071450000</t>
  </si>
  <si>
    <t>8. Non-financial transactions</t>
  </si>
  <si>
    <t>080000000</t>
  </si>
  <si>
    <t>081000000</t>
  </si>
  <si>
    <t>081100000</t>
  </si>
  <si>
    <t>081110000</t>
  </si>
  <si>
    <t>081111000</t>
  </si>
  <si>
    <t>081112000</t>
  </si>
  <si>
    <t>081120000</t>
  </si>
  <si>
    <t>081121000</t>
  </si>
  <si>
    <t>081122000</t>
  </si>
  <si>
    <t>081130000</t>
  </si>
  <si>
    <t>081131000</t>
  </si>
  <si>
    <t>081132000</t>
  </si>
  <si>
    <t>081133000</t>
  </si>
  <si>
    <t>081134000</t>
  </si>
  <si>
    <t>081140000</t>
  </si>
  <si>
    <t>081200000</t>
  </si>
  <si>
    <t>081210000</t>
  </si>
  <si>
    <t>081220000</t>
  </si>
  <si>
    <t>081230000</t>
  </si>
  <si>
    <t>081300000</t>
  </si>
  <si>
    <t>081400000</t>
  </si>
  <si>
    <t>082000000</t>
  </si>
  <si>
    <t>082100000</t>
  </si>
  <si>
    <t>082110000</t>
  </si>
  <si>
    <t>082111000</t>
  </si>
  <si>
    <t>082111100</t>
  </si>
  <si>
    <t>082111200</t>
  </si>
  <si>
    <t>082112000</t>
  </si>
  <si>
    <t>082113000</t>
  </si>
  <si>
    <t>082120000</t>
  </si>
  <si>
    <t>082200000</t>
  </si>
  <si>
    <t>082210000</t>
  </si>
  <si>
    <t>082220000</t>
  </si>
  <si>
    <t>082230000</t>
  </si>
  <si>
    <t>062410000</t>
  </si>
  <si>
    <t>062420000</t>
  </si>
  <si>
    <t>Questionnaire for Financial Auxiliaries</t>
  </si>
  <si>
    <t>Name of the financial auxiliary</t>
  </si>
  <si>
    <t>031200000</t>
  </si>
  <si>
    <t>031210000</t>
  </si>
  <si>
    <t>0312110000</t>
  </si>
  <si>
    <t>031212000</t>
  </si>
  <si>
    <t>031212100</t>
  </si>
  <si>
    <t>031212200</t>
  </si>
  <si>
    <t>031220000</t>
  </si>
  <si>
    <t>032130000</t>
  </si>
  <si>
    <t>032200000</t>
  </si>
  <si>
    <t>032210000</t>
  </si>
  <si>
    <t>032220000</t>
  </si>
  <si>
    <t>032230000</t>
  </si>
  <si>
    <t>032240000</t>
  </si>
  <si>
    <t>032250000</t>
  </si>
  <si>
    <t>041200000</t>
  </si>
  <si>
    <t>041210000</t>
  </si>
  <si>
    <t>041220000</t>
  </si>
  <si>
    <t>051231000</t>
  </si>
  <si>
    <t>051232000</t>
  </si>
  <si>
    <t>051232100</t>
  </si>
  <si>
    <t>0522310000</t>
  </si>
  <si>
    <t>052232000</t>
  </si>
  <si>
    <t>052232100</t>
  </si>
  <si>
    <t>052250000</t>
  </si>
  <si>
    <t>052251000</t>
  </si>
  <si>
    <t>052251100</t>
  </si>
  <si>
    <t>052251200</t>
  </si>
  <si>
    <t>052251210</t>
  </si>
  <si>
    <t>052251220</t>
  </si>
  <si>
    <t>052252000</t>
  </si>
  <si>
    <t>052252100</t>
  </si>
  <si>
    <t>052252200</t>
  </si>
  <si>
    <t>052252210</t>
  </si>
  <si>
    <t>052252220</t>
  </si>
  <si>
    <t>052253000</t>
  </si>
  <si>
    <t>052253100</t>
  </si>
  <si>
    <t>052253200</t>
  </si>
  <si>
    <t>052253210</t>
  </si>
  <si>
    <t>052253220</t>
  </si>
  <si>
    <t xml:space="preserve">Transactions </t>
  </si>
  <si>
    <t>For the quarter of :</t>
  </si>
  <si>
    <t>013130000</t>
  </si>
  <si>
    <t>013140000</t>
  </si>
  <si>
    <t>013150000</t>
  </si>
  <si>
    <t>013160000</t>
  </si>
  <si>
    <t>013170000</t>
  </si>
  <si>
    <t>013180000</t>
  </si>
  <si>
    <t>013240000</t>
  </si>
  <si>
    <t>013250000</t>
  </si>
  <si>
    <t>013260000</t>
  </si>
  <si>
    <t>013270000</t>
  </si>
  <si>
    <t>013280000</t>
  </si>
  <si>
    <t>4. Other Deposits</t>
  </si>
  <si>
    <t>1. Central bank</t>
  </si>
  <si>
    <t>3. Restricted Deposits</t>
  </si>
  <si>
    <t>4. Financial intermediaries</t>
  </si>
  <si>
    <t>6. Central government</t>
  </si>
  <si>
    <t>7. Provincial and local governments</t>
  </si>
  <si>
    <t>8. Non-residents</t>
  </si>
  <si>
    <t>014000000</t>
  </si>
  <si>
    <t>014100000</t>
  </si>
  <si>
    <t>014110000</t>
  </si>
  <si>
    <t>014120000</t>
  </si>
  <si>
    <t>014200000</t>
  </si>
  <si>
    <t>014210000</t>
  </si>
  <si>
    <t>014220000</t>
  </si>
  <si>
    <t>014230000</t>
  </si>
  <si>
    <t>014130000</t>
  </si>
  <si>
    <t>4. Nonresidents</t>
  </si>
  <si>
    <t>014240000</t>
  </si>
  <si>
    <t>2. Accumulated depreciation</t>
  </si>
  <si>
    <t>3. Consolidated adjustments for headquarters and branches</t>
  </si>
  <si>
    <t>4. Other accounts payable other resident Sectors</t>
  </si>
  <si>
    <t>5. Other non- resident accounts payable</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</si>
</sst>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d\-mmm\-yyyy"/>
    <numFmt numFmtId="174" formatCode="&quot;$&quot;#,##0;&quot;$&quot;\-#,##0"/>
    <numFmt numFmtId="175" formatCode="&quot;$&quot;#,##0;[Red]&quot;$&quot;\-#,##0"/>
    <numFmt numFmtId="176" formatCode="&quot;$&quot;#,##0.00;&quot;$&quot;\-#,##0.00"/>
    <numFmt numFmtId="177" formatCode="&quot;$&quot;#,##0.00;[Red]&quot;$&quot;\-#,##0.00"/>
    <numFmt numFmtId="178" formatCode="_ &quot;$&quot;* #,##0_ ;_ &quot;$&quot;* \-#,##0_ ;_ &quot;$&quot;* &quot;-&quot;_ ;_ @_ "/>
    <numFmt numFmtId="179" formatCode="_ * #,##0_ ;_ * \-#,##0_ ;_ * &quot;-&quot;_ ;_ @_ "/>
    <numFmt numFmtId="180" formatCode="_ &quot;$&quot;* #,##0.00_ ;_ &quot;$&quot;* \-#,##0.00_ ;_ &quot;$&quot;* &quot;-&quot;??_ ;_ @_ "/>
    <numFmt numFmtId="181" formatCode="_ * #,##0.00_ ;_ * \-#,##0.00_ ;_ * &quot;-&quot;??_ ;_ @_ "/>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Yes&quot;;&quot;Yes&quot;;&quot;No&quot;"/>
    <numFmt numFmtId="189" formatCode="&quot;True&quot;;&quot;True&quot;;&quot;False&quot;"/>
    <numFmt numFmtId="190" formatCode="&quot;On&quot;;&quot;On&quot;;&quot;Off&quot;"/>
    <numFmt numFmtId="191" formatCode="0;[Red]0"/>
    <numFmt numFmtId="192" formatCode="[$€-2]\ #,##0.00_);[Red]\([$€-2]\ #,##0.00\)"/>
  </numFmts>
  <fonts count="20">
    <font>
      <sz val="10"/>
      <name val="Arial"/>
      <family val="0"/>
    </font>
    <font>
      <sz val="12"/>
      <name val="Times New Roman"/>
      <family val="1"/>
    </font>
    <font>
      <b/>
      <sz val="16"/>
      <name val="Times New Roman"/>
      <family val="1"/>
    </font>
    <font>
      <b/>
      <sz val="12"/>
      <name val="Times New Roman"/>
      <family val="1"/>
    </font>
    <font>
      <vertAlign val="superscript"/>
      <sz val="12"/>
      <name val="Times New Roman"/>
      <family val="1"/>
    </font>
    <font>
      <b/>
      <sz val="18"/>
      <name val="Times New Roman"/>
      <family val="1"/>
    </font>
    <font>
      <b/>
      <sz val="14"/>
      <name val="Times New Roman"/>
      <family val="1"/>
    </font>
    <font>
      <b/>
      <sz val="22"/>
      <name val="Times New Roman"/>
      <family val="1"/>
    </font>
    <font>
      <sz val="10"/>
      <name val="Times New Roman"/>
      <family val="1"/>
    </font>
    <font>
      <sz val="10"/>
      <color indexed="10"/>
      <name val="Arial"/>
      <family val="2"/>
    </font>
    <font>
      <u val="single"/>
      <sz val="10"/>
      <color indexed="12"/>
      <name val="Arial"/>
      <family val="0"/>
    </font>
    <font>
      <u val="single"/>
      <sz val="10"/>
      <color indexed="36"/>
      <name val="Arial"/>
      <family val="0"/>
    </font>
    <font>
      <b/>
      <u val="single"/>
      <sz val="17"/>
      <name val="Times New Roman"/>
      <family val="1"/>
    </font>
    <font>
      <sz val="16"/>
      <name val="Times New Roman"/>
      <family val="1"/>
    </font>
    <font>
      <b/>
      <sz val="7"/>
      <name val="Times New Roman"/>
      <family val="1"/>
    </font>
    <font>
      <sz val="12"/>
      <name val="Symbol"/>
      <family val="1"/>
    </font>
    <font>
      <sz val="7"/>
      <name val="Times New Roman"/>
      <family val="1"/>
    </font>
    <font>
      <sz val="10"/>
      <name val="Garamond"/>
      <family val="1"/>
    </font>
    <font>
      <b/>
      <sz val="10"/>
      <name val="Garamond"/>
      <family val="1"/>
    </font>
    <font>
      <b/>
      <sz val="10"/>
      <name val="Times New Roman"/>
      <family val="1"/>
    </font>
  </fonts>
  <fills count="2">
    <fill>
      <patternFill/>
    </fill>
    <fill>
      <patternFill patternType="gray125"/>
    </fill>
  </fills>
  <borders count="28">
    <border>
      <left/>
      <right/>
      <top/>
      <bottom/>
      <diagonal/>
    </border>
    <border>
      <left>
        <color indexed="63"/>
      </left>
      <right style="medium"/>
      <top>
        <color indexed="63"/>
      </top>
      <bottom style="medium"/>
    </border>
    <border>
      <left style="medium"/>
      <right style="medium"/>
      <top style="thin"/>
      <bottom style="thin"/>
    </border>
    <border>
      <left style="medium"/>
      <right style="medium"/>
      <top style="thin"/>
      <bottom style="medium"/>
    </border>
    <border>
      <left style="medium"/>
      <right>
        <color indexed="63"/>
      </right>
      <top style="thin"/>
      <bottom style="medium"/>
    </border>
    <border>
      <left style="medium"/>
      <right style="medium"/>
      <top style="medium"/>
      <bottom style="thin"/>
    </border>
    <border>
      <left style="medium"/>
      <right style="thin"/>
      <top style="thin"/>
      <bottom style="thin"/>
    </border>
    <border>
      <left style="medium"/>
      <right style="thin"/>
      <top style="medium"/>
      <bottom style="thin"/>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style="thin"/>
      <top style="thin"/>
      <bottom style="thin"/>
    </border>
    <border>
      <left>
        <color indexed="63"/>
      </left>
      <right style="medium"/>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style="thin"/>
      <right>
        <color indexed="63"/>
      </right>
      <top style="thin"/>
      <bottom style="medium"/>
    </border>
    <border>
      <left style="thin"/>
      <right style="medium"/>
      <top style="medium"/>
      <bottom>
        <color indexed="63"/>
      </bottom>
    </border>
    <border>
      <left style="thin"/>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cellStyleXfs>
  <cellXfs count="163">
    <xf numFmtId="0" fontId="0" fillId="0" borderId="0" xfId="0" applyAlignment="1">
      <alignment/>
    </xf>
    <xf numFmtId="0" fontId="2" fillId="0" borderId="0" xfId="0" applyFont="1" applyAlignment="1">
      <alignment/>
    </xf>
    <xf numFmtId="0" fontId="0" fillId="0" borderId="0" xfId="0" applyAlignment="1">
      <alignment/>
    </xf>
    <xf numFmtId="0" fontId="1" fillId="0" borderId="0" xfId="0" applyFont="1" applyAlignment="1">
      <alignment/>
    </xf>
    <xf numFmtId="0" fontId="5" fillId="0" borderId="0" xfId="0" applyFont="1" applyAlignment="1">
      <alignment horizontal="left"/>
    </xf>
    <xf numFmtId="0" fontId="6" fillId="0" borderId="0" xfId="0" applyFont="1" applyAlignment="1">
      <alignment horizontal="left"/>
    </xf>
    <xf numFmtId="0" fontId="4" fillId="0" borderId="0" xfId="0" applyFont="1" applyAlignment="1">
      <alignment vertical="top"/>
    </xf>
    <xf numFmtId="0" fontId="0" fillId="0" borderId="0" xfId="0" applyAlignment="1">
      <alignment vertical="top" wrapText="1"/>
    </xf>
    <xf numFmtId="0" fontId="0" fillId="0" borderId="0" xfId="0" applyBorder="1" applyAlignment="1">
      <alignment/>
    </xf>
    <xf numFmtId="0" fontId="5" fillId="0" borderId="0" xfId="0" applyFont="1" applyBorder="1" applyAlignment="1">
      <alignment horizontal="left"/>
    </xf>
    <xf numFmtId="0" fontId="6" fillId="0" borderId="0" xfId="0" applyFont="1" applyBorder="1" applyAlignment="1">
      <alignment horizontal="left"/>
    </xf>
    <xf numFmtId="0" fontId="7" fillId="0" borderId="0" xfId="0" applyFont="1" applyBorder="1" applyAlignment="1">
      <alignment/>
    </xf>
    <xf numFmtId="0" fontId="4" fillId="0" borderId="0" xfId="0" applyFont="1" applyBorder="1" applyAlignment="1">
      <alignment vertical="top"/>
    </xf>
    <xf numFmtId="0" fontId="1" fillId="0" borderId="0" xfId="0" applyFont="1" applyBorder="1" applyAlignment="1">
      <alignment vertical="top" wrapText="1"/>
    </xf>
    <xf numFmtId="0" fontId="0" fillId="0" borderId="0" xfId="0" applyBorder="1" applyAlignment="1">
      <alignment vertical="top" wrapText="1"/>
    </xf>
    <xf numFmtId="0" fontId="0" fillId="0" borderId="0" xfId="0" applyFill="1" applyBorder="1" applyAlignment="1">
      <alignment vertical="top" wrapText="1"/>
    </xf>
    <xf numFmtId="0" fontId="12" fillId="0" borderId="0" xfId="0" applyFont="1" applyAlignment="1">
      <alignment/>
    </xf>
    <xf numFmtId="0" fontId="13" fillId="0" borderId="0" xfId="0" applyFont="1" applyAlignment="1">
      <alignment/>
    </xf>
    <xf numFmtId="0" fontId="3" fillId="0" borderId="0" xfId="0" applyFont="1" applyAlignment="1">
      <alignment horizontal="left" indent="4"/>
    </xf>
    <xf numFmtId="0" fontId="15" fillId="0" borderId="0" xfId="0" applyFont="1" applyAlignment="1">
      <alignment horizontal="left" indent="6"/>
    </xf>
    <xf numFmtId="0" fontId="5" fillId="0" borderId="0" xfId="22" applyFont="1" applyAlignment="1">
      <alignment horizontal="left"/>
      <protection/>
    </xf>
    <xf numFmtId="0" fontId="3" fillId="0" borderId="0" xfId="22" applyFont="1">
      <alignment/>
      <protection/>
    </xf>
    <xf numFmtId="0" fontId="9" fillId="0" borderId="0" xfId="0" applyFont="1" applyAlignment="1">
      <alignment/>
    </xf>
    <xf numFmtId="0" fontId="2" fillId="0" borderId="0" xfId="22" applyFont="1">
      <alignment/>
      <protection/>
    </xf>
    <xf numFmtId="0" fontId="0" fillId="0" borderId="0" xfId="0" applyAlignment="1">
      <alignment horizontal="left"/>
    </xf>
    <xf numFmtId="0" fontId="0" fillId="0" borderId="0" xfId="0" applyFill="1" applyAlignment="1">
      <alignment/>
    </xf>
    <xf numFmtId="0" fontId="1" fillId="0" borderId="0" xfId="0" applyFont="1" applyAlignment="1">
      <alignment horizontal="left" indent="4"/>
    </xf>
    <xf numFmtId="0" fontId="0" fillId="0" borderId="0" xfId="0" applyAlignment="1">
      <alignment horizontal="left" indent="4"/>
    </xf>
    <xf numFmtId="0" fontId="0" fillId="0" borderId="0" xfId="0" applyAlignment="1">
      <alignment horizontal="left" indent="2"/>
    </xf>
    <xf numFmtId="0" fontId="18" fillId="0" borderId="0" xfId="0" applyFont="1" applyFill="1" applyBorder="1" applyAlignment="1">
      <alignment horizontal="center"/>
    </xf>
    <xf numFmtId="0" fontId="17" fillId="0" borderId="0" xfId="0" applyFont="1" applyFill="1" applyBorder="1" applyAlignment="1">
      <alignment horizontal="center"/>
    </xf>
    <xf numFmtId="0" fontId="8" fillId="0" borderId="0" xfId="0" applyFont="1" applyAlignment="1">
      <alignment/>
    </xf>
    <xf numFmtId="0" fontId="8" fillId="0" borderId="0" xfId="0" applyFont="1" applyAlignment="1">
      <alignment/>
    </xf>
    <xf numFmtId="49" fontId="8" fillId="0" borderId="1" xfId="0" applyNumberFormat="1" applyFont="1" applyFill="1" applyBorder="1" applyAlignment="1">
      <alignment horizontal="center"/>
    </xf>
    <xf numFmtId="0" fontId="8" fillId="0" borderId="0" xfId="0" applyFont="1" applyBorder="1" applyAlignment="1">
      <alignment horizontal="right"/>
    </xf>
    <xf numFmtId="0" fontId="8" fillId="0" borderId="2" xfId="0" applyFont="1" applyBorder="1" applyAlignment="1">
      <alignment horizontal="left" indent="7"/>
    </xf>
    <xf numFmtId="0" fontId="8" fillId="0" borderId="2" xfId="0" applyFont="1" applyFill="1" applyBorder="1" applyAlignment="1">
      <alignment horizontal="left" indent="9"/>
    </xf>
    <xf numFmtId="0" fontId="8" fillId="0" borderId="2" xfId="0" applyFont="1" applyBorder="1" applyAlignment="1">
      <alignment horizontal="left" indent="9"/>
    </xf>
    <xf numFmtId="0" fontId="8" fillId="0" borderId="2" xfId="0" applyFont="1" applyBorder="1" applyAlignment="1">
      <alignment horizontal="left" indent="11"/>
    </xf>
    <xf numFmtId="0" fontId="8" fillId="0" borderId="3" xfId="0" applyFont="1" applyBorder="1" applyAlignment="1">
      <alignment/>
    </xf>
    <xf numFmtId="0" fontId="8" fillId="0" borderId="4" xfId="0" applyFont="1" applyBorder="1" applyAlignment="1">
      <alignment/>
    </xf>
    <xf numFmtId="49" fontId="8" fillId="0" borderId="0" xfId="21" applyNumberFormat="1" applyFont="1" applyAlignment="1">
      <alignment horizontal="left"/>
      <protection/>
    </xf>
    <xf numFmtId="0" fontId="8" fillId="0" borderId="0" xfId="21" applyFont="1">
      <alignment/>
      <protection/>
    </xf>
    <xf numFmtId="0" fontId="19" fillId="0" borderId="5" xfId="0" applyFont="1" applyBorder="1" applyAlignment="1">
      <alignment/>
    </xf>
    <xf numFmtId="0" fontId="19" fillId="0" borderId="2" xfId="0" applyFont="1" applyBorder="1" applyAlignment="1">
      <alignment horizontal="left" indent="1"/>
    </xf>
    <xf numFmtId="0" fontId="19" fillId="0" borderId="2" xfId="0" applyFont="1" applyBorder="1" applyAlignment="1">
      <alignment horizontal="left" indent="3"/>
    </xf>
    <xf numFmtId="0" fontId="8" fillId="0" borderId="2" xfId="22" applyFont="1" applyFill="1" applyBorder="1" applyAlignment="1">
      <alignment horizontal="left" indent="5"/>
      <protection/>
    </xf>
    <xf numFmtId="0" fontId="8" fillId="0" borderId="2" xfId="22" applyFont="1" applyFill="1" applyBorder="1" applyAlignment="1">
      <alignment horizontal="left" indent="7"/>
      <protection/>
    </xf>
    <xf numFmtId="0" fontId="8" fillId="0" borderId="2" xfId="22" applyFont="1" applyBorder="1" applyAlignment="1">
      <alignment horizontal="left" indent="5"/>
      <protection/>
    </xf>
    <xf numFmtId="0" fontId="8" fillId="0" borderId="2" xfId="22" applyFont="1" applyBorder="1" applyAlignment="1">
      <alignment horizontal="left" indent="7"/>
      <protection/>
    </xf>
    <xf numFmtId="0" fontId="19" fillId="0" borderId="2" xfId="0" applyFont="1" applyFill="1" applyBorder="1" applyAlignment="1">
      <alignment horizontal="left" indent="1"/>
    </xf>
    <xf numFmtId="0" fontId="19" fillId="0" borderId="2" xfId="0" applyFont="1" applyFill="1" applyBorder="1" applyAlignment="1">
      <alignment horizontal="left" indent="3"/>
    </xf>
    <xf numFmtId="0" fontId="19" fillId="0" borderId="2" xfId="0" applyFont="1" applyFill="1" applyBorder="1" applyAlignment="1">
      <alignment horizontal="left" indent="5"/>
    </xf>
    <xf numFmtId="0" fontId="8" fillId="0" borderId="2" xfId="0" applyFont="1" applyFill="1" applyBorder="1" applyAlignment="1">
      <alignment horizontal="left" indent="7"/>
    </xf>
    <xf numFmtId="0" fontId="8" fillId="0" borderId="2" xfId="22" applyFont="1" applyFill="1" applyBorder="1" applyAlignment="1">
      <alignment horizontal="left" indent="9"/>
      <protection/>
    </xf>
    <xf numFmtId="0" fontId="8" fillId="0" borderId="2" xfId="22" applyFont="1" applyFill="1" applyBorder="1" applyAlignment="1">
      <alignment horizontal="left" indent="11"/>
      <protection/>
    </xf>
    <xf numFmtId="0" fontId="8" fillId="0" borderId="2" xfId="22" applyFont="1" applyFill="1" applyBorder="1" applyAlignment="1">
      <alignment horizontal="left" indent="13"/>
      <protection/>
    </xf>
    <xf numFmtId="0" fontId="8" fillId="0" borderId="2" xfId="22" applyFont="1" applyFill="1" applyBorder="1" applyAlignment="1">
      <alignment horizontal="left" indent="15"/>
      <protection/>
    </xf>
    <xf numFmtId="0" fontId="8" fillId="0" borderId="6" xfId="0" applyNumberFormat="1" applyFont="1" applyFill="1" applyBorder="1" applyAlignment="1">
      <alignment horizontal="right"/>
    </xf>
    <xf numFmtId="0" fontId="19" fillId="0" borderId="2" xfId="22" applyFont="1" applyBorder="1" applyAlignment="1">
      <alignment horizontal="left" indent="5"/>
      <protection/>
    </xf>
    <xf numFmtId="0" fontId="8" fillId="0" borderId="2" xfId="22" applyFont="1" applyBorder="1" applyAlignment="1">
      <alignment horizontal="left" indent="9"/>
      <protection/>
    </xf>
    <xf numFmtId="0" fontId="8" fillId="0" borderId="2" xfId="22" applyFont="1" applyBorder="1" applyAlignment="1">
      <alignment horizontal="left" indent="11"/>
      <protection/>
    </xf>
    <xf numFmtId="0" fontId="8" fillId="0" borderId="2" xfId="22" applyFont="1" applyBorder="1" applyAlignment="1">
      <alignment horizontal="left" indent="3"/>
      <protection/>
    </xf>
    <xf numFmtId="0" fontId="8" fillId="0" borderId="2" xfId="0" applyFont="1" applyFill="1" applyBorder="1" applyAlignment="1">
      <alignment horizontal="left" indent="5"/>
    </xf>
    <xf numFmtId="0" fontId="8" fillId="0" borderId="2" xfId="0" applyFont="1" applyBorder="1" applyAlignment="1">
      <alignment horizontal="left" indent="5"/>
    </xf>
    <xf numFmtId="0" fontId="8" fillId="0" borderId="2" xfId="0" applyFont="1" applyFill="1" applyBorder="1" applyAlignment="1">
      <alignment horizontal="left" indent="11"/>
    </xf>
    <xf numFmtId="0" fontId="8" fillId="0" borderId="3" xfId="22" applyFont="1" applyBorder="1" applyAlignment="1">
      <alignment horizontal="left" indent="5"/>
      <protection/>
    </xf>
    <xf numFmtId="0" fontId="19" fillId="0" borderId="5" xfId="0" applyFont="1" applyBorder="1" applyAlignment="1">
      <alignment horizontal="left" indent="1"/>
    </xf>
    <xf numFmtId="0" fontId="19" fillId="0" borderId="2" xfId="0" applyFont="1" applyBorder="1" applyAlignment="1">
      <alignment horizontal="left" indent="5"/>
    </xf>
    <xf numFmtId="0" fontId="8" fillId="0" borderId="0" xfId="21" applyFont="1" applyAlignment="1">
      <alignment horizontal="left" indent="2"/>
      <protection/>
    </xf>
    <xf numFmtId="0" fontId="8" fillId="0" borderId="2" xfId="0" applyFont="1" applyBorder="1" applyAlignment="1">
      <alignment horizontal="left" indent="3"/>
    </xf>
    <xf numFmtId="0" fontId="8" fillId="0" borderId="2" xfId="22" applyFont="1" applyBorder="1" applyAlignment="1">
      <alignment horizontal="left" indent="13"/>
      <protection/>
    </xf>
    <xf numFmtId="0" fontId="19" fillId="0" borderId="3" xfId="0" applyFont="1" applyFill="1" applyBorder="1" applyAlignment="1">
      <alignment horizontal="left" indent="3"/>
    </xf>
    <xf numFmtId="0" fontId="19" fillId="0" borderId="7" xfId="0" applyFont="1" applyFill="1" applyBorder="1" applyAlignment="1" quotePrefix="1">
      <alignment horizontal="right"/>
    </xf>
    <xf numFmtId="0" fontId="8" fillId="0" borderId="7" xfId="0" applyFont="1" applyFill="1" applyBorder="1" applyAlignment="1" quotePrefix="1">
      <alignment horizontal="right"/>
    </xf>
    <xf numFmtId="0" fontId="8" fillId="0" borderId="0" xfId="0" applyFont="1" applyAlignment="1">
      <alignment horizontal="right"/>
    </xf>
    <xf numFmtId="0" fontId="19" fillId="0" borderId="6" xfId="0" applyFont="1" applyFill="1" applyBorder="1" applyAlignment="1" quotePrefix="1">
      <alignment horizontal="right"/>
    </xf>
    <xf numFmtId="0" fontId="8" fillId="0" borderId="6" xfId="0" applyFont="1" applyFill="1" applyBorder="1" applyAlignment="1" quotePrefix="1">
      <alignment horizontal="right"/>
    </xf>
    <xf numFmtId="0" fontId="8" fillId="0" borderId="6" xfId="0" applyFont="1" applyFill="1" applyBorder="1" applyAlignment="1" applyProtection="1" quotePrefix="1">
      <alignment horizontal="right"/>
      <protection locked="0"/>
    </xf>
    <xf numFmtId="0" fontId="19" fillId="0" borderId="6" xfId="0" applyFont="1" applyBorder="1" applyAlignment="1">
      <alignment horizontal="right"/>
    </xf>
    <xf numFmtId="0" fontId="8" fillId="0" borderId="6" xfId="0" applyFont="1" applyBorder="1" applyAlignment="1">
      <alignment horizontal="right"/>
    </xf>
    <xf numFmtId="0" fontId="19" fillId="0" borderId="6" xfId="0" applyFont="1" applyFill="1" applyBorder="1" applyAlignment="1">
      <alignment horizontal="right"/>
    </xf>
    <xf numFmtId="0" fontId="8" fillId="0" borderId="6" xfId="0" applyFont="1" applyFill="1" applyBorder="1" applyAlignment="1">
      <alignment horizontal="right"/>
    </xf>
    <xf numFmtId="0" fontId="8" fillId="0" borderId="6" xfId="0" applyFont="1" applyFill="1" applyBorder="1" applyAlignment="1" applyProtection="1">
      <alignment horizontal="right"/>
      <protection locked="0"/>
    </xf>
    <xf numFmtId="49" fontId="19" fillId="0" borderId="6" xfId="0" applyNumberFormat="1" applyFont="1" applyFill="1" applyBorder="1" applyAlignment="1">
      <alignment horizontal="right"/>
    </xf>
    <xf numFmtId="0" fontId="8" fillId="0" borderId="0" xfId="0" applyFont="1" applyFill="1" applyAlignment="1">
      <alignment horizontal="right"/>
    </xf>
    <xf numFmtId="0" fontId="8" fillId="0" borderId="6" xfId="0" applyNumberFormat="1" applyFont="1" applyFill="1" applyBorder="1" applyAlignment="1" applyProtection="1">
      <alignment horizontal="right"/>
      <protection locked="0"/>
    </xf>
    <xf numFmtId="49" fontId="8" fillId="0" borderId="6" xfId="0" applyNumberFormat="1" applyFont="1" applyFill="1" applyBorder="1" applyAlignment="1" applyProtection="1">
      <alignment horizontal="right"/>
      <protection locked="0"/>
    </xf>
    <xf numFmtId="0" fontId="19" fillId="0" borderId="6" xfId="0" applyNumberFormat="1" applyFont="1" applyFill="1" applyBorder="1" applyAlignment="1">
      <alignment horizontal="right"/>
    </xf>
    <xf numFmtId="0" fontId="8" fillId="0" borderId="0" xfId="0" applyFont="1" applyAlignment="1">
      <alignment horizontal="right" indent="4"/>
    </xf>
    <xf numFmtId="0" fontId="19" fillId="0" borderId="8" xfId="0" applyFont="1" applyBorder="1" applyAlignment="1">
      <alignment horizontal="right" wrapText="1"/>
    </xf>
    <xf numFmtId="0" fontId="19" fillId="0" borderId="7" xfId="0" applyFont="1" applyBorder="1" applyAlignment="1">
      <alignment horizontal="right"/>
    </xf>
    <xf numFmtId="0" fontId="8" fillId="0" borderId="0" xfId="21" applyFont="1" applyAlignment="1">
      <alignment horizontal="right"/>
      <protection/>
    </xf>
    <xf numFmtId="0" fontId="19" fillId="0" borderId="6" xfId="0" applyFont="1" applyBorder="1" applyAlignment="1" applyProtection="1">
      <alignment horizontal="right"/>
      <protection/>
    </xf>
    <xf numFmtId="0" fontId="8" fillId="0" borderId="6" xfId="0" applyFont="1" applyBorder="1" applyAlignment="1" applyProtection="1">
      <alignment horizontal="right"/>
      <protection/>
    </xf>
    <xf numFmtId="0" fontId="8" fillId="0" borderId="6" xfId="0" applyFont="1" applyBorder="1" applyAlignment="1" applyProtection="1">
      <alignment horizontal="right"/>
      <protection locked="0"/>
    </xf>
    <xf numFmtId="0" fontId="8" fillId="0" borderId="0" xfId="0" applyFont="1" applyAlignment="1">
      <alignment horizontal="right" indent="2"/>
    </xf>
    <xf numFmtId="0" fontId="8" fillId="0" borderId="9"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8" fillId="0" borderId="10" xfId="0" applyFont="1" applyBorder="1" applyAlignment="1" applyProtection="1">
      <alignment horizontal="right"/>
      <protection locked="0"/>
    </xf>
    <xf numFmtId="0" fontId="8" fillId="0" borderId="6" xfId="0" applyFont="1" applyBorder="1" applyAlignment="1" applyProtection="1">
      <alignment horizontal="right" indent="2"/>
      <protection locked="0"/>
    </xf>
    <xf numFmtId="0" fontId="19" fillId="0" borderId="7" xfId="0" applyNumberFormat="1" applyFont="1" applyBorder="1" applyAlignment="1">
      <alignment horizontal="right"/>
    </xf>
    <xf numFmtId="0" fontId="8" fillId="0" borderId="6" xfId="0" applyFont="1" applyFill="1" applyBorder="1" applyAlignment="1" applyProtection="1">
      <alignment/>
      <protection/>
    </xf>
    <xf numFmtId="0" fontId="0" fillId="0" borderId="0" xfId="0" applyFont="1" applyAlignment="1">
      <alignment/>
    </xf>
    <xf numFmtId="0" fontId="8" fillId="0" borderId="6" xfId="0" applyFont="1" applyFill="1" applyBorder="1" applyAlignment="1" applyProtection="1">
      <alignment/>
      <protection locked="0"/>
    </xf>
    <xf numFmtId="0" fontId="8" fillId="0" borderId="11" xfId="0" applyFont="1" applyFill="1" applyBorder="1" applyAlignment="1" applyProtection="1">
      <alignment/>
      <protection locked="0"/>
    </xf>
    <xf numFmtId="0" fontId="8" fillId="0" borderId="11" xfId="0" applyFont="1" applyFill="1" applyBorder="1" applyAlignment="1" applyProtection="1">
      <alignment/>
      <protection/>
    </xf>
    <xf numFmtId="49" fontId="19" fillId="0" borderId="2" xfId="0" applyNumberFormat="1" applyFont="1" applyFill="1" applyBorder="1" applyAlignment="1">
      <alignment horizontal="center"/>
    </xf>
    <xf numFmtId="49" fontId="8" fillId="0" borderId="2" xfId="22" applyNumberFormat="1" applyFont="1" applyFill="1" applyBorder="1" applyAlignment="1">
      <alignment horizontal="center"/>
      <protection/>
    </xf>
    <xf numFmtId="49" fontId="8" fillId="0" borderId="2" xfId="22" applyNumberFormat="1" applyFont="1" applyFill="1" applyBorder="1" applyAlignment="1" quotePrefix="1">
      <alignment horizontal="center"/>
      <protection/>
    </xf>
    <xf numFmtId="0" fontId="19" fillId="0" borderId="5" xfId="0" applyFont="1" applyFill="1" applyBorder="1" applyAlignment="1" quotePrefix="1">
      <alignment horizontal="center"/>
    </xf>
    <xf numFmtId="0" fontId="19" fillId="0" borderId="2" xfId="0" applyFont="1" applyFill="1" applyBorder="1" applyAlignment="1">
      <alignment horizontal="center"/>
    </xf>
    <xf numFmtId="0" fontId="8" fillId="0" borderId="2" xfId="0" applyFont="1" applyFill="1" applyBorder="1" applyAlignment="1">
      <alignment horizontal="center"/>
    </xf>
    <xf numFmtId="49" fontId="19" fillId="0" borderId="12" xfId="0" applyNumberFormat="1" applyFont="1" applyFill="1" applyBorder="1" applyAlignment="1">
      <alignment horizontal="center"/>
    </xf>
    <xf numFmtId="49" fontId="8" fillId="0" borderId="12" xfId="0" applyNumberFormat="1" applyFont="1" applyFill="1" applyBorder="1" applyAlignment="1">
      <alignment horizontal="center"/>
    </xf>
    <xf numFmtId="49" fontId="19" fillId="0" borderId="12" xfId="0" applyNumberFormat="1" applyFont="1" applyFill="1" applyBorder="1" applyAlignment="1" quotePrefix="1">
      <alignment horizontal="center"/>
    </xf>
    <xf numFmtId="49" fontId="8" fillId="0" borderId="12" xfId="0" applyNumberFormat="1" applyFont="1" applyFill="1" applyBorder="1" applyAlignment="1" quotePrefix="1">
      <alignment horizontal="center"/>
    </xf>
    <xf numFmtId="49" fontId="8" fillId="0" borderId="2" xfId="0" applyNumberFormat="1" applyFont="1" applyFill="1" applyBorder="1" applyAlignment="1">
      <alignment horizontal="center"/>
    </xf>
    <xf numFmtId="49" fontId="19" fillId="0" borderId="2" xfId="0" applyNumberFormat="1" applyFont="1" applyFill="1" applyBorder="1" applyAlignment="1">
      <alignment horizontal="center" vertical="top"/>
    </xf>
    <xf numFmtId="49" fontId="8" fillId="0" borderId="2" xfId="0" applyNumberFormat="1" applyFont="1" applyFill="1" applyBorder="1" applyAlignment="1">
      <alignment horizontal="center" vertical="top"/>
    </xf>
    <xf numFmtId="49" fontId="8" fillId="0" borderId="12" xfId="0" applyNumberFormat="1" applyFont="1" applyBorder="1" applyAlignment="1">
      <alignment horizontal="center"/>
    </xf>
    <xf numFmtId="49" fontId="8" fillId="0" borderId="12" xfId="0" applyNumberFormat="1" applyFont="1" applyBorder="1" applyAlignment="1">
      <alignment horizontal="center" vertical="top"/>
    </xf>
    <xf numFmtId="0" fontId="8" fillId="0" borderId="13" xfId="0" applyFont="1" applyBorder="1" applyAlignment="1">
      <alignment/>
    </xf>
    <xf numFmtId="0" fontId="19" fillId="0" borderId="12" xfId="0" applyFont="1" applyFill="1" applyBorder="1" applyAlignment="1">
      <alignment horizontal="center"/>
    </xf>
    <xf numFmtId="0" fontId="8" fillId="0" borderId="12" xfId="0" applyFont="1" applyFill="1" applyBorder="1" applyAlignment="1">
      <alignment horizontal="center"/>
    </xf>
    <xf numFmtId="0" fontId="8" fillId="0" borderId="14" xfId="0" applyFont="1" applyFill="1" applyBorder="1" applyAlignment="1" quotePrefix="1">
      <alignment horizontal="right"/>
    </xf>
    <xf numFmtId="0" fontId="19" fillId="0" borderId="5" xfId="0" applyFont="1" applyFill="1" applyBorder="1" applyAlignment="1">
      <alignment horizontal="center"/>
    </xf>
    <xf numFmtId="0" fontId="19" fillId="0" borderId="3" xfId="0" applyFont="1" applyFill="1" applyBorder="1" applyAlignment="1">
      <alignment horizontal="center"/>
    </xf>
    <xf numFmtId="0" fontId="8" fillId="0" borderId="15" xfId="0" applyFont="1" applyBorder="1" applyAlignment="1">
      <alignment/>
    </xf>
    <xf numFmtId="49" fontId="8" fillId="0" borderId="3" xfId="0" applyNumberFormat="1" applyFont="1" applyFill="1" applyBorder="1" applyAlignment="1">
      <alignment horizontal="center"/>
    </xf>
    <xf numFmtId="0" fontId="8" fillId="0" borderId="16" xfId="0" applyFont="1" applyBorder="1" applyAlignment="1">
      <alignment horizontal="right"/>
    </xf>
    <xf numFmtId="0" fontId="19" fillId="0" borderId="17" xfId="0" applyFont="1" applyBorder="1" applyAlignment="1">
      <alignment horizontal="center"/>
    </xf>
    <xf numFmtId="0" fontId="19" fillId="0" borderId="18" xfId="0" applyFont="1" applyBorder="1" applyAlignment="1">
      <alignment horizontal="center"/>
    </xf>
    <xf numFmtId="0" fontId="19" fillId="0" borderId="2" xfId="0" applyFont="1" applyBorder="1" applyAlignment="1">
      <alignment horizontal="center"/>
    </xf>
    <xf numFmtId="173" fontId="19" fillId="0" borderId="19" xfId="0" applyNumberFormat="1" applyFont="1" applyBorder="1" applyAlignment="1">
      <alignment horizontal="right" wrapText="1"/>
    </xf>
    <xf numFmtId="173" fontId="19" fillId="0" borderId="10" xfId="0" applyNumberFormat="1" applyFont="1" applyBorder="1" applyAlignment="1">
      <alignment horizontal="right" wrapText="1"/>
    </xf>
    <xf numFmtId="173" fontId="19" fillId="0" borderId="20" xfId="0" applyNumberFormat="1" applyFont="1" applyBorder="1" applyAlignment="1">
      <alignment horizontal="right" wrapText="1"/>
    </xf>
    <xf numFmtId="173" fontId="19" fillId="0" borderId="21" xfId="0" applyNumberFormat="1" applyFont="1" applyBorder="1" applyAlignment="1">
      <alignment horizontal="right" wrapText="1"/>
    </xf>
    <xf numFmtId="0" fontId="19" fillId="0" borderId="17" xfId="0" applyFont="1" applyBorder="1" applyAlignment="1">
      <alignment/>
    </xf>
    <xf numFmtId="0" fontId="8" fillId="0" borderId="18" xfId="0" applyFont="1" applyBorder="1" applyAlignment="1">
      <alignment/>
    </xf>
    <xf numFmtId="173" fontId="19" fillId="0" borderId="7" xfId="0" applyNumberFormat="1" applyFont="1" applyBorder="1" applyAlignment="1">
      <alignment horizontal="right" wrapText="1"/>
    </xf>
    <xf numFmtId="173" fontId="19" fillId="0" borderId="9" xfId="0" applyNumberFormat="1" applyFont="1" applyBorder="1" applyAlignment="1">
      <alignment horizontal="right" wrapText="1"/>
    </xf>
    <xf numFmtId="0" fontId="5" fillId="0" borderId="0" xfId="22" applyFont="1" applyAlignment="1">
      <alignment horizontal="left"/>
      <protection/>
    </xf>
    <xf numFmtId="0" fontId="0" fillId="0" borderId="0" xfId="0" applyAlignment="1">
      <alignment horizontal="left"/>
    </xf>
    <xf numFmtId="0" fontId="2" fillId="0" borderId="0" xfId="22" applyFont="1" applyAlignment="1">
      <alignment horizontal="left"/>
      <protection/>
    </xf>
    <xf numFmtId="0" fontId="19" fillId="0" borderId="0" xfId="0" applyFont="1" applyAlignment="1">
      <alignment horizontal="left"/>
    </xf>
    <xf numFmtId="0" fontId="8" fillId="0" borderId="9" xfId="0" applyFont="1" applyBorder="1" applyAlignment="1">
      <alignment horizontal="right" wrapText="1"/>
    </xf>
    <xf numFmtId="0" fontId="19" fillId="0" borderId="22" xfId="0" applyFont="1" applyBorder="1" applyAlignment="1">
      <alignment horizontal="center" wrapText="1"/>
    </xf>
    <xf numFmtId="0" fontId="19" fillId="0" borderId="23" xfId="0" applyFont="1" applyBorder="1" applyAlignment="1">
      <alignment horizontal="center" wrapText="1"/>
    </xf>
    <xf numFmtId="0" fontId="19" fillId="0" borderId="19" xfId="0" applyFont="1" applyBorder="1" applyAlignment="1">
      <alignment horizontal="right" wrapText="1"/>
    </xf>
    <xf numFmtId="0" fontId="19" fillId="0" borderId="10" xfId="0" applyFont="1" applyBorder="1" applyAlignment="1">
      <alignment horizontal="right" wrapText="1"/>
    </xf>
    <xf numFmtId="0" fontId="19" fillId="0" borderId="24" xfId="0" applyFont="1" applyBorder="1" applyAlignment="1">
      <alignment horizontal="right" wrapText="1"/>
    </xf>
    <xf numFmtId="0" fontId="19" fillId="0" borderId="25" xfId="0" applyFont="1" applyBorder="1" applyAlignment="1">
      <alignment horizontal="right" wrapText="1"/>
    </xf>
    <xf numFmtId="0" fontId="19" fillId="0" borderId="26" xfId="0" applyFont="1" applyBorder="1" applyAlignment="1">
      <alignment horizontal="right" wrapText="1"/>
    </xf>
    <xf numFmtId="0" fontId="19" fillId="0" borderId="27" xfId="0" applyFont="1" applyBorder="1" applyAlignment="1">
      <alignment horizontal="right" wrapText="1"/>
    </xf>
    <xf numFmtId="173" fontId="19" fillId="0" borderId="19" xfId="0" applyNumberFormat="1" applyFont="1" applyBorder="1" applyAlignment="1">
      <alignment horizontal="center" wrapText="1"/>
    </xf>
    <xf numFmtId="173" fontId="19" fillId="0" borderId="10" xfId="0" applyNumberFormat="1" applyFont="1" applyBorder="1" applyAlignment="1">
      <alignment horizontal="center" wrapText="1"/>
    </xf>
    <xf numFmtId="173" fontId="19" fillId="0" borderId="20" xfId="0" applyNumberFormat="1" applyFont="1" applyBorder="1" applyAlignment="1">
      <alignment horizontal="center" wrapText="1"/>
    </xf>
    <xf numFmtId="173" fontId="19" fillId="0" borderId="21" xfId="0" applyNumberFormat="1" applyFont="1" applyBorder="1" applyAlignment="1">
      <alignment horizontal="center" wrapText="1"/>
    </xf>
    <xf numFmtId="0" fontId="19" fillId="0" borderId="5" xfId="0" applyFont="1" applyBorder="1" applyAlignment="1">
      <alignment/>
    </xf>
    <xf numFmtId="0" fontId="8" fillId="0" borderId="3" xfId="0" applyFont="1" applyBorder="1" applyAlignment="1">
      <alignment/>
    </xf>
    <xf numFmtId="173" fontId="19" fillId="0" borderId="7" xfId="0" applyNumberFormat="1" applyFont="1" applyBorder="1" applyAlignment="1">
      <alignment horizontal="center" wrapText="1"/>
    </xf>
    <xf numFmtId="173" fontId="19" fillId="0" borderId="9" xfId="0" applyNumberFormat="1" applyFont="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non-financial"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841"/>
  <sheetViews>
    <sheetView tabSelected="1" workbookViewId="0" topLeftCell="A1">
      <selection activeCell="A1" sqref="A1"/>
    </sheetView>
  </sheetViews>
  <sheetFormatPr defaultColWidth="9.140625" defaultRowHeight="12.75"/>
  <cols>
    <col min="1" max="1" width="2.7109375" style="0" customWidth="1"/>
    <col min="2" max="2" width="55.140625" style="0" bestFit="1" customWidth="1"/>
    <col min="3" max="3" width="12.00390625" style="0" bestFit="1" customWidth="1"/>
    <col min="4" max="4" width="13.00390625" style="0" customWidth="1"/>
    <col min="5" max="5" width="13.421875" style="0" customWidth="1"/>
    <col min="6" max="7" width="9.8515625" style="0" customWidth="1"/>
    <col min="8" max="8" width="15.421875" style="0" customWidth="1"/>
    <col min="10" max="10" width="12.140625" style="0" customWidth="1"/>
    <col min="11" max="11" width="7.57421875" style="0" customWidth="1"/>
  </cols>
  <sheetData>
    <row r="1" spans="1:8" ht="18.75" customHeight="1">
      <c r="A1" s="3"/>
      <c r="B1" s="20"/>
      <c r="C1" s="20"/>
      <c r="D1" s="4"/>
      <c r="E1" s="4"/>
      <c r="F1" s="4"/>
      <c r="G1" s="4"/>
      <c r="H1" s="4"/>
    </row>
    <row r="2" spans="1:8" ht="22.5" customHeight="1">
      <c r="A2" s="3"/>
      <c r="B2" s="21"/>
      <c r="C2" s="21"/>
      <c r="D2" s="5"/>
      <c r="E2" s="5"/>
      <c r="F2" s="5"/>
      <c r="G2" s="5"/>
      <c r="H2" s="5"/>
    </row>
    <row r="3" spans="1:8" ht="15.75">
      <c r="A3" s="3"/>
      <c r="B3" s="22"/>
      <c r="C3" s="22"/>
      <c r="D3" s="3"/>
      <c r="E3" s="3"/>
      <c r="F3" s="3"/>
      <c r="G3" s="3"/>
      <c r="H3" s="3"/>
    </row>
    <row r="4" spans="1:8" ht="17.25" customHeight="1">
      <c r="A4" s="3"/>
      <c r="B4" s="23"/>
      <c r="C4" s="23"/>
      <c r="D4" s="3"/>
      <c r="E4" s="3"/>
      <c r="F4" s="3"/>
      <c r="G4" s="3"/>
      <c r="H4" s="3"/>
    </row>
    <row r="5" spans="1:40" ht="22.5">
      <c r="A5" s="3"/>
      <c r="B5" s="142" t="s">
        <v>517</v>
      </c>
      <c r="C5" s="142"/>
      <c r="D5" s="142"/>
      <c r="E5" s="142"/>
      <c r="F5" s="142"/>
      <c r="G5" s="142"/>
      <c r="H5" s="142"/>
      <c r="I5" s="24"/>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0" ht="15.75">
      <c r="A6" s="3"/>
      <c r="B6" s="143"/>
      <c r="C6" s="143"/>
      <c r="D6" s="143"/>
      <c r="E6" s="143"/>
      <c r="F6" s="143"/>
      <c r="G6" s="143"/>
      <c r="H6" s="143"/>
      <c r="I6" s="2"/>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0.25">
      <c r="A7" s="3"/>
      <c r="B7" s="144" t="s">
        <v>518</v>
      </c>
      <c r="C7" s="144"/>
      <c r="D7" s="144"/>
      <c r="E7" s="144"/>
      <c r="F7" s="144"/>
      <c r="G7" s="144"/>
      <c r="H7" s="144"/>
      <c r="I7" s="2"/>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row>
    <row r="8" spans="1:40" ht="15.75">
      <c r="A8" s="3"/>
      <c r="B8" s="145" t="s">
        <v>559</v>
      </c>
      <c r="C8" s="145"/>
      <c r="D8" s="145"/>
      <c r="E8" s="145"/>
      <c r="F8" s="145"/>
      <c r="G8" s="145"/>
      <c r="H8" s="145"/>
      <c r="I8" s="31"/>
      <c r="J8" s="32"/>
      <c r="K8" s="32"/>
      <c r="L8" s="3"/>
      <c r="M8" s="3"/>
      <c r="N8" s="3"/>
      <c r="O8" s="3"/>
      <c r="P8" s="3"/>
      <c r="Q8" s="3"/>
      <c r="R8" s="3"/>
      <c r="S8" s="3"/>
      <c r="T8" s="3"/>
      <c r="U8" s="3"/>
      <c r="V8" s="3"/>
      <c r="W8" s="3"/>
      <c r="X8" s="3"/>
      <c r="Y8" s="3"/>
      <c r="Z8" s="3"/>
      <c r="AA8" s="3"/>
      <c r="AB8" s="3"/>
      <c r="AC8" s="3"/>
      <c r="AD8" s="3"/>
      <c r="AE8" s="3"/>
      <c r="AF8" s="3"/>
      <c r="AG8" s="3"/>
      <c r="AH8" s="3"/>
      <c r="AI8" s="3"/>
      <c r="AJ8" s="3"/>
      <c r="AK8" s="3"/>
      <c r="AL8" s="3"/>
      <c r="AM8" s="3"/>
      <c r="AN8" s="3"/>
    </row>
    <row r="9" spans="1:11" ht="14.25" customHeight="1" thickBot="1">
      <c r="A9" s="3"/>
      <c r="B9" s="130" t="s">
        <v>0</v>
      </c>
      <c r="C9" s="130"/>
      <c r="D9" s="130"/>
      <c r="E9" s="130"/>
      <c r="F9" s="130"/>
      <c r="G9" s="130"/>
      <c r="H9" s="130"/>
      <c r="I9" s="32"/>
      <c r="J9" s="32"/>
      <c r="K9" s="32"/>
    </row>
    <row r="10" spans="1:11" ht="36.75" customHeight="1">
      <c r="A10" s="3"/>
      <c r="B10" s="159" t="s">
        <v>46</v>
      </c>
      <c r="C10" s="131" t="s">
        <v>53</v>
      </c>
      <c r="D10" s="161" t="s">
        <v>47</v>
      </c>
      <c r="E10" s="155" t="s">
        <v>1</v>
      </c>
      <c r="F10" s="155" t="s">
        <v>2</v>
      </c>
      <c r="G10" s="155" t="s">
        <v>3</v>
      </c>
      <c r="H10" s="157" t="s">
        <v>48</v>
      </c>
      <c r="I10" s="32"/>
      <c r="J10" s="32"/>
      <c r="K10" s="32"/>
    </row>
    <row r="11" spans="1:11" ht="16.5" thickBot="1">
      <c r="A11" s="3"/>
      <c r="B11" s="160"/>
      <c r="C11" s="132"/>
      <c r="D11" s="162"/>
      <c r="E11" s="156"/>
      <c r="F11" s="156"/>
      <c r="G11" s="156"/>
      <c r="H11" s="158"/>
      <c r="I11" s="32"/>
      <c r="J11" s="32"/>
      <c r="K11" s="32"/>
    </row>
    <row r="12" spans="1:11" ht="15.75">
      <c r="A12" s="3"/>
      <c r="B12" s="43" t="s">
        <v>54</v>
      </c>
      <c r="C12" s="110" t="s">
        <v>222</v>
      </c>
      <c r="D12" s="73">
        <f>SUM(D13,D54,D119,D148,D160,D239,D264,D339)</f>
        <v>0</v>
      </c>
      <c r="E12" s="74">
        <f>SUM(E13,E54,E119,E148,E160,E239,E264,E339-F339)</f>
        <v>0</v>
      </c>
      <c r="F12" s="74">
        <f>SUM(F13,F54,F119,F148,F160,F239,F264,G339)</f>
        <v>0</v>
      </c>
      <c r="G12" s="74">
        <f>SUM(G13,G54,G119,G148,G160,G239,G264,H339)</f>
        <v>0</v>
      </c>
      <c r="H12" s="74">
        <f>SUM(D12:G12)</f>
        <v>0</v>
      </c>
      <c r="I12" s="75"/>
      <c r="J12" s="75"/>
      <c r="K12" s="75"/>
    </row>
    <row r="13" spans="1:11" ht="15.75">
      <c r="A13" s="3"/>
      <c r="B13" s="44" t="s">
        <v>56</v>
      </c>
      <c r="C13" s="111" t="s">
        <v>223</v>
      </c>
      <c r="D13" s="76">
        <f>SUM(D14,D19,D25,D44)</f>
        <v>0</v>
      </c>
      <c r="E13" s="76">
        <f>SUM(E14,E19,E25,E44)</f>
        <v>0</v>
      </c>
      <c r="F13" s="76">
        <f>SUM(F14,F19,F25,F44)</f>
        <v>0</v>
      </c>
      <c r="G13" s="76">
        <f>SUM(G14,G19,G25,G44)</f>
        <v>0</v>
      </c>
      <c r="H13" s="76">
        <f>SUM(D13:G13)</f>
        <v>0</v>
      </c>
      <c r="I13" s="75"/>
      <c r="J13" s="75"/>
      <c r="K13" s="75"/>
    </row>
    <row r="14" spans="1:11" ht="15.75">
      <c r="A14" s="3"/>
      <c r="B14" s="45" t="s">
        <v>57</v>
      </c>
      <c r="C14" s="111" t="s">
        <v>224</v>
      </c>
      <c r="D14" s="76">
        <f>SUM(D15,D18)</f>
        <v>0</v>
      </c>
      <c r="E14" s="76">
        <f>SUM(E15,E18)</f>
        <v>0</v>
      </c>
      <c r="F14" s="76">
        <f>SUM(F15,F18)</f>
        <v>0</v>
      </c>
      <c r="G14" s="76">
        <f>SUM(G15,G18)</f>
        <v>0</v>
      </c>
      <c r="H14" s="76">
        <f aca="true" t="shared" si="0" ref="H14:H98">SUM(D14:G14)</f>
        <v>0</v>
      </c>
      <c r="I14" s="75"/>
      <c r="J14" s="75"/>
      <c r="K14" s="75"/>
    </row>
    <row r="15" spans="1:39" ht="15.75" customHeight="1">
      <c r="A15" s="3"/>
      <c r="B15" s="46" t="s">
        <v>150</v>
      </c>
      <c r="C15" s="112" t="s">
        <v>225</v>
      </c>
      <c r="D15" s="77">
        <f>SUM(D16:D17)</f>
        <v>0</v>
      </c>
      <c r="E15" s="77">
        <f>SUM(E16:E17)</f>
        <v>0</v>
      </c>
      <c r="F15" s="77">
        <f>SUM(F16:F17)</f>
        <v>0</v>
      </c>
      <c r="G15" s="77">
        <f>SUM(G16:G17)</f>
        <v>0</v>
      </c>
      <c r="H15" s="77">
        <f t="shared" si="0"/>
        <v>0</v>
      </c>
      <c r="I15" s="75"/>
      <c r="J15" s="75"/>
      <c r="K15" s="75"/>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row>
    <row r="16" spans="1:39" ht="15.75" customHeight="1">
      <c r="A16" s="3"/>
      <c r="B16" s="47" t="s">
        <v>151</v>
      </c>
      <c r="C16" s="112" t="s">
        <v>226</v>
      </c>
      <c r="D16" s="78"/>
      <c r="E16" s="78"/>
      <c r="F16" s="78"/>
      <c r="G16" s="78"/>
      <c r="H16" s="77">
        <f t="shared" si="0"/>
        <v>0</v>
      </c>
      <c r="I16" s="75"/>
      <c r="J16" s="75"/>
      <c r="K16" s="75"/>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row>
    <row r="17" spans="1:39" ht="15.75" customHeight="1">
      <c r="A17" s="3"/>
      <c r="B17" s="47" t="s">
        <v>152</v>
      </c>
      <c r="C17" s="112" t="s">
        <v>227</v>
      </c>
      <c r="D17" s="78"/>
      <c r="E17" s="78"/>
      <c r="F17" s="78"/>
      <c r="G17" s="78"/>
      <c r="H17" s="77">
        <f t="shared" si="0"/>
        <v>0</v>
      </c>
      <c r="I17" s="75"/>
      <c r="J17" s="75"/>
      <c r="K17" s="75"/>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row>
    <row r="18" spans="1:39" ht="15.75" customHeight="1">
      <c r="A18" s="3"/>
      <c r="B18" s="46" t="s">
        <v>153</v>
      </c>
      <c r="C18" s="112" t="s">
        <v>228</v>
      </c>
      <c r="D18" s="78"/>
      <c r="E18" s="78"/>
      <c r="F18" s="78"/>
      <c r="G18" s="78"/>
      <c r="H18" s="77">
        <f t="shared" si="0"/>
        <v>0</v>
      </c>
      <c r="I18" s="75"/>
      <c r="J18" s="75"/>
      <c r="K18" s="75"/>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row>
    <row r="19" spans="1:11" ht="15.75">
      <c r="A19" s="3"/>
      <c r="B19" s="45" t="s">
        <v>87</v>
      </c>
      <c r="C19" s="113" t="s">
        <v>229</v>
      </c>
      <c r="D19" s="79">
        <f>SUM(D20,D22)</f>
        <v>0</v>
      </c>
      <c r="E19" s="79">
        <f>SUM(E20,E22)</f>
        <v>0</v>
      </c>
      <c r="F19" s="79">
        <f>SUM(F20,F22)</f>
        <v>0</v>
      </c>
      <c r="G19" s="79">
        <f>SUM(G20,G22)</f>
        <v>0</v>
      </c>
      <c r="H19" s="76">
        <f t="shared" si="0"/>
        <v>0</v>
      </c>
      <c r="I19" s="75"/>
      <c r="J19" s="75"/>
      <c r="K19" s="75"/>
    </row>
    <row r="20" spans="1:11" ht="15.75">
      <c r="A20" s="3"/>
      <c r="B20" s="48" t="s">
        <v>59</v>
      </c>
      <c r="C20" s="114" t="s">
        <v>230</v>
      </c>
      <c r="D20" s="80">
        <f>SUM(D21)</f>
        <v>0</v>
      </c>
      <c r="E20" s="80">
        <f>SUM(E21)</f>
        <v>0</v>
      </c>
      <c r="F20" s="80">
        <f>SUM(F21)</f>
        <v>0</v>
      </c>
      <c r="G20" s="80">
        <f>SUM(G21)</f>
        <v>0</v>
      </c>
      <c r="H20" s="77">
        <f t="shared" si="0"/>
        <v>0</v>
      </c>
      <c r="I20" s="75"/>
      <c r="J20" s="75"/>
      <c r="K20" s="75"/>
    </row>
    <row r="21" spans="1:11" ht="15.75">
      <c r="A21" s="3"/>
      <c r="B21" s="49" t="s">
        <v>60</v>
      </c>
      <c r="C21" s="114" t="s">
        <v>231</v>
      </c>
      <c r="D21" s="80"/>
      <c r="E21" s="80"/>
      <c r="F21" s="80"/>
      <c r="G21" s="80"/>
      <c r="H21" s="77">
        <f t="shared" si="0"/>
        <v>0</v>
      </c>
      <c r="I21" s="75"/>
      <c r="J21" s="75"/>
      <c r="K21" s="75"/>
    </row>
    <row r="22" spans="1:11" ht="15.75">
      <c r="A22" s="3"/>
      <c r="B22" s="48" t="s">
        <v>89</v>
      </c>
      <c r="C22" s="114" t="s">
        <v>232</v>
      </c>
      <c r="D22" s="80">
        <f>SUM(D23:D24)</f>
        <v>0</v>
      </c>
      <c r="E22" s="80">
        <f>SUM(E23:E24)</f>
        <v>0</v>
      </c>
      <c r="F22" s="80">
        <f>SUM(F23:F24)</f>
        <v>0</v>
      </c>
      <c r="G22" s="80">
        <f>SUM(G23:G24)</f>
        <v>0</v>
      </c>
      <c r="H22" s="77">
        <f t="shared" si="0"/>
        <v>0</v>
      </c>
      <c r="I22" s="75"/>
      <c r="J22" s="75"/>
      <c r="K22" s="75"/>
    </row>
    <row r="23" spans="1:11" ht="15.75">
      <c r="A23" s="3"/>
      <c r="B23" s="49" t="s">
        <v>60</v>
      </c>
      <c r="C23" s="114" t="s">
        <v>233</v>
      </c>
      <c r="D23" s="95"/>
      <c r="E23" s="95"/>
      <c r="F23" s="95"/>
      <c r="G23" s="95"/>
      <c r="H23" s="77">
        <f t="shared" si="0"/>
        <v>0</v>
      </c>
      <c r="I23" s="75"/>
      <c r="J23" s="75"/>
      <c r="K23" s="75"/>
    </row>
    <row r="24" spans="1:11" ht="15.75">
      <c r="A24" s="3"/>
      <c r="B24" s="49" t="s">
        <v>88</v>
      </c>
      <c r="C24" s="114" t="s">
        <v>234</v>
      </c>
      <c r="D24" s="95"/>
      <c r="E24" s="95"/>
      <c r="F24" s="95"/>
      <c r="G24" s="95"/>
      <c r="H24" s="77">
        <f t="shared" si="0"/>
        <v>0</v>
      </c>
      <c r="I24" s="75"/>
      <c r="J24" s="75"/>
      <c r="K24" s="75"/>
    </row>
    <row r="25" spans="1:39" s="103" customFormat="1" ht="17.25" customHeight="1">
      <c r="A25" s="32"/>
      <c r="B25" s="51" t="s">
        <v>573</v>
      </c>
      <c r="C25" s="107" t="s">
        <v>235</v>
      </c>
      <c r="D25" s="102">
        <f>SUM(D26,D35)</f>
        <v>0</v>
      </c>
      <c r="E25" s="102">
        <f>SUM(E26,E35)</f>
        <v>0</v>
      </c>
      <c r="F25" s="102">
        <f>SUM(F26,F35)</f>
        <v>0</v>
      </c>
      <c r="G25" s="102">
        <f>SUM(G26,G35)</f>
        <v>0</v>
      </c>
      <c r="H25" s="77">
        <f t="shared" si="0"/>
        <v>0</v>
      </c>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row>
    <row r="26" spans="1:39" s="103" customFormat="1" ht="17.25" customHeight="1">
      <c r="A26" s="32"/>
      <c r="B26" s="46" t="s">
        <v>58</v>
      </c>
      <c r="C26" s="108" t="s">
        <v>236</v>
      </c>
      <c r="D26" s="102">
        <f>SUM(D27:D34)</f>
        <v>0</v>
      </c>
      <c r="E26" s="102">
        <f>SUM(E27:E34)</f>
        <v>0</v>
      </c>
      <c r="F26" s="102">
        <f>SUM(F27:F34)</f>
        <v>0</v>
      </c>
      <c r="G26" s="102">
        <f>SUM(G27:G34)</f>
        <v>0</v>
      </c>
      <c r="H26" s="77">
        <f t="shared" si="0"/>
        <v>0</v>
      </c>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row>
    <row r="27" spans="1:39" s="103" customFormat="1" ht="17.25" customHeight="1">
      <c r="A27" s="32"/>
      <c r="B27" s="47" t="s">
        <v>572</v>
      </c>
      <c r="C27" s="108" t="s">
        <v>237</v>
      </c>
      <c r="D27" s="104"/>
      <c r="E27" s="105"/>
      <c r="F27" s="105"/>
      <c r="G27" s="105"/>
      <c r="H27" s="77">
        <f t="shared" si="0"/>
        <v>0</v>
      </c>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row>
    <row r="28" spans="1:39" s="103" customFormat="1" ht="17.25" customHeight="1">
      <c r="A28" s="32"/>
      <c r="B28" s="47" t="s">
        <v>203</v>
      </c>
      <c r="C28" s="108" t="s">
        <v>238</v>
      </c>
      <c r="D28" s="104"/>
      <c r="E28" s="105"/>
      <c r="F28" s="105"/>
      <c r="G28" s="105"/>
      <c r="H28" s="77">
        <f t="shared" si="0"/>
        <v>0</v>
      </c>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row>
    <row r="29" spans="1:39" s="103" customFormat="1" ht="17.25" customHeight="1">
      <c r="A29" s="32"/>
      <c r="B29" s="47" t="s">
        <v>127</v>
      </c>
      <c r="C29" s="108" t="s">
        <v>560</v>
      </c>
      <c r="D29" s="104"/>
      <c r="E29" s="105"/>
      <c r="F29" s="105"/>
      <c r="G29" s="105"/>
      <c r="H29" s="77">
        <f t="shared" si="0"/>
        <v>0</v>
      </c>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row>
    <row r="30" spans="1:39" s="103" customFormat="1" ht="17.25" customHeight="1">
      <c r="A30" s="32"/>
      <c r="B30" s="47" t="s">
        <v>574</v>
      </c>
      <c r="C30" s="108" t="s">
        <v>561</v>
      </c>
      <c r="D30" s="104"/>
      <c r="E30" s="105"/>
      <c r="F30" s="105"/>
      <c r="G30" s="105"/>
      <c r="H30" s="77">
        <f t="shared" si="0"/>
        <v>0</v>
      </c>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row>
    <row r="31" spans="1:39" s="103" customFormat="1" ht="17.25" customHeight="1">
      <c r="A31" s="32"/>
      <c r="B31" s="47" t="s">
        <v>206</v>
      </c>
      <c r="C31" s="108" t="s">
        <v>562</v>
      </c>
      <c r="D31" s="104"/>
      <c r="E31" s="105"/>
      <c r="F31" s="105"/>
      <c r="G31" s="105"/>
      <c r="H31" s="77">
        <f t="shared" si="0"/>
        <v>0</v>
      </c>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row>
    <row r="32" spans="1:39" s="103" customFormat="1" ht="17.25" customHeight="1">
      <c r="A32" s="32"/>
      <c r="B32" s="47" t="s">
        <v>575</v>
      </c>
      <c r="C32" s="108" t="s">
        <v>563</v>
      </c>
      <c r="D32" s="104"/>
      <c r="E32" s="105"/>
      <c r="F32" s="105"/>
      <c r="G32" s="105"/>
      <c r="H32" s="77">
        <f t="shared" si="0"/>
        <v>0</v>
      </c>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row>
    <row r="33" spans="1:39" s="103" customFormat="1" ht="17.25" customHeight="1">
      <c r="A33" s="32"/>
      <c r="B33" s="47" t="s">
        <v>576</v>
      </c>
      <c r="C33" s="108" t="s">
        <v>564</v>
      </c>
      <c r="D33" s="104"/>
      <c r="E33" s="105"/>
      <c r="F33" s="105"/>
      <c r="G33" s="105"/>
      <c r="H33" s="77">
        <f t="shared" si="0"/>
        <v>0</v>
      </c>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row>
    <row r="34" spans="1:39" s="103" customFormat="1" ht="17.25" customHeight="1">
      <c r="A34" s="32"/>
      <c r="B34" s="47" t="s">
        <v>577</v>
      </c>
      <c r="C34" s="108" t="s">
        <v>565</v>
      </c>
      <c r="D34" s="104"/>
      <c r="E34" s="105"/>
      <c r="F34" s="105"/>
      <c r="G34" s="105"/>
      <c r="H34" s="77">
        <f t="shared" si="0"/>
        <v>0</v>
      </c>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row>
    <row r="35" spans="1:39" s="103" customFormat="1" ht="17.25" customHeight="1">
      <c r="A35" s="32"/>
      <c r="B35" s="46" t="s">
        <v>207</v>
      </c>
      <c r="C35" s="109" t="s">
        <v>239</v>
      </c>
      <c r="D35" s="102">
        <f>SUM(D36:D43)</f>
        <v>0</v>
      </c>
      <c r="E35" s="106">
        <f>SUM(E36:E43)</f>
        <v>0</v>
      </c>
      <c r="F35" s="106">
        <f>SUM(F36:F43)</f>
        <v>0</v>
      </c>
      <c r="G35" s="106">
        <f>SUM(G36:G43)</f>
        <v>0</v>
      </c>
      <c r="H35" s="77">
        <f t="shared" si="0"/>
        <v>0</v>
      </c>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row>
    <row r="36" spans="1:39" s="103" customFormat="1" ht="17.25" customHeight="1">
      <c r="A36" s="32"/>
      <c r="B36" s="47" t="s">
        <v>572</v>
      </c>
      <c r="C36" s="109" t="s">
        <v>240</v>
      </c>
      <c r="D36" s="104"/>
      <c r="E36" s="105"/>
      <c r="F36" s="105"/>
      <c r="G36" s="105"/>
      <c r="H36" s="77">
        <f t="shared" si="0"/>
        <v>0</v>
      </c>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row>
    <row r="37" spans="1:39" s="103" customFormat="1" ht="17.25" customHeight="1">
      <c r="A37" s="32"/>
      <c r="B37" s="47" t="s">
        <v>203</v>
      </c>
      <c r="C37" s="109" t="s">
        <v>241</v>
      </c>
      <c r="D37" s="104"/>
      <c r="E37" s="105"/>
      <c r="F37" s="105"/>
      <c r="G37" s="105"/>
      <c r="H37" s="77">
        <f t="shared" si="0"/>
        <v>0</v>
      </c>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row>
    <row r="38" spans="1:39" s="103" customFormat="1" ht="17.25" customHeight="1">
      <c r="A38" s="32"/>
      <c r="B38" s="47" t="s">
        <v>127</v>
      </c>
      <c r="C38" s="109" t="s">
        <v>242</v>
      </c>
      <c r="D38" s="104"/>
      <c r="E38" s="105"/>
      <c r="F38" s="105"/>
      <c r="G38" s="105"/>
      <c r="H38" s="77">
        <f t="shared" si="0"/>
        <v>0</v>
      </c>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row>
    <row r="39" spans="1:39" s="103" customFormat="1" ht="17.25" customHeight="1">
      <c r="A39" s="32"/>
      <c r="B39" s="47" t="s">
        <v>574</v>
      </c>
      <c r="C39" s="109" t="s">
        <v>566</v>
      </c>
      <c r="D39" s="104"/>
      <c r="E39" s="105"/>
      <c r="F39" s="105"/>
      <c r="G39" s="105"/>
      <c r="H39" s="77">
        <f t="shared" si="0"/>
        <v>0</v>
      </c>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row>
    <row r="40" spans="1:39" s="103" customFormat="1" ht="17.25" customHeight="1">
      <c r="A40" s="32"/>
      <c r="B40" s="47" t="s">
        <v>206</v>
      </c>
      <c r="C40" s="109" t="s">
        <v>567</v>
      </c>
      <c r="D40" s="104"/>
      <c r="E40" s="105"/>
      <c r="F40" s="105"/>
      <c r="G40" s="105"/>
      <c r="H40" s="77">
        <f t="shared" si="0"/>
        <v>0</v>
      </c>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row>
    <row r="41" spans="1:39" s="103" customFormat="1" ht="17.25" customHeight="1">
      <c r="A41" s="32"/>
      <c r="B41" s="47" t="s">
        <v>575</v>
      </c>
      <c r="C41" s="109" t="s">
        <v>568</v>
      </c>
      <c r="D41" s="104"/>
      <c r="E41" s="105"/>
      <c r="F41" s="105"/>
      <c r="G41" s="105"/>
      <c r="H41" s="77">
        <f t="shared" si="0"/>
        <v>0</v>
      </c>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row>
    <row r="42" spans="1:39" s="103" customFormat="1" ht="17.25" customHeight="1">
      <c r="A42" s="32"/>
      <c r="B42" s="47" t="s">
        <v>576</v>
      </c>
      <c r="C42" s="109" t="s">
        <v>569</v>
      </c>
      <c r="D42" s="104"/>
      <c r="E42" s="105"/>
      <c r="F42" s="105"/>
      <c r="G42" s="105"/>
      <c r="H42" s="77">
        <f t="shared" si="0"/>
        <v>0</v>
      </c>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row>
    <row r="43" spans="1:39" s="103" customFormat="1" ht="17.25" customHeight="1">
      <c r="A43" s="32"/>
      <c r="B43" s="47" t="s">
        <v>577</v>
      </c>
      <c r="C43" s="109" t="s">
        <v>570</v>
      </c>
      <c r="D43" s="104"/>
      <c r="E43" s="105"/>
      <c r="F43" s="105"/>
      <c r="G43" s="105"/>
      <c r="H43" s="77">
        <f t="shared" si="0"/>
        <v>0</v>
      </c>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row>
    <row r="44" spans="1:11" ht="15.75">
      <c r="A44" s="3"/>
      <c r="B44" s="45" t="s">
        <v>571</v>
      </c>
      <c r="C44" s="115" t="s">
        <v>578</v>
      </c>
      <c r="D44" s="79">
        <f>SUM(D45,D49)</f>
        <v>0</v>
      </c>
      <c r="E44" s="79">
        <f>SUM(E45,E49)</f>
        <v>0</v>
      </c>
      <c r="F44" s="79">
        <f>SUM(F45,F49)</f>
        <v>0</v>
      </c>
      <c r="G44" s="79">
        <f>SUM(G45,G49)</f>
        <v>0</v>
      </c>
      <c r="H44" s="76">
        <f t="shared" si="0"/>
        <v>0</v>
      </c>
      <c r="I44" s="75"/>
      <c r="J44" s="75"/>
      <c r="K44" s="75"/>
    </row>
    <row r="45" spans="1:11" ht="15.75">
      <c r="A45" s="3"/>
      <c r="B45" s="48" t="s">
        <v>59</v>
      </c>
      <c r="C45" s="116" t="s">
        <v>579</v>
      </c>
      <c r="D45" s="80">
        <f>SUM(D46:D48)</f>
        <v>0</v>
      </c>
      <c r="E45" s="80">
        <f>SUM(E46:E48)</f>
        <v>0</v>
      </c>
      <c r="F45" s="80">
        <f>SUM(F46:F48)</f>
        <v>0</v>
      </c>
      <c r="G45" s="80">
        <f>SUM(G46:G48)</f>
        <v>0</v>
      </c>
      <c r="H45" s="77">
        <f t="shared" si="0"/>
        <v>0</v>
      </c>
      <c r="I45" s="75"/>
      <c r="J45" s="75"/>
      <c r="K45" s="75"/>
    </row>
    <row r="46" spans="1:11" ht="15.75">
      <c r="A46" s="3"/>
      <c r="B46" s="49" t="s">
        <v>572</v>
      </c>
      <c r="C46" s="116" t="s">
        <v>580</v>
      </c>
      <c r="D46" s="95"/>
      <c r="E46" s="95"/>
      <c r="F46" s="95"/>
      <c r="G46" s="95"/>
      <c r="H46" s="77">
        <f t="shared" si="0"/>
        <v>0</v>
      </c>
      <c r="I46" s="75"/>
      <c r="J46" s="75"/>
      <c r="K46" s="75"/>
    </row>
    <row r="47" spans="1:11" ht="15.75">
      <c r="A47" s="3"/>
      <c r="B47" s="49" t="s">
        <v>113</v>
      </c>
      <c r="C47" s="116" t="s">
        <v>581</v>
      </c>
      <c r="D47" s="78"/>
      <c r="E47" s="78"/>
      <c r="F47" s="78"/>
      <c r="G47" s="78"/>
      <c r="H47" s="77">
        <f t="shared" si="0"/>
        <v>0</v>
      </c>
      <c r="I47" s="75"/>
      <c r="J47" s="75"/>
      <c r="K47" s="75"/>
    </row>
    <row r="48" spans="1:11" ht="15.75">
      <c r="A48" s="3"/>
      <c r="B48" s="49" t="s">
        <v>127</v>
      </c>
      <c r="C48" s="116" t="s">
        <v>586</v>
      </c>
      <c r="D48" s="95"/>
      <c r="E48" s="95"/>
      <c r="F48" s="95"/>
      <c r="G48" s="95"/>
      <c r="H48" s="77">
        <f t="shared" si="0"/>
        <v>0</v>
      </c>
      <c r="I48" s="75"/>
      <c r="J48" s="75"/>
      <c r="K48" s="75"/>
    </row>
    <row r="49" spans="1:11" ht="15.75">
      <c r="A49" s="3"/>
      <c r="B49" s="48" t="s">
        <v>89</v>
      </c>
      <c r="C49" s="116" t="s">
        <v>582</v>
      </c>
      <c r="D49" s="80">
        <f>SUM(D50:D53)</f>
        <v>0</v>
      </c>
      <c r="E49" s="80">
        <f>SUM(E50:E53)</f>
        <v>0</v>
      </c>
      <c r="F49" s="80">
        <f>SUM(F50:F53)</f>
        <v>0</v>
      </c>
      <c r="G49" s="80">
        <f>SUM(G50:G53)</f>
        <v>0</v>
      </c>
      <c r="H49" s="77">
        <f t="shared" si="0"/>
        <v>0</v>
      </c>
      <c r="I49" s="75"/>
      <c r="J49" s="75"/>
      <c r="K49" s="75"/>
    </row>
    <row r="50" spans="1:11" ht="15.75">
      <c r="A50" s="3"/>
      <c r="B50" s="49" t="s">
        <v>572</v>
      </c>
      <c r="C50" s="116" t="s">
        <v>583</v>
      </c>
      <c r="D50" s="80"/>
      <c r="E50" s="80"/>
      <c r="F50" s="80"/>
      <c r="G50" s="80"/>
      <c r="H50" s="77">
        <f t="shared" si="0"/>
        <v>0</v>
      </c>
      <c r="I50" s="125">
        <f>SUM(D49:G49)</f>
        <v>0</v>
      </c>
      <c r="J50" s="75"/>
      <c r="K50" s="75"/>
    </row>
    <row r="51" spans="1:11" ht="15.75">
      <c r="A51" s="3"/>
      <c r="B51" s="49" t="s">
        <v>113</v>
      </c>
      <c r="C51" s="116" t="s">
        <v>584</v>
      </c>
      <c r="D51" s="78"/>
      <c r="E51" s="78"/>
      <c r="F51" s="78"/>
      <c r="G51" s="78"/>
      <c r="H51" s="77">
        <f t="shared" si="0"/>
        <v>0</v>
      </c>
      <c r="I51" s="75"/>
      <c r="J51" s="75"/>
      <c r="K51" s="75"/>
    </row>
    <row r="52" spans="1:11" ht="15.75">
      <c r="A52" s="3"/>
      <c r="B52" s="49" t="s">
        <v>127</v>
      </c>
      <c r="C52" s="116" t="s">
        <v>585</v>
      </c>
      <c r="D52" s="95"/>
      <c r="E52" s="95"/>
      <c r="F52" s="95"/>
      <c r="G52" s="95"/>
      <c r="H52" s="77">
        <f t="shared" si="0"/>
        <v>0</v>
      </c>
      <c r="I52" s="75"/>
      <c r="J52" s="75"/>
      <c r="K52" s="75"/>
    </row>
    <row r="53" spans="1:11" ht="15.75">
      <c r="A53" s="3"/>
      <c r="B53" s="49" t="s">
        <v>587</v>
      </c>
      <c r="C53" s="116" t="s">
        <v>588</v>
      </c>
      <c r="D53" s="95"/>
      <c r="E53" s="95"/>
      <c r="F53" s="95"/>
      <c r="G53" s="95"/>
      <c r="H53" s="77">
        <f t="shared" si="0"/>
        <v>0</v>
      </c>
      <c r="I53" s="75"/>
      <c r="J53" s="75"/>
      <c r="K53" s="75"/>
    </row>
    <row r="54" spans="1:39" ht="15.75" customHeight="1">
      <c r="A54" s="3"/>
      <c r="B54" s="50" t="s">
        <v>167</v>
      </c>
      <c r="C54" s="113" t="s">
        <v>243</v>
      </c>
      <c r="D54" s="81">
        <f>SUM(D55,D106)</f>
        <v>0</v>
      </c>
      <c r="E54" s="81">
        <f>SUM(E55,E106)</f>
        <v>0</v>
      </c>
      <c r="F54" s="81">
        <f>SUM(F55,F106)</f>
        <v>0</v>
      </c>
      <c r="G54" s="81">
        <f>SUM(G55,G106)</f>
        <v>0</v>
      </c>
      <c r="H54" s="76">
        <f t="shared" si="0"/>
        <v>0</v>
      </c>
      <c r="I54" s="75"/>
      <c r="J54" s="75"/>
      <c r="K54" s="75"/>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1:39" ht="15.75" customHeight="1">
      <c r="A55" s="3"/>
      <c r="B55" s="51" t="s">
        <v>58</v>
      </c>
      <c r="C55" s="113" t="s">
        <v>244</v>
      </c>
      <c r="D55" s="81">
        <f>SUM(D56,D81)</f>
        <v>0</v>
      </c>
      <c r="E55" s="81">
        <f>SUM(E56,E81)</f>
        <v>0</v>
      </c>
      <c r="F55" s="81">
        <f>SUM(F56,F81)</f>
        <v>0</v>
      </c>
      <c r="G55" s="81">
        <f>SUM(G56,G81)</f>
        <v>0</v>
      </c>
      <c r="H55" s="76">
        <f t="shared" si="0"/>
        <v>0</v>
      </c>
      <c r="I55" s="75"/>
      <c r="J55" s="75"/>
      <c r="K55" s="75"/>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1:39" ht="15.75" customHeight="1">
      <c r="A56" s="3"/>
      <c r="B56" s="52" t="s">
        <v>61</v>
      </c>
      <c r="C56" s="113" t="s">
        <v>245</v>
      </c>
      <c r="D56" s="81">
        <f>SUM(D57,D62,D77,D78,D79,D80)</f>
        <v>0</v>
      </c>
      <c r="E56" s="81">
        <f>SUM(E57,E62,E77,E78,E79,E80)</f>
        <v>0</v>
      </c>
      <c r="F56" s="81">
        <f>SUM(F57,F62,F77,F78,F79,F80)</f>
        <v>0</v>
      </c>
      <c r="G56" s="81">
        <f>SUM(G57,G62,G77,G78,G79,G80)</f>
        <v>0</v>
      </c>
      <c r="H56" s="76">
        <f t="shared" si="0"/>
        <v>0</v>
      </c>
      <c r="I56" s="75"/>
      <c r="J56" s="75"/>
      <c r="K56" s="75"/>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1:39" ht="15.75" customHeight="1">
      <c r="A57" s="3"/>
      <c r="B57" s="53" t="s">
        <v>62</v>
      </c>
      <c r="C57" s="114" t="s">
        <v>246</v>
      </c>
      <c r="D57" s="82">
        <f>SUM(D58,D59)</f>
        <v>0</v>
      </c>
      <c r="E57" s="82">
        <f>SUM(E58,E59)</f>
        <v>0</v>
      </c>
      <c r="F57" s="82">
        <f>SUM(F58,F59)</f>
        <v>0</v>
      </c>
      <c r="G57" s="82">
        <f>SUM(G58,G59)</f>
        <v>0</v>
      </c>
      <c r="H57" s="77">
        <f t="shared" si="0"/>
        <v>0</v>
      </c>
      <c r="I57" s="75"/>
      <c r="J57" s="75"/>
      <c r="K57" s="75"/>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1:39" ht="15.75" customHeight="1">
      <c r="A58" s="3"/>
      <c r="B58" s="54" t="s">
        <v>63</v>
      </c>
      <c r="C58" s="114" t="s">
        <v>247</v>
      </c>
      <c r="D58" s="83"/>
      <c r="E58" s="83"/>
      <c r="F58" s="83"/>
      <c r="G58" s="83"/>
      <c r="H58" s="77">
        <f t="shared" si="0"/>
        <v>0</v>
      </c>
      <c r="I58" s="75"/>
      <c r="J58" s="75"/>
      <c r="K58" s="75"/>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1:39" ht="15.75" customHeight="1">
      <c r="A59" s="3"/>
      <c r="B59" s="54" t="s">
        <v>91</v>
      </c>
      <c r="C59" s="114" t="s">
        <v>248</v>
      </c>
      <c r="D59" s="82">
        <f>SUM(D60,D61)</f>
        <v>0</v>
      </c>
      <c r="E59" s="82">
        <f>SUM(E60,E61)</f>
        <v>0</v>
      </c>
      <c r="F59" s="82">
        <f>SUM(F60,F61)</f>
        <v>0</v>
      </c>
      <c r="G59" s="82">
        <f>SUM(G60,G61)</f>
        <v>0</v>
      </c>
      <c r="H59" s="77">
        <f t="shared" si="0"/>
        <v>0</v>
      </c>
      <c r="I59" s="75"/>
      <c r="J59" s="75"/>
      <c r="K59" s="75"/>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1:39" ht="15.75" customHeight="1">
      <c r="A60" s="3"/>
      <c r="B60" s="55" t="s">
        <v>156</v>
      </c>
      <c r="C60" s="114" t="s">
        <v>307</v>
      </c>
      <c r="D60" s="83"/>
      <c r="E60" s="83"/>
      <c r="F60" s="83"/>
      <c r="G60" s="83"/>
      <c r="H60" s="77">
        <f t="shared" si="0"/>
        <v>0</v>
      </c>
      <c r="I60" s="75"/>
      <c r="J60" s="75"/>
      <c r="K60" s="75"/>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1:39" ht="15.75" customHeight="1">
      <c r="A61" s="3"/>
      <c r="B61" s="55" t="s">
        <v>157</v>
      </c>
      <c r="C61" s="114" t="s">
        <v>308</v>
      </c>
      <c r="D61" s="83"/>
      <c r="E61" s="83"/>
      <c r="F61" s="83"/>
      <c r="G61" s="83"/>
      <c r="H61" s="77">
        <f t="shared" si="0"/>
        <v>0</v>
      </c>
      <c r="I61" s="75"/>
      <c r="J61" s="75"/>
      <c r="K61" s="75"/>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15.75" customHeight="1">
      <c r="A62" s="3"/>
      <c r="B62" s="53" t="s">
        <v>97</v>
      </c>
      <c r="C62" s="114" t="s">
        <v>249</v>
      </c>
      <c r="D62" s="82">
        <f>SUM(D63,D64,D65,D66)</f>
        <v>0</v>
      </c>
      <c r="E62" s="82">
        <f>SUM(E63,E64,E65,E66)</f>
        <v>0</v>
      </c>
      <c r="F62" s="82">
        <f>SUM(F63,F64,F65,F66)</f>
        <v>0</v>
      </c>
      <c r="G62" s="82">
        <f>SUM(G63,G64,G65,G66)</f>
        <v>0</v>
      </c>
      <c r="H62" s="77">
        <f t="shared" si="0"/>
        <v>0</v>
      </c>
      <c r="I62" s="75"/>
      <c r="J62" s="75"/>
      <c r="K62" s="75"/>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row>
    <row r="63" spans="1:39" ht="15.75" customHeight="1">
      <c r="A63" s="3"/>
      <c r="B63" s="54" t="s">
        <v>60</v>
      </c>
      <c r="C63" s="117" t="s">
        <v>250</v>
      </c>
      <c r="D63" s="83"/>
      <c r="E63" s="83"/>
      <c r="F63" s="83"/>
      <c r="G63" s="83"/>
      <c r="H63" s="77">
        <f t="shared" si="0"/>
        <v>0</v>
      </c>
      <c r="I63" s="75"/>
      <c r="J63" s="75"/>
      <c r="K63" s="75"/>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row>
    <row r="64" spans="1:39" ht="15.75" customHeight="1">
      <c r="A64" s="3"/>
      <c r="B64" s="54" t="s">
        <v>90</v>
      </c>
      <c r="C64" s="114" t="s">
        <v>251</v>
      </c>
      <c r="D64" s="83"/>
      <c r="E64" s="83"/>
      <c r="F64" s="83"/>
      <c r="G64" s="83"/>
      <c r="H64" s="77">
        <f t="shared" si="0"/>
        <v>0</v>
      </c>
      <c r="I64" s="75"/>
      <c r="J64" s="75"/>
      <c r="K64" s="75"/>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row>
    <row r="65" spans="1:39" ht="15.75" customHeight="1">
      <c r="A65" s="3"/>
      <c r="B65" s="54" t="s">
        <v>117</v>
      </c>
      <c r="C65" s="114" t="s">
        <v>252</v>
      </c>
      <c r="D65" s="83"/>
      <c r="E65" s="83"/>
      <c r="F65" s="83"/>
      <c r="G65" s="83"/>
      <c r="H65" s="77">
        <f t="shared" si="0"/>
        <v>0</v>
      </c>
      <c r="I65" s="75"/>
      <c r="J65" s="75"/>
      <c r="K65" s="75"/>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ht="15.75" customHeight="1">
      <c r="A66" s="3"/>
      <c r="B66" s="54" t="s">
        <v>174</v>
      </c>
      <c r="C66" s="114" t="s">
        <v>253</v>
      </c>
      <c r="D66" s="82">
        <f>SUM(D68:D69)</f>
        <v>0</v>
      </c>
      <c r="E66" s="82">
        <f>SUM(E68:E69)</f>
        <v>0</v>
      </c>
      <c r="F66" s="82">
        <f>SUM(F68:F69)</f>
        <v>0</v>
      </c>
      <c r="G66" s="82">
        <f>SUM(G68:G69)</f>
        <v>0</v>
      </c>
      <c r="H66" s="77">
        <f t="shared" si="0"/>
        <v>0</v>
      </c>
      <c r="I66" s="75"/>
      <c r="J66" s="75"/>
      <c r="K66" s="75"/>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row>
    <row r="67" spans="1:39" ht="15.75" customHeight="1">
      <c r="A67" s="3"/>
      <c r="B67" s="55" t="s">
        <v>66</v>
      </c>
      <c r="C67" s="114" t="s">
        <v>254</v>
      </c>
      <c r="D67" s="83"/>
      <c r="E67" s="83"/>
      <c r="F67" s="83"/>
      <c r="G67" s="83"/>
      <c r="H67" s="77">
        <f t="shared" si="0"/>
        <v>0</v>
      </c>
      <c r="I67" s="75"/>
      <c r="J67" s="75"/>
      <c r="K67" s="75"/>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row>
    <row r="68" spans="1:39" ht="15.75" customHeight="1">
      <c r="A68" s="3"/>
      <c r="B68" s="56" t="s">
        <v>63</v>
      </c>
      <c r="C68" s="114" t="s">
        <v>255</v>
      </c>
      <c r="D68" s="83"/>
      <c r="E68" s="83"/>
      <c r="F68" s="83"/>
      <c r="G68" s="83"/>
      <c r="H68" s="77">
        <f t="shared" si="0"/>
        <v>0</v>
      </c>
      <c r="I68" s="75"/>
      <c r="J68" s="75"/>
      <c r="K68" s="75"/>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row>
    <row r="69" spans="1:39" ht="15.75" customHeight="1">
      <c r="A69" s="3"/>
      <c r="B69" s="56" t="s">
        <v>96</v>
      </c>
      <c r="C69" s="114" t="s">
        <v>256</v>
      </c>
      <c r="D69" s="82">
        <f>SUM(D70:D71)</f>
        <v>0</v>
      </c>
      <c r="E69" s="82">
        <f>SUM(E70:E71)</f>
        <v>0</v>
      </c>
      <c r="F69" s="82">
        <f>SUM(F70:F71)</f>
        <v>0</v>
      </c>
      <c r="G69" s="82">
        <f>SUM(G70:G71)</f>
        <v>0</v>
      </c>
      <c r="H69" s="77">
        <f t="shared" si="0"/>
        <v>0</v>
      </c>
      <c r="I69" s="75"/>
      <c r="J69" s="75"/>
      <c r="K69" s="75"/>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row>
    <row r="70" spans="1:39" ht="15.75" customHeight="1">
      <c r="A70" s="3"/>
      <c r="B70" s="57" t="s">
        <v>156</v>
      </c>
      <c r="C70" s="114" t="s">
        <v>309</v>
      </c>
      <c r="D70" s="83"/>
      <c r="E70" s="83"/>
      <c r="F70" s="83"/>
      <c r="G70" s="83"/>
      <c r="H70" s="77">
        <f t="shared" si="0"/>
        <v>0</v>
      </c>
      <c r="I70" s="75"/>
      <c r="J70" s="75"/>
      <c r="K70" s="75"/>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row>
    <row r="71" spans="1:39" ht="15.75" customHeight="1">
      <c r="A71" s="3"/>
      <c r="B71" s="57" t="s">
        <v>157</v>
      </c>
      <c r="C71" s="114" t="s">
        <v>310</v>
      </c>
      <c r="D71" s="83"/>
      <c r="E71" s="83"/>
      <c r="F71" s="83"/>
      <c r="G71" s="83"/>
      <c r="H71" s="77">
        <f t="shared" si="0"/>
        <v>0</v>
      </c>
      <c r="I71" s="75"/>
      <c r="J71" s="75"/>
      <c r="K71" s="75"/>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row>
    <row r="72" spans="1:39" ht="15.75" customHeight="1">
      <c r="A72" s="3"/>
      <c r="B72" s="55" t="s">
        <v>98</v>
      </c>
      <c r="C72" s="114" t="s">
        <v>257</v>
      </c>
      <c r="D72" s="82">
        <f>SUM(D73:D74)</f>
        <v>0</v>
      </c>
      <c r="E72" s="82">
        <f>SUM(E73:E74)</f>
        <v>0</v>
      </c>
      <c r="F72" s="82">
        <f>SUM(F73:F74)</f>
        <v>0</v>
      </c>
      <c r="G72" s="82">
        <f>SUM(G73:G74)</f>
        <v>0</v>
      </c>
      <c r="H72" s="77">
        <f t="shared" si="0"/>
        <v>0</v>
      </c>
      <c r="I72" s="75"/>
      <c r="J72" s="75"/>
      <c r="K72" s="75"/>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1:39" ht="15.75" customHeight="1">
      <c r="A73" s="3"/>
      <c r="B73" s="56" t="s">
        <v>63</v>
      </c>
      <c r="C73" s="114" t="s">
        <v>258</v>
      </c>
      <c r="D73" s="83"/>
      <c r="E73" s="83"/>
      <c r="F73" s="83"/>
      <c r="G73" s="83"/>
      <c r="H73" s="77">
        <f t="shared" si="0"/>
        <v>0</v>
      </c>
      <c r="I73" s="75"/>
      <c r="J73" s="75"/>
      <c r="K73" s="75"/>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row>
    <row r="74" spans="1:39" ht="15.75" customHeight="1">
      <c r="A74" s="3"/>
      <c r="B74" s="56" t="s">
        <v>96</v>
      </c>
      <c r="C74" s="114" t="s">
        <v>259</v>
      </c>
      <c r="D74" s="82">
        <f>SUM(D75:D76)</f>
        <v>0</v>
      </c>
      <c r="E74" s="82">
        <f>SUM(E75:E76)</f>
        <v>0</v>
      </c>
      <c r="F74" s="82">
        <f>SUM(F75:F76)</f>
        <v>0</v>
      </c>
      <c r="G74" s="82">
        <f>SUM(G75:G76)</f>
        <v>0</v>
      </c>
      <c r="H74" s="77">
        <f t="shared" si="0"/>
        <v>0</v>
      </c>
      <c r="I74" s="75"/>
      <c r="J74" s="75"/>
      <c r="K74" s="75"/>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15.75" customHeight="1">
      <c r="A75" s="3"/>
      <c r="B75" s="57" t="s">
        <v>156</v>
      </c>
      <c r="C75" s="114" t="s">
        <v>311</v>
      </c>
      <c r="D75" s="83"/>
      <c r="E75" s="83"/>
      <c r="F75" s="83"/>
      <c r="G75" s="83"/>
      <c r="H75" s="77">
        <f t="shared" si="0"/>
        <v>0</v>
      </c>
      <c r="I75" s="75"/>
      <c r="J75" s="75"/>
      <c r="K75" s="75"/>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15.75" customHeight="1">
      <c r="A76" s="3"/>
      <c r="B76" s="57" t="s">
        <v>157</v>
      </c>
      <c r="C76" s="114" t="s">
        <v>312</v>
      </c>
      <c r="D76" s="83"/>
      <c r="E76" s="83"/>
      <c r="F76" s="83"/>
      <c r="G76" s="83"/>
      <c r="H76" s="77">
        <f t="shared" si="0"/>
        <v>0</v>
      </c>
      <c r="I76" s="75"/>
      <c r="J76" s="75"/>
      <c r="K76" s="75"/>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row>
    <row r="77" spans="1:39" ht="15.75" customHeight="1">
      <c r="A77" s="3"/>
      <c r="B77" s="53" t="s">
        <v>128</v>
      </c>
      <c r="C77" s="114" t="s">
        <v>260</v>
      </c>
      <c r="D77" s="83"/>
      <c r="E77" s="83"/>
      <c r="F77" s="83"/>
      <c r="G77" s="83"/>
      <c r="H77" s="77">
        <f t="shared" si="0"/>
        <v>0</v>
      </c>
      <c r="I77" s="75"/>
      <c r="J77" s="75"/>
      <c r="K77" s="75"/>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row>
    <row r="78" spans="1:39" ht="15.75" customHeight="1">
      <c r="A78" s="3"/>
      <c r="B78" s="53" t="s">
        <v>138</v>
      </c>
      <c r="C78" s="117" t="s">
        <v>261</v>
      </c>
      <c r="D78" s="83"/>
      <c r="E78" s="83"/>
      <c r="F78" s="83"/>
      <c r="G78" s="83"/>
      <c r="H78" s="77">
        <f t="shared" si="0"/>
        <v>0</v>
      </c>
      <c r="I78" s="75"/>
      <c r="J78" s="75"/>
      <c r="K78" s="75"/>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row>
    <row r="79" spans="1:39" ht="15.75" customHeight="1">
      <c r="A79" s="3"/>
      <c r="B79" s="53" t="s">
        <v>145</v>
      </c>
      <c r="C79" s="114" t="s">
        <v>262</v>
      </c>
      <c r="D79" s="83"/>
      <c r="E79" s="83"/>
      <c r="F79" s="83"/>
      <c r="G79" s="83"/>
      <c r="H79" s="77">
        <f t="shared" si="0"/>
        <v>0</v>
      </c>
      <c r="I79" s="75"/>
      <c r="J79" s="75"/>
      <c r="K79" s="75"/>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ht="15.75" customHeight="1">
      <c r="A80" s="3"/>
      <c r="B80" s="53" t="s">
        <v>147</v>
      </c>
      <c r="C80" s="114" t="s">
        <v>263</v>
      </c>
      <c r="D80" s="83"/>
      <c r="E80" s="83"/>
      <c r="F80" s="83"/>
      <c r="G80" s="83"/>
      <c r="H80" s="77">
        <f t="shared" si="0"/>
        <v>0</v>
      </c>
      <c r="I80" s="75"/>
      <c r="J80" s="75"/>
      <c r="K80" s="75"/>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row>
    <row r="81" spans="1:39" ht="15.75" customHeight="1">
      <c r="A81" s="3"/>
      <c r="B81" s="52" t="s">
        <v>94</v>
      </c>
      <c r="C81" s="113" t="s">
        <v>264</v>
      </c>
      <c r="D81" s="81">
        <f>SUM(D82,D87,D102,D103,D104,D105)</f>
        <v>0</v>
      </c>
      <c r="E81" s="81">
        <f>SUM(E82,E87,E102,E103,E104,E105)</f>
        <v>0</v>
      </c>
      <c r="F81" s="81">
        <f>SUM(F82,F87,F102,F103,F104,F105)</f>
        <v>0</v>
      </c>
      <c r="G81" s="81">
        <f>SUM(G82,G87,G102,G103,G104,G105)</f>
        <v>0</v>
      </c>
      <c r="H81" s="76">
        <f t="shared" si="0"/>
        <v>0</v>
      </c>
      <c r="I81" s="75"/>
      <c r="J81" s="75"/>
      <c r="K81" s="75"/>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row>
    <row r="82" spans="1:39" ht="15.75" customHeight="1">
      <c r="A82" s="3"/>
      <c r="B82" s="53" t="s">
        <v>62</v>
      </c>
      <c r="C82" s="114" t="s">
        <v>265</v>
      </c>
      <c r="D82" s="82">
        <f>SUM(D83:D84)</f>
        <v>0</v>
      </c>
      <c r="E82" s="82">
        <f>SUM(E83:E84)</f>
        <v>0</v>
      </c>
      <c r="F82" s="82">
        <f>SUM(F83:F84)</f>
        <v>0</v>
      </c>
      <c r="G82" s="82">
        <f>SUM(G83:G84)</f>
        <v>0</v>
      </c>
      <c r="H82" s="77">
        <f t="shared" si="0"/>
        <v>0</v>
      </c>
      <c r="I82" s="75"/>
      <c r="J82" s="75"/>
      <c r="K82" s="75"/>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row>
    <row r="83" spans="1:39" ht="15.75" customHeight="1">
      <c r="A83" s="3"/>
      <c r="B83" s="54" t="s">
        <v>63</v>
      </c>
      <c r="C83" s="114" t="s">
        <v>266</v>
      </c>
      <c r="D83" s="83"/>
      <c r="E83" s="83"/>
      <c r="F83" s="83"/>
      <c r="G83" s="83"/>
      <c r="H83" s="77">
        <f t="shared" si="0"/>
        <v>0</v>
      </c>
      <c r="I83" s="75"/>
      <c r="J83" s="75"/>
      <c r="K83" s="75"/>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39" ht="15.75" customHeight="1">
      <c r="A84" s="3"/>
      <c r="B84" s="54" t="s">
        <v>91</v>
      </c>
      <c r="C84" s="114" t="s">
        <v>267</v>
      </c>
      <c r="D84" s="82">
        <f>SUM(D85:D86)</f>
        <v>0</v>
      </c>
      <c r="E84" s="82">
        <f>SUM(E85:E86)</f>
        <v>0</v>
      </c>
      <c r="F84" s="82">
        <f>SUM(F85:F86)</f>
        <v>0</v>
      </c>
      <c r="G84" s="82">
        <f>SUM(G85:G86)</f>
        <v>0</v>
      </c>
      <c r="H84" s="77">
        <f t="shared" si="0"/>
        <v>0</v>
      </c>
      <c r="I84" s="75"/>
      <c r="J84" s="75"/>
      <c r="K84" s="75"/>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row>
    <row r="85" spans="1:39" ht="15.75" customHeight="1">
      <c r="A85" s="3"/>
      <c r="B85" s="55" t="s">
        <v>156</v>
      </c>
      <c r="C85" s="114" t="s">
        <v>313</v>
      </c>
      <c r="D85" s="83"/>
      <c r="E85" s="83"/>
      <c r="F85" s="83"/>
      <c r="G85" s="83"/>
      <c r="H85" s="77">
        <f t="shared" si="0"/>
        <v>0</v>
      </c>
      <c r="I85" s="75"/>
      <c r="J85" s="75"/>
      <c r="K85" s="75"/>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row>
    <row r="86" spans="1:39" ht="15.75" customHeight="1">
      <c r="A86" s="3"/>
      <c r="B86" s="55" t="s">
        <v>157</v>
      </c>
      <c r="C86" s="114" t="s">
        <v>314</v>
      </c>
      <c r="D86" s="83"/>
      <c r="E86" s="83"/>
      <c r="F86" s="83"/>
      <c r="G86" s="83"/>
      <c r="H86" s="77">
        <f t="shared" si="0"/>
        <v>0</v>
      </c>
      <c r="I86" s="75"/>
      <c r="J86" s="75"/>
      <c r="K86" s="75"/>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15.75" customHeight="1">
      <c r="A87" s="3"/>
      <c r="B87" s="53" t="s">
        <v>97</v>
      </c>
      <c r="C87" s="114" t="s">
        <v>268</v>
      </c>
      <c r="D87" s="82">
        <f>SUM(D88:D91)</f>
        <v>0</v>
      </c>
      <c r="E87" s="82">
        <f>SUM(E88:E91)</f>
        <v>0</v>
      </c>
      <c r="F87" s="82">
        <f>SUM(F88:F91)</f>
        <v>0</v>
      </c>
      <c r="G87" s="82">
        <f>SUM(G88:G91)</f>
        <v>0</v>
      </c>
      <c r="H87" s="77">
        <f t="shared" si="0"/>
        <v>0</v>
      </c>
      <c r="I87" s="75"/>
      <c r="J87" s="75"/>
      <c r="K87" s="75"/>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row>
    <row r="88" spans="1:39" ht="15.75" customHeight="1">
      <c r="A88" s="3"/>
      <c r="B88" s="54" t="s">
        <v>60</v>
      </c>
      <c r="C88" s="114" t="s">
        <v>269</v>
      </c>
      <c r="D88" s="83"/>
      <c r="E88" s="83"/>
      <c r="F88" s="83"/>
      <c r="G88" s="83"/>
      <c r="H88" s="77">
        <f t="shared" si="0"/>
        <v>0</v>
      </c>
      <c r="I88" s="75"/>
      <c r="J88" s="75"/>
      <c r="K88" s="75"/>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row>
    <row r="89" spans="1:39" ht="15.75" customHeight="1">
      <c r="A89" s="3"/>
      <c r="B89" s="54" t="s">
        <v>90</v>
      </c>
      <c r="C89" s="114" t="s">
        <v>270</v>
      </c>
      <c r="D89" s="83"/>
      <c r="E89" s="83"/>
      <c r="F89" s="83"/>
      <c r="G89" s="83"/>
      <c r="H89" s="77">
        <f t="shared" si="0"/>
        <v>0</v>
      </c>
      <c r="I89" s="75"/>
      <c r="J89" s="75"/>
      <c r="K89" s="75"/>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row>
    <row r="90" spans="1:39" ht="15.75" customHeight="1">
      <c r="A90" s="3"/>
      <c r="B90" s="54" t="s">
        <v>117</v>
      </c>
      <c r="C90" s="114" t="s">
        <v>271</v>
      </c>
      <c r="D90" s="83"/>
      <c r="E90" s="83"/>
      <c r="F90" s="83"/>
      <c r="G90" s="83"/>
      <c r="H90" s="77">
        <f t="shared" si="0"/>
        <v>0</v>
      </c>
      <c r="I90" s="75"/>
      <c r="J90" s="75"/>
      <c r="K90" s="75"/>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row>
    <row r="91" spans="1:39" ht="15.75" customHeight="1">
      <c r="A91" s="3"/>
      <c r="B91" s="54" t="s">
        <v>174</v>
      </c>
      <c r="C91" s="114" t="s">
        <v>272</v>
      </c>
      <c r="D91" s="83"/>
      <c r="E91" s="83"/>
      <c r="F91" s="83"/>
      <c r="G91" s="83"/>
      <c r="H91" s="77">
        <f t="shared" si="0"/>
        <v>0</v>
      </c>
      <c r="I91" s="75"/>
      <c r="J91" s="75"/>
      <c r="K91" s="75"/>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row>
    <row r="92" spans="1:39" ht="15.75" customHeight="1">
      <c r="A92" s="3"/>
      <c r="B92" s="55" t="s">
        <v>66</v>
      </c>
      <c r="C92" s="114" t="s">
        <v>273</v>
      </c>
      <c r="D92" s="82">
        <f>SUM(D93:D94)</f>
        <v>0</v>
      </c>
      <c r="E92" s="82">
        <f>SUM(E93:E94)</f>
        <v>0</v>
      </c>
      <c r="F92" s="82">
        <f>SUM(F93:F94)</f>
        <v>0</v>
      </c>
      <c r="G92" s="82">
        <f>SUM(G93:G94)</f>
        <v>0</v>
      </c>
      <c r="H92" s="77">
        <f t="shared" si="0"/>
        <v>0</v>
      </c>
      <c r="I92" s="75"/>
      <c r="J92" s="75"/>
      <c r="K92" s="75"/>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row>
    <row r="93" spans="1:39" ht="15.75" customHeight="1">
      <c r="A93" s="3"/>
      <c r="B93" s="56" t="s">
        <v>63</v>
      </c>
      <c r="C93" s="114" t="s">
        <v>274</v>
      </c>
      <c r="D93" s="83"/>
      <c r="E93" s="83"/>
      <c r="F93" s="83"/>
      <c r="G93" s="83"/>
      <c r="H93" s="77">
        <f t="shared" si="0"/>
        <v>0</v>
      </c>
      <c r="I93" s="75"/>
      <c r="J93" s="75"/>
      <c r="K93" s="75"/>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row>
    <row r="94" spans="1:39" ht="15.75" customHeight="1">
      <c r="A94" s="3"/>
      <c r="B94" s="56" t="s">
        <v>96</v>
      </c>
      <c r="C94" s="114" t="s">
        <v>275</v>
      </c>
      <c r="D94" s="82">
        <f>SUM(D95:D96)</f>
        <v>0</v>
      </c>
      <c r="E94" s="82">
        <f>SUM(E95:E96)</f>
        <v>0</v>
      </c>
      <c r="F94" s="82">
        <f>SUM(F95:F96)</f>
        <v>0</v>
      </c>
      <c r="G94" s="82">
        <f>SUM(G95:G96)</f>
        <v>0</v>
      </c>
      <c r="H94" s="77">
        <f t="shared" si="0"/>
        <v>0</v>
      </c>
      <c r="I94" s="75"/>
      <c r="J94" s="75"/>
      <c r="K94" s="75"/>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row>
    <row r="95" spans="1:39" ht="15.75" customHeight="1">
      <c r="A95" s="3"/>
      <c r="B95" s="57" t="s">
        <v>156</v>
      </c>
      <c r="C95" s="114" t="s">
        <v>315</v>
      </c>
      <c r="D95" s="83"/>
      <c r="E95" s="83"/>
      <c r="F95" s="83"/>
      <c r="G95" s="83"/>
      <c r="H95" s="77">
        <f t="shared" si="0"/>
        <v>0</v>
      </c>
      <c r="I95" s="75"/>
      <c r="J95" s="75"/>
      <c r="K95" s="75"/>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row>
    <row r="96" spans="1:39" ht="15.75" customHeight="1">
      <c r="A96" s="3"/>
      <c r="B96" s="57" t="s">
        <v>157</v>
      </c>
      <c r="C96" s="114" t="s">
        <v>316</v>
      </c>
      <c r="D96" s="83"/>
      <c r="E96" s="83"/>
      <c r="F96" s="83"/>
      <c r="G96" s="83"/>
      <c r="H96" s="77">
        <f t="shared" si="0"/>
        <v>0</v>
      </c>
      <c r="I96" s="75"/>
      <c r="J96" s="75"/>
      <c r="K96" s="75"/>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15.75" customHeight="1">
      <c r="A97" s="3"/>
      <c r="B97" s="55" t="s">
        <v>98</v>
      </c>
      <c r="C97" s="114" t="s">
        <v>276</v>
      </c>
      <c r="D97" s="82">
        <f>SUM(D98:D99)</f>
        <v>0</v>
      </c>
      <c r="E97" s="82">
        <f>SUM(E98:E99)</f>
        <v>0</v>
      </c>
      <c r="F97" s="82">
        <f>SUM(F98:F99)</f>
        <v>0</v>
      </c>
      <c r="G97" s="82">
        <f>SUM(G98:G99)</f>
        <v>0</v>
      </c>
      <c r="H97" s="77">
        <f t="shared" si="0"/>
        <v>0</v>
      </c>
      <c r="I97" s="75"/>
      <c r="J97" s="75"/>
      <c r="K97" s="75"/>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row>
    <row r="98" spans="1:39" ht="15.75" customHeight="1">
      <c r="A98" s="3"/>
      <c r="B98" s="56" t="s">
        <v>63</v>
      </c>
      <c r="C98" s="114" t="s">
        <v>277</v>
      </c>
      <c r="D98" s="83"/>
      <c r="E98" s="83"/>
      <c r="F98" s="83"/>
      <c r="G98" s="83"/>
      <c r="H98" s="77">
        <f t="shared" si="0"/>
        <v>0</v>
      </c>
      <c r="I98" s="75"/>
      <c r="J98" s="75"/>
      <c r="K98" s="75"/>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row>
    <row r="99" spans="1:39" ht="15.75" customHeight="1">
      <c r="A99" s="3"/>
      <c r="B99" s="56" t="s">
        <v>96</v>
      </c>
      <c r="C99" s="114" t="s">
        <v>278</v>
      </c>
      <c r="D99" s="82">
        <f>SUM(D100:D101)</f>
        <v>0</v>
      </c>
      <c r="E99" s="82">
        <f>SUM(E100:E101)</f>
        <v>0</v>
      </c>
      <c r="F99" s="82">
        <f>SUM(F100:F101)</f>
        <v>0</v>
      </c>
      <c r="G99" s="82">
        <f>SUM(G100:G101)</f>
        <v>0</v>
      </c>
      <c r="H99" s="77">
        <f aca="true" t="shared" si="1" ref="H99:H162">SUM(D99:G99)</f>
        <v>0</v>
      </c>
      <c r="I99" s="75"/>
      <c r="J99" s="75"/>
      <c r="K99" s="75"/>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row>
    <row r="100" spans="1:39" ht="15.75" customHeight="1">
      <c r="A100" s="3"/>
      <c r="B100" s="57" t="s">
        <v>163</v>
      </c>
      <c r="C100" s="114" t="s">
        <v>317</v>
      </c>
      <c r="D100" s="83"/>
      <c r="E100" s="83"/>
      <c r="F100" s="83"/>
      <c r="G100" s="83"/>
      <c r="H100" s="77">
        <f t="shared" si="1"/>
        <v>0</v>
      </c>
      <c r="I100" s="75"/>
      <c r="J100" s="75"/>
      <c r="K100" s="75"/>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row>
    <row r="101" spans="1:39" ht="15.75" customHeight="1">
      <c r="A101" s="3"/>
      <c r="B101" s="57" t="s">
        <v>168</v>
      </c>
      <c r="C101" s="114" t="s">
        <v>318</v>
      </c>
      <c r="D101" s="83"/>
      <c r="E101" s="83"/>
      <c r="F101" s="83"/>
      <c r="G101" s="83"/>
      <c r="H101" s="77">
        <f t="shared" si="1"/>
        <v>0</v>
      </c>
      <c r="I101" s="75"/>
      <c r="J101" s="75"/>
      <c r="K101" s="75"/>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row>
    <row r="102" spans="1:39" ht="15.75" customHeight="1">
      <c r="A102" s="3"/>
      <c r="B102" s="53" t="s">
        <v>128</v>
      </c>
      <c r="C102" s="114" t="s">
        <v>279</v>
      </c>
      <c r="D102" s="83"/>
      <c r="E102" s="83"/>
      <c r="F102" s="83"/>
      <c r="G102" s="83"/>
      <c r="H102" s="77">
        <f t="shared" si="1"/>
        <v>0</v>
      </c>
      <c r="I102" s="75"/>
      <c r="J102" s="75"/>
      <c r="K102" s="75"/>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ht="15.75" customHeight="1">
      <c r="A103" s="3"/>
      <c r="B103" s="53" t="s">
        <v>138</v>
      </c>
      <c r="C103" s="114" t="s">
        <v>280</v>
      </c>
      <c r="D103" s="83"/>
      <c r="E103" s="83"/>
      <c r="F103" s="83"/>
      <c r="G103" s="83"/>
      <c r="H103" s="77">
        <f t="shared" si="1"/>
        <v>0</v>
      </c>
      <c r="I103" s="75"/>
      <c r="J103" s="75"/>
      <c r="K103" s="75"/>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row>
    <row r="104" spans="1:39" ht="15.75" customHeight="1">
      <c r="A104" s="3"/>
      <c r="B104" s="53" t="s">
        <v>145</v>
      </c>
      <c r="C104" s="114" t="s">
        <v>281</v>
      </c>
      <c r="D104" s="83"/>
      <c r="E104" s="83"/>
      <c r="F104" s="83"/>
      <c r="G104" s="83"/>
      <c r="H104" s="77">
        <f t="shared" si="1"/>
        <v>0</v>
      </c>
      <c r="I104" s="75"/>
      <c r="J104" s="75"/>
      <c r="K104" s="75"/>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row>
    <row r="105" spans="1:39" ht="15.75" customHeight="1">
      <c r="A105" s="3"/>
      <c r="B105" s="53" t="s">
        <v>147</v>
      </c>
      <c r="C105" s="114" t="s">
        <v>282</v>
      </c>
      <c r="D105" s="83"/>
      <c r="E105" s="83"/>
      <c r="F105" s="83"/>
      <c r="G105" s="83"/>
      <c r="H105" s="77">
        <f t="shared" si="1"/>
        <v>0</v>
      </c>
      <c r="I105" s="75"/>
      <c r="J105" s="75"/>
      <c r="K105" s="75"/>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row>
    <row r="106" spans="1:39" ht="15.75" customHeight="1">
      <c r="A106" s="3"/>
      <c r="B106" s="51" t="s">
        <v>169</v>
      </c>
      <c r="C106" s="113" t="s">
        <v>283</v>
      </c>
      <c r="D106" s="84">
        <f>SUM(D107,D110)</f>
        <v>0</v>
      </c>
      <c r="E106" s="84">
        <f>SUM(E107,E110)</f>
        <v>0</v>
      </c>
      <c r="F106" s="84">
        <f>SUM(F107,F110)</f>
        <v>0</v>
      </c>
      <c r="G106" s="84">
        <f>SUM(G107,G110)</f>
        <v>0</v>
      </c>
      <c r="H106" s="76">
        <f t="shared" si="1"/>
        <v>0</v>
      </c>
      <c r="I106" s="75"/>
      <c r="J106" s="75"/>
      <c r="K106" s="75"/>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row>
    <row r="107" spans="1:39" ht="15.75" customHeight="1">
      <c r="A107" s="3"/>
      <c r="B107" s="52" t="s">
        <v>61</v>
      </c>
      <c r="C107" s="113" t="s">
        <v>284</v>
      </c>
      <c r="D107" s="81">
        <f>SUM(D108:D109)</f>
        <v>0</v>
      </c>
      <c r="E107" s="81">
        <f>SUM(E108:E109)</f>
        <v>0</v>
      </c>
      <c r="F107" s="81">
        <f>SUM(F108:F109)</f>
        <v>0</v>
      </c>
      <c r="G107" s="81">
        <f>SUM(G108:G109)</f>
        <v>0</v>
      </c>
      <c r="H107" s="76">
        <f t="shared" si="1"/>
        <v>0</v>
      </c>
      <c r="I107" s="75"/>
      <c r="J107" s="75"/>
      <c r="K107" s="75"/>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row>
    <row r="108" spans="1:39" ht="15.75" customHeight="1">
      <c r="A108" s="3"/>
      <c r="B108" s="53" t="s">
        <v>164</v>
      </c>
      <c r="C108" s="114" t="s">
        <v>285</v>
      </c>
      <c r="D108" s="83"/>
      <c r="E108" s="83"/>
      <c r="F108" s="83"/>
      <c r="G108" s="83"/>
      <c r="H108" s="77">
        <f t="shared" si="1"/>
        <v>0</v>
      </c>
      <c r="I108" s="75"/>
      <c r="J108" s="75"/>
      <c r="K108" s="75"/>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row>
    <row r="109" spans="1:39" ht="15.75" customHeight="1">
      <c r="A109" s="3"/>
      <c r="B109" s="53" t="s">
        <v>170</v>
      </c>
      <c r="C109" s="114" t="s">
        <v>286</v>
      </c>
      <c r="D109" s="83"/>
      <c r="E109" s="83"/>
      <c r="F109" s="83"/>
      <c r="G109" s="83"/>
      <c r="H109" s="77">
        <f t="shared" si="1"/>
        <v>0</v>
      </c>
      <c r="I109" s="75"/>
      <c r="J109" s="75"/>
      <c r="K109" s="75"/>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row>
    <row r="110" spans="1:39" ht="15.75" customHeight="1">
      <c r="A110" s="3"/>
      <c r="B110" s="52" t="s">
        <v>94</v>
      </c>
      <c r="C110" s="113" t="s">
        <v>287</v>
      </c>
      <c r="D110" s="84">
        <f>SUM(D111,D118)</f>
        <v>0</v>
      </c>
      <c r="E110" s="84">
        <f>SUM(E111,E118)</f>
        <v>0</v>
      </c>
      <c r="F110" s="84">
        <f>SUM(F111,F118)</f>
        <v>0</v>
      </c>
      <c r="G110" s="84">
        <f>SUM(G111,G118)</f>
        <v>0</v>
      </c>
      <c r="H110" s="76">
        <f t="shared" si="1"/>
        <v>0</v>
      </c>
      <c r="I110" s="75"/>
      <c r="J110" s="75"/>
      <c r="K110" s="75"/>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row>
    <row r="111" spans="2:11" s="25" customFormat="1" ht="15.75" customHeight="1">
      <c r="B111" s="53" t="s">
        <v>165</v>
      </c>
      <c r="C111" s="114" t="s">
        <v>288</v>
      </c>
      <c r="D111" s="58">
        <f>SUM(D112:D117)</f>
        <v>0</v>
      </c>
      <c r="E111" s="58">
        <f>SUM(E112:E117)</f>
        <v>0</v>
      </c>
      <c r="F111" s="58">
        <f>SUM(F112:F117)</f>
        <v>0</v>
      </c>
      <c r="G111" s="58">
        <f>SUM(G112:G117)</f>
        <v>0</v>
      </c>
      <c r="H111" s="77">
        <f t="shared" si="1"/>
        <v>0</v>
      </c>
      <c r="I111" s="85"/>
      <c r="J111" s="85"/>
      <c r="K111" s="85"/>
    </row>
    <row r="112" spans="2:11" s="25" customFormat="1" ht="15.75" customHeight="1">
      <c r="B112" s="36" t="s">
        <v>166</v>
      </c>
      <c r="C112" s="117" t="s">
        <v>289</v>
      </c>
      <c r="D112" s="86"/>
      <c r="E112" s="86"/>
      <c r="F112" s="86"/>
      <c r="G112" s="86"/>
      <c r="H112" s="77">
        <f t="shared" si="1"/>
        <v>0</v>
      </c>
      <c r="I112" s="85"/>
      <c r="J112" s="85"/>
      <c r="K112" s="85"/>
    </row>
    <row r="113" spans="2:11" s="25" customFormat="1" ht="15.75" customHeight="1">
      <c r="B113" s="36" t="s">
        <v>171</v>
      </c>
      <c r="C113" s="117" t="s">
        <v>290</v>
      </c>
      <c r="D113" s="86"/>
      <c r="E113" s="86"/>
      <c r="F113" s="86"/>
      <c r="G113" s="86"/>
      <c r="H113" s="77">
        <f t="shared" si="1"/>
        <v>0</v>
      </c>
      <c r="I113" s="85"/>
      <c r="J113" s="85"/>
      <c r="K113" s="85"/>
    </row>
    <row r="114" spans="2:11" s="25" customFormat="1" ht="15.75" customHeight="1">
      <c r="B114" s="36" t="s">
        <v>173</v>
      </c>
      <c r="C114" s="114" t="s">
        <v>291</v>
      </c>
      <c r="D114" s="86"/>
      <c r="E114" s="86"/>
      <c r="F114" s="86"/>
      <c r="G114" s="86"/>
      <c r="H114" s="77">
        <f t="shared" si="1"/>
        <v>0</v>
      </c>
      <c r="I114" s="85"/>
      <c r="J114" s="85"/>
      <c r="K114" s="85"/>
    </row>
    <row r="115" spans="2:11" s="25" customFormat="1" ht="15.75" customHeight="1">
      <c r="B115" s="36" t="s">
        <v>175</v>
      </c>
      <c r="C115" s="114" t="s">
        <v>292</v>
      </c>
      <c r="D115" s="86"/>
      <c r="E115" s="86"/>
      <c r="F115" s="86"/>
      <c r="G115" s="86"/>
      <c r="H115" s="77">
        <f t="shared" si="1"/>
        <v>0</v>
      </c>
      <c r="I115" s="85"/>
      <c r="J115" s="85"/>
      <c r="K115" s="85"/>
    </row>
    <row r="116" spans="2:11" s="25" customFormat="1" ht="15.75" customHeight="1">
      <c r="B116" s="36" t="s">
        <v>176</v>
      </c>
      <c r="C116" s="114" t="s">
        <v>293</v>
      </c>
      <c r="D116" s="86"/>
      <c r="E116" s="86"/>
      <c r="F116" s="86"/>
      <c r="G116" s="86"/>
      <c r="H116" s="77">
        <f t="shared" si="1"/>
        <v>0</v>
      </c>
      <c r="I116" s="85"/>
      <c r="J116" s="85"/>
      <c r="K116" s="85"/>
    </row>
    <row r="117" spans="2:11" s="25" customFormat="1" ht="15.75" customHeight="1">
      <c r="B117" s="36" t="s">
        <v>177</v>
      </c>
      <c r="C117" s="117" t="s">
        <v>294</v>
      </c>
      <c r="D117" s="86"/>
      <c r="E117" s="86"/>
      <c r="F117" s="86"/>
      <c r="G117" s="86"/>
      <c r="H117" s="77">
        <f t="shared" si="1"/>
        <v>0</v>
      </c>
      <c r="I117" s="85"/>
      <c r="J117" s="85"/>
      <c r="K117" s="85"/>
    </row>
    <row r="118" spans="2:11" s="25" customFormat="1" ht="15.75" customHeight="1">
      <c r="B118" s="53" t="s">
        <v>172</v>
      </c>
      <c r="C118" s="114" t="s">
        <v>295</v>
      </c>
      <c r="D118" s="87"/>
      <c r="E118" s="87"/>
      <c r="F118" s="87"/>
      <c r="G118" s="87"/>
      <c r="H118" s="77">
        <f t="shared" si="1"/>
        <v>0</v>
      </c>
      <c r="I118" s="85"/>
      <c r="J118" s="85"/>
      <c r="K118" s="85"/>
    </row>
    <row r="119" spans="1:11" ht="15.75">
      <c r="A119" s="3"/>
      <c r="B119" s="44" t="s">
        <v>159</v>
      </c>
      <c r="C119" s="113" t="s">
        <v>296</v>
      </c>
      <c r="D119" s="79">
        <f>SUM(D120,D135)</f>
        <v>0</v>
      </c>
      <c r="E119" s="79">
        <f>SUM(E120,E135)</f>
        <v>0</v>
      </c>
      <c r="F119" s="79">
        <f>SUM(F120,F135)</f>
        <v>0</v>
      </c>
      <c r="G119" s="79">
        <f>SUM(G120,G135)</f>
        <v>0</v>
      </c>
      <c r="H119" s="76">
        <f t="shared" si="1"/>
        <v>0</v>
      </c>
      <c r="I119" s="75"/>
      <c r="J119" s="75"/>
      <c r="K119" s="75"/>
    </row>
    <row r="120" spans="1:11" ht="15.75">
      <c r="A120" s="3"/>
      <c r="B120" s="45" t="s">
        <v>58</v>
      </c>
      <c r="C120" s="113" t="s">
        <v>297</v>
      </c>
      <c r="D120" s="79">
        <f>SUM(D121,D128)</f>
        <v>0</v>
      </c>
      <c r="E120" s="79">
        <f>SUM(E121,E128)</f>
        <v>0</v>
      </c>
      <c r="F120" s="79">
        <f>SUM(F121,F128)</f>
        <v>0</v>
      </c>
      <c r="G120" s="79">
        <f>SUM(G121,G128)</f>
        <v>0</v>
      </c>
      <c r="H120" s="76">
        <f t="shared" si="1"/>
        <v>0</v>
      </c>
      <c r="I120" s="75"/>
      <c r="J120" s="75"/>
      <c r="K120" s="75"/>
    </row>
    <row r="121" spans="1:11" ht="15.75">
      <c r="A121" s="3"/>
      <c r="B121" s="59" t="s">
        <v>61</v>
      </c>
      <c r="C121" s="113" t="s">
        <v>298</v>
      </c>
      <c r="D121" s="79">
        <f>SUM(D122,D127)</f>
        <v>0</v>
      </c>
      <c r="E121" s="79">
        <f>SUM(E122,E127)</f>
        <v>0</v>
      </c>
      <c r="F121" s="79">
        <f>SUM(F122,F127)</f>
        <v>0</v>
      </c>
      <c r="G121" s="79">
        <f>SUM(G122,G127)</f>
        <v>0</v>
      </c>
      <c r="H121" s="76">
        <f t="shared" si="1"/>
        <v>0</v>
      </c>
      <c r="I121" s="75"/>
      <c r="J121" s="75"/>
      <c r="K121" s="75"/>
    </row>
    <row r="122" spans="1:11" ht="15.75">
      <c r="A122" s="3"/>
      <c r="B122" s="35" t="s">
        <v>62</v>
      </c>
      <c r="C122" s="114" t="s">
        <v>299</v>
      </c>
      <c r="D122" s="80">
        <f>SUM(D123:D124)</f>
        <v>0</v>
      </c>
      <c r="E122" s="80">
        <f>SUM(E123:E124)</f>
        <v>0</v>
      </c>
      <c r="F122" s="80">
        <f>SUM(F123:F124)</f>
        <v>0</v>
      </c>
      <c r="G122" s="80">
        <f>SUM(G123:G124)</f>
        <v>0</v>
      </c>
      <c r="H122" s="77">
        <f t="shared" si="1"/>
        <v>0</v>
      </c>
      <c r="I122" s="75"/>
      <c r="J122" s="75"/>
      <c r="K122" s="75"/>
    </row>
    <row r="123" spans="1:11" ht="15.75">
      <c r="A123" s="3"/>
      <c r="B123" s="60" t="s">
        <v>63</v>
      </c>
      <c r="C123" s="114" t="s">
        <v>300</v>
      </c>
      <c r="D123" s="80"/>
      <c r="E123" s="80"/>
      <c r="F123" s="80"/>
      <c r="G123" s="80"/>
      <c r="H123" s="77">
        <f t="shared" si="1"/>
        <v>0</v>
      </c>
      <c r="I123" s="75"/>
      <c r="J123" s="75"/>
      <c r="K123" s="75"/>
    </row>
    <row r="124" spans="1:11" ht="15.75">
      <c r="A124" s="3"/>
      <c r="B124" s="60" t="s">
        <v>91</v>
      </c>
      <c r="C124" s="114" t="s">
        <v>301</v>
      </c>
      <c r="D124" s="80">
        <f>SUM(D125:D126)</f>
        <v>0</v>
      </c>
      <c r="E124" s="80">
        <f>SUM(E125:E126)</f>
        <v>0</v>
      </c>
      <c r="F124" s="80">
        <f>SUM(F125:F126)</f>
        <v>0</v>
      </c>
      <c r="G124" s="80">
        <f>SUM(G125:G126)</f>
        <v>0</v>
      </c>
      <c r="H124" s="77">
        <f t="shared" si="1"/>
        <v>0</v>
      </c>
      <c r="I124" s="75"/>
      <c r="J124" s="75"/>
      <c r="K124" s="75"/>
    </row>
    <row r="125" spans="1:11" ht="15.75">
      <c r="A125" s="3"/>
      <c r="B125" s="61" t="s">
        <v>64</v>
      </c>
      <c r="C125" s="114" t="s">
        <v>319</v>
      </c>
      <c r="D125" s="95"/>
      <c r="E125" s="95"/>
      <c r="F125" s="95"/>
      <c r="G125" s="95"/>
      <c r="H125" s="77">
        <f t="shared" si="1"/>
        <v>0</v>
      </c>
      <c r="I125" s="75"/>
      <c r="J125" s="75"/>
      <c r="K125" s="75"/>
    </row>
    <row r="126" spans="1:11" ht="15.75">
      <c r="A126" s="3"/>
      <c r="B126" s="61" t="s">
        <v>92</v>
      </c>
      <c r="C126" s="114" t="s">
        <v>320</v>
      </c>
      <c r="D126" s="95"/>
      <c r="E126" s="95"/>
      <c r="F126" s="95"/>
      <c r="G126" s="95"/>
      <c r="H126" s="77">
        <f t="shared" si="1"/>
        <v>0</v>
      </c>
      <c r="I126" s="75"/>
      <c r="J126" s="75"/>
      <c r="K126" s="75"/>
    </row>
    <row r="127" spans="1:11" ht="15.75">
      <c r="A127" s="3"/>
      <c r="B127" s="35" t="s">
        <v>93</v>
      </c>
      <c r="C127" s="114" t="s">
        <v>302</v>
      </c>
      <c r="D127" s="95"/>
      <c r="E127" s="95"/>
      <c r="F127" s="95"/>
      <c r="G127" s="95"/>
      <c r="H127" s="77">
        <f t="shared" si="1"/>
        <v>0</v>
      </c>
      <c r="I127" s="75"/>
      <c r="J127" s="75"/>
      <c r="K127" s="75"/>
    </row>
    <row r="128" spans="1:11" ht="15.75">
      <c r="A128" s="3"/>
      <c r="B128" s="59" t="s">
        <v>94</v>
      </c>
      <c r="C128" s="113" t="s">
        <v>519</v>
      </c>
      <c r="D128" s="79">
        <f>SUM(D129,D134)</f>
        <v>0</v>
      </c>
      <c r="E128" s="79">
        <f>SUM(E129,E134)</f>
        <v>0</v>
      </c>
      <c r="F128" s="79">
        <f>SUM(F129,F134)</f>
        <v>0</v>
      </c>
      <c r="G128" s="79">
        <f>SUM(G129,G134)</f>
        <v>0</v>
      </c>
      <c r="H128" s="76">
        <f t="shared" si="1"/>
        <v>0</v>
      </c>
      <c r="I128" s="75"/>
      <c r="J128" s="75"/>
      <c r="K128" s="75"/>
    </row>
    <row r="129" spans="1:11" ht="15.75">
      <c r="A129" s="3"/>
      <c r="B129" s="35" t="s">
        <v>62</v>
      </c>
      <c r="C129" s="114" t="s">
        <v>520</v>
      </c>
      <c r="D129" s="80">
        <f>SUM(D130:D131)</f>
        <v>0</v>
      </c>
      <c r="E129" s="80">
        <f>SUM(E130:E131)</f>
        <v>0</v>
      </c>
      <c r="F129" s="80">
        <f>SUM(F130:F131)</f>
        <v>0</v>
      </c>
      <c r="G129" s="80">
        <f>SUM(G130:G131)</f>
        <v>0</v>
      </c>
      <c r="H129" s="77">
        <f t="shared" si="1"/>
        <v>0</v>
      </c>
      <c r="I129" s="75"/>
      <c r="J129" s="75"/>
      <c r="K129" s="75"/>
    </row>
    <row r="130" spans="1:11" ht="15.75">
      <c r="A130" s="3"/>
      <c r="B130" s="60" t="s">
        <v>63</v>
      </c>
      <c r="C130" s="114" t="s">
        <v>521</v>
      </c>
      <c r="D130" s="95"/>
      <c r="E130" s="95"/>
      <c r="F130" s="95"/>
      <c r="G130" s="95"/>
      <c r="H130" s="77">
        <f t="shared" si="1"/>
        <v>0</v>
      </c>
      <c r="I130" s="75"/>
      <c r="J130" s="75"/>
      <c r="K130" s="75"/>
    </row>
    <row r="131" spans="1:11" ht="15.75">
      <c r="A131" s="3"/>
      <c r="B131" s="60" t="s">
        <v>91</v>
      </c>
      <c r="C131" s="114" t="s">
        <v>522</v>
      </c>
      <c r="D131" s="80">
        <f>SUM(D132:D133)</f>
        <v>0</v>
      </c>
      <c r="E131" s="80">
        <f>SUM(E132:E133)</f>
        <v>0</v>
      </c>
      <c r="F131" s="80">
        <f>SUM(F132:F133)</f>
        <v>0</v>
      </c>
      <c r="G131" s="80">
        <f>SUM(G132:G133)</f>
        <v>0</v>
      </c>
      <c r="H131" s="77">
        <f t="shared" si="1"/>
        <v>0</v>
      </c>
      <c r="I131" s="75"/>
      <c r="J131" s="75"/>
      <c r="K131" s="75"/>
    </row>
    <row r="132" spans="1:11" ht="15.75">
      <c r="A132" s="3"/>
      <c r="B132" s="61" t="s">
        <v>64</v>
      </c>
      <c r="C132" s="114" t="s">
        <v>523</v>
      </c>
      <c r="D132" s="95"/>
      <c r="E132" s="95"/>
      <c r="F132" s="95"/>
      <c r="G132" s="95"/>
      <c r="H132" s="77">
        <f t="shared" si="1"/>
        <v>0</v>
      </c>
      <c r="I132" s="75"/>
      <c r="J132" s="75"/>
      <c r="K132" s="75"/>
    </row>
    <row r="133" spans="1:11" ht="15.75">
      <c r="A133" s="3"/>
      <c r="B133" s="61" t="s">
        <v>92</v>
      </c>
      <c r="C133" s="114" t="s">
        <v>524</v>
      </c>
      <c r="D133" s="95"/>
      <c r="E133" s="95"/>
      <c r="F133" s="95"/>
      <c r="G133" s="95"/>
      <c r="H133" s="77">
        <f t="shared" si="1"/>
        <v>0</v>
      </c>
      <c r="I133" s="75"/>
      <c r="J133" s="75"/>
      <c r="K133" s="75"/>
    </row>
    <row r="134" spans="1:11" ht="15.75">
      <c r="A134" s="3"/>
      <c r="B134" s="35" t="s">
        <v>93</v>
      </c>
      <c r="C134" s="114" t="s">
        <v>525</v>
      </c>
      <c r="D134" s="95"/>
      <c r="E134" s="95"/>
      <c r="F134" s="95"/>
      <c r="G134" s="95"/>
      <c r="H134" s="77">
        <f t="shared" si="1"/>
        <v>0</v>
      </c>
      <c r="I134" s="75"/>
      <c r="J134" s="75"/>
      <c r="K134" s="75"/>
    </row>
    <row r="135" spans="1:11" ht="15.75">
      <c r="A135" s="3"/>
      <c r="B135" s="45" t="s">
        <v>154</v>
      </c>
      <c r="C135" s="113" t="s">
        <v>303</v>
      </c>
      <c r="D135" s="79">
        <f>SUM(D136,D142)</f>
        <v>0</v>
      </c>
      <c r="E135" s="79">
        <f>SUM(E136,E142)</f>
        <v>0</v>
      </c>
      <c r="F135" s="79">
        <f>SUM(F136,F142)</f>
        <v>0</v>
      </c>
      <c r="G135" s="79">
        <f>SUM(G136,G142)</f>
        <v>0</v>
      </c>
      <c r="H135" s="76">
        <f t="shared" si="1"/>
        <v>0</v>
      </c>
      <c r="I135" s="75"/>
      <c r="J135" s="75"/>
      <c r="K135" s="75"/>
    </row>
    <row r="136" spans="1:11" ht="15.75">
      <c r="A136" s="3"/>
      <c r="B136" s="59" t="s">
        <v>61</v>
      </c>
      <c r="C136" s="113" t="s">
        <v>304</v>
      </c>
      <c r="D136" s="79">
        <f>SUM(D137:D141)</f>
        <v>0</v>
      </c>
      <c r="E136" s="79">
        <f>SUM(E137:E141)</f>
        <v>0</v>
      </c>
      <c r="F136" s="79">
        <f>SUM(F137:F141)</f>
        <v>0</v>
      </c>
      <c r="G136" s="79">
        <f>SUM(G137:G141)</f>
        <v>0</v>
      </c>
      <c r="H136" s="76">
        <f t="shared" si="1"/>
        <v>0</v>
      </c>
      <c r="I136" s="75"/>
      <c r="J136" s="75"/>
      <c r="K136" s="75"/>
    </row>
    <row r="137" spans="1:11" ht="15.75">
      <c r="A137" s="3"/>
      <c r="B137" s="35" t="s">
        <v>60</v>
      </c>
      <c r="C137" s="114" t="s">
        <v>305</v>
      </c>
      <c r="D137" s="95"/>
      <c r="E137" s="95"/>
      <c r="F137" s="95"/>
      <c r="G137" s="95"/>
      <c r="H137" s="77">
        <f t="shared" si="1"/>
        <v>0</v>
      </c>
      <c r="I137" s="75"/>
      <c r="J137" s="75"/>
      <c r="K137" s="75"/>
    </row>
    <row r="138" spans="1:11" ht="15.75">
      <c r="A138" s="3"/>
      <c r="B138" s="35" t="s">
        <v>90</v>
      </c>
      <c r="C138" s="114" t="s">
        <v>306</v>
      </c>
      <c r="D138" s="95"/>
      <c r="E138" s="95"/>
      <c r="F138" s="95"/>
      <c r="G138" s="95"/>
      <c r="H138" s="77">
        <f t="shared" si="1"/>
        <v>0</v>
      </c>
      <c r="I138" s="75"/>
      <c r="J138" s="75"/>
      <c r="K138" s="75"/>
    </row>
    <row r="139" spans="1:11" ht="15.75">
      <c r="A139" s="3"/>
      <c r="B139" s="35" t="s">
        <v>220</v>
      </c>
      <c r="C139" s="114" t="s">
        <v>526</v>
      </c>
      <c r="D139" s="95"/>
      <c r="E139" s="95"/>
      <c r="F139" s="95"/>
      <c r="G139" s="95"/>
      <c r="H139" s="77">
        <f t="shared" si="1"/>
        <v>0</v>
      </c>
      <c r="I139" s="75"/>
      <c r="J139" s="75"/>
      <c r="K139" s="75"/>
    </row>
    <row r="140" spans="1:11" ht="15.75">
      <c r="A140" s="3"/>
      <c r="B140" s="35" t="s">
        <v>131</v>
      </c>
      <c r="C140" s="114" t="s">
        <v>321</v>
      </c>
      <c r="D140" s="95"/>
      <c r="E140" s="95"/>
      <c r="F140" s="95"/>
      <c r="G140" s="95"/>
      <c r="H140" s="77">
        <f t="shared" si="1"/>
        <v>0</v>
      </c>
      <c r="I140" s="75"/>
      <c r="J140" s="75"/>
      <c r="K140" s="75"/>
    </row>
    <row r="141" spans="1:11" ht="15.75">
      <c r="A141" s="3"/>
      <c r="B141" s="35" t="s">
        <v>221</v>
      </c>
      <c r="C141" s="114" t="s">
        <v>322</v>
      </c>
      <c r="D141" s="95"/>
      <c r="E141" s="95"/>
      <c r="F141" s="95"/>
      <c r="G141" s="95"/>
      <c r="H141" s="77">
        <f t="shared" si="1"/>
        <v>0</v>
      </c>
      <c r="I141" s="75"/>
      <c r="J141" s="75"/>
      <c r="K141" s="75"/>
    </row>
    <row r="142" spans="1:11" ht="15.75">
      <c r="A142" s="3"/>
      <c r="B142" s="59" t="s">
        <v>94</v>
      </c>
      <c r="C142" s="118" t="s">
        <v>527</v>
      </c>
      <c r="D142" s="79">
        <f>SUM(D143:D147)</f>
        <v>0</v>
      </c>
      <c r="E142" s="79">
        <f>SUM(E143:E147)</f>
        <v>0</v>
      </c>
      <c r="F142" s="79">
        <f>SUM(F143:F147)</f>
        <v>0</v>
      </c>
      <c r="G142" s="79">
        <f>SUM(G143:G147)</f>
        <v>0</v>
      </c>
      <c r="H142" s="76">
        <f t="shared" si="1"/>
        <v>0</v>
      </c>
      <c r="I142" s="75"/>
      <c r="J142" s="75"/>
      <c r="K142" s="75"/>
    </row>
    <row r="143" spans="1:11" ht="15.75">
      <c r="A143" s="3"/>
      <c r="B143" s="35" t="s">
        <v>60</v>
      </c>
      <c r="C143" s="119" t="s">
        <v>528</v>
      </c>
      <c r="D143" s="95"/>
      <c r="E143" s="95"/>
      <c r="F143" s="95"/>
      <c r="G143" s="95"/>
      <c r="H143" s="77">
        <f t="shared" si="1"/>
        <v>0</v>
      </c>
      <c r="I143" s="75"/>
      <c r="J143" s="75"/>
      <c r="K143" s="75"/>
    </row>
    <row r="144" spans="1:11" ht="15.75">
      <c r="A144" s="3"/>
      <c r="B144" s="35" t="s">
        <v>90</v>
      </c>
      <c r="C144" s="119" t="s">
        <v>529</v>
      </c>
      <c r="D144" s="95"/>
      <c r="E144" s="95"/>
      <c r="F144" s="95"/>
      <c r="G144" s="95"/>
      <c r="H144" s="77">
        <f t="shared" si="1"/>
        <v>0</v>
      </c>
      <c r="I144" s="75"/>
      <c r="J144" s="75"/>
      <c r="K144" s="75"/>
    </row>
    <row r="145" spans="1:11" ht="15.75">
      <c r="A145" s="3"/>
      <c r="B145" s="35" t="s">
        <v>220</v>
      </c>
      <c r="C145" s="119" t="s">
        <v>530</v>
      </c>
      <c r="D145" s="95"/>
      <c r="E145" s="95"/>
      <c r="F145" s="95"/>
      <c r="G145" s="95"/>
      <c r="H145" s="77">
        <f t="shared" si="1"/>
        <v>0</v>
      </c>
      <c r="I145" s="75"/>
      <c r="J145" s="75"/>
      <c r="K145" s="75"/>
    </row>
    <row r="146" spans="1:11" ht="15.75">
      <c r="A146" s="3"/>
      <c r="B146" s="35" t="s">
        <v>131</v>
      </c>
      <c r="C146" s="119" t="s">
        <v>531</v>
      </c>
      <c r="D146" s="95"/>
      <c r="E146" s="95"/>
      <c r="F146" s="95"/>
      <c r="G146" s="95"/>
      <c r="H146" s="77">
        <f t="shared" si="1"/>
        <v>0</v>
      </c>
      <c r="I146" s="75"/>
      <c r="J146" s="75"/>
      <c r="K146" s="75"/>
    </row>
    <row r="147" spans="1:11" ht="15.75">
      <c r="A147" s="3"/>
      <c r="B147" s="35" t="s">
        <v>221</v>
      </c>
      <c r="C147" s="119" t="s">
        <v>532</v>
      </c>
      <c r="D147" s="95"/>
      <c r="E147" s="95"/>
      <c r="F147" s="95"/>
      <c r="G147" s="95"/>
      <c r="H147" s="77">
        <f t="shared" si="1"/>
        <v>0</v>
      </c>
      <c r="I147" s="75"/>
      <c r="J147" s="75"/>
      <c r="K147" s="75"/>
    </row>
    <row r="148" spans="1:11" ht="15.75">
      <c r="A148" s="3"/>
      <c r="B148" s="44" t="s">
        <v>160</v>
      </c>
      <c r="C148" s="113" t="s">
        <v>323</v>
      </c>
      <c r="D148" s="79">
        <f>SUM(D149,D154,D159)</f>
        <v>0</v>
      </c>
      <c r="E148" s="79">
        <f>SUM(E149,E154,E159)</f>
        <v>0</v>
      </c>
      <c r="F148" s="79">
        <f>SUM(F149,F154,F159)</f>
        <v>0</v>
      </c>
      <c r="G148" s="79">
        <f>SUM(G149,G154,G159)</f>
        <v>0</v>
      </c>
      <c r="H148" s="76">
        <f t="shared" si="1"/>
        <v>0</v>
      </c>
      <c r="I148" s="75"/>
      <c r="J148" s="75"/>
      <c r="K148" s="75"/>
    </row>
    <row r="149" spans="1:11" ht="15.75">
      <c r="A149" s="3"/>
      <c r="B149" s="62" t="s">
        <v>66</v>
      </c>
      <c r="C149" s="114" t="s">
        <v>324</v>
      </c>
      <c r="D149" s="80">
        <f>SUM(D150:D151)</f>
        <v>0</v>
      </c>
      <c r="E149" s="80">
        <f>SUM(E150:E151)</f>
        <v>0</v>
      </c>
      <c r="F149" s="80">
        <f>SUM(F150:F151)</f>
        <v>0</v>
      </c>
      <c r="G149" s="80">
        <f>SUM(G150:G151)</f>
        <v>0</v>
      </c>
      <c r="H149" s="77">
        <f t="shared" si="1"/>
        <v>0</v>
      </c>
      <c r="I149" s="75"/>
      <c r="J149" s="75"/>
      <c r="K149" s="75"/>
    </row>
    <row r="150" spans="1:11" ht="15.75">
      <c r="A150" s="3"/>
      <c r="B150" s="48" t="s">
        <v>63</v>
      </c>
      <c r="C150" s="114" t="s">
        <v>327</v>
      </c>
      <c r="D150" s="95"/>
      <c r="E150" s="95"/>
      <c r="F150" s="95"/>
      <c r="G150" s="95"/>
      <c r="H150" s="77">
        <f t="shared" si="1"/>
        <v>0</v>
      </c>
      <c r="I150" s="75"/>
      <c r="J150" s="75"/>
      <c r="K150" s="75"/>
    </row>
    <row r="151" spans="1:11" ht="15.75">
      <c r="A151" s="3"/>
      <c r="B151" s="48" t="s">
        <v>96</v>
      </c>
      <c r="C151" s="114" t="s">
        <v>533</v>
      </c>
      <c r="D151" s="80">
        <f>SUM(D152:D153)</f>
        <v>0</v>
      </c>
      <c r="E151" s="80">
        <f>SUM(E152:E153)</f>
        <v>0</v>
      </c>
      <c r="F151" s="80">
        <f>SUM(F152:F153)</f>
        <v>0</v>
      </c>
      <c r="G151" s="80">
        <f>SUM(G152:G153)</f>
        <v>0</v>
      </c>
      <c r="H151" s="77">
        <f t="shared" si="1"/>
        <v>0</v>
      </c>
      <c r="I151" s="75"/>
      <c r="J151" s="75"/>
      <c r="K151" s="75"/>
    </row>
    <row r="152" spans="1:39" ht="15.75" customHeight="1">
      <c r="A152" s="3"/>
      <c r="B152" s="47" t="s">
        <v>156</v>
      </c>
      <c r="C152" s="114" t="s">
        <v>534</v>
      </c>
      <c r="D152" s="83"/>
      <c r="E152" s="83"/>
      <c r="F152" s="83"/>
      <c r="G152" s="83"/>
      <c r="H152" s="77">
        <f t="shared" si="1"/>
        <v>0</v>
      </c>
      <c r="I152" s="75"/>
      <c r="J152" s="75"/>
      <c r="K152" s="75"/>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row>
    <row r="153" spans="1:39" ht="15.75" customHeight="1">
      <c r="A153" s="3"/>
      <c r="B153" s="47" t="s">
        <v>157</v>
      </c>
      <c r="C153" s="114" t="s">
        <v>535</v>
      </c>
      <c r="D153" s="83"/>
      <c r="E153" s="83"/>
      <c r="F153" s="83"/>
      <c r="G153" s="83"/>
      <c r="H153" s="77">
        <f t="shared" si="1"/>
        <v>0</v>
      </c>
      <c r="I153" s="75"/>
      <c r="J153" s="75"/>
      <c r="K153" s="75"/>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row>
    <row r="154" spans="1:11" ht="15.75">
      <c r="A154" s="3"/>
      <c r="B154" s="62" t="s">
        <v>98</v>
      </c>
      <c r="C154" s="114" t="s">
        <v>325</v>
      </c>
      <c r="D154" s="80">
        <f>SUM(D155:D156)</f>
        <v>0</v>
      </c>
      <c r="E154" s="80">
        <f>SUM(E155:E156)</f>
        <v>0</v>
      </c>
      <c r="F154" s="80">
        <f>SUM(F155:F156)</f>
        <v>0</v>
      </c>
      <c r="G154" s="80">
        <f>SUM(G155:G156)</f>
        <v>0</v>
      </c>
      <c r="H154" s="77">
        <f t="shared" si="1"/>
        <v>0</v>
      </c>
      <c r="I154" s="75"/>
      <c r="J154" s="75"/>
      <c r="K154" s="75"/>
    </row>
    <row r="155" spans="1:11" ht="15.75">
      <c r="A155" s="3"/>
      <c r="B155" s="48" t="s">
        <v>63</v>
      </c>
      <c r="C155" s="114" t="s">
        <v>328</v>
      </c>
      <c r="D155" s="95"/>
      <c r="E155" s="95"/>
      <c r="F155" s="95"/>
      <c r="G155" s="95"/>
      <c r="H155" s="77">
        <f t="shared" si="1"/>
        <v>0</v>
      </c>
      <c r="I155" s="75"/>
      <c r="J155" s="75"/>
      <c r="K155" s="75"/>
    </row>
    <row r="156" spans="1:11" ht="15.75">
      <c r="A156" s="3"/>
      <c r="B156" s="48" t="s">
        <v>96</v>
      </c>
      <c r="C156" s="114" t="s">
        <v>329</v>
      </c>
      <c r="D156" s="80">
        <f>SUM(D157:D158)</f>
        <v>0</v>
      </c>
      <c r="E156" s="80">
        <f>SUM(E157:E158)</f>
        <v>0</v>
      </c>
      <c r="F156" s="80">
        <f>SUM(F157:F158)</f>
        <v>0</v>
      </c>
      <c r="G156" s="80">
        <f>SUM(G157:G158)</f>
        <v>0</v>
      </c>
      <c r="H156" s="77">
        <f t="shared" si="1"/>
        <v>0</v>
      </c>
      <c r="I156" s="75"/>
      <c r="J156" s="75"/>
      <c r="K156" s="75"/>
    </row>
    <row r="157" spans="1:39" ht="15.75" customHeight="1">
      <c r="A157" s="3"/>
      <c r="B157" s="47" t="s">
        <v>156</v>
      </c>
      <c r="C157" s="114" t="s">
        <v>330</v>
      </c>
      <c r="D157" s="83"/>
      <c r="E157" s="83"/>
      <c r="F157" s="83"/>
      <c r="G157" s="83"/>
      <c r="H157" s="77">
        <f t="shared" si="1"/>
        <v>0</v>
      </c>
      <c r="I157" s="75"/>
      <c r="J157" s="75"/>
      <c r="K157" s="75"/>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39" ht="15.75" customHeight="1">
      <c r="A158" s="3"/>
      <c r="B158" s="47" t="s">
        <v>157</v>
      </c>
      <c r="C158" s="114" t="s">
        <v>331</v>
      </c>
      <c r="D158" s="83"/>
      <c r="E158" s="83"/>
      <c r="F158" s="83"/>
      <c r="G158" s="83"/>
      <c r="H158" s="77">
        <f t="shared" si="1"/>
        <v>0</v>
      </c>
      <c r="I158" s="75"/>
      <c r="J158" s="75"/>
      <c r="K158" s="75"/>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row>
    <row r="159" spans="1:11" ht="15.75">
      <c r="A159" s="3"/>
      <c r="B159" s="62" t="s">
        <v>119</v>
      </c>
      <c r="C159" s="114" t="s">
        <v>326</v>
      </c>
      <c r="D159" s="95"/>
      <c r="E159" s="95"/>
      <c r="F159" s="95"/>
      <c r="G159" s="95"/>
      <c r="H159" s="77">
        <f t="shared" si="1"/>
        <v>0</v>
      </c>
      <c r="I159" s="75"/>
      <c r="J159" s="75"/>
      <c r="K159" s="75"/>
    </row>
    <row r="160" spans="1:11" ht="15.75">
      <c r="A160" s="3"/>
      <c r="B160" s="44" t="s">
        <v>161</v>
      </c>
      <c r="C160" s="113" t="s">
        <v>332</v>
      </c>
      <c r="D160" s="79">
        <f>SUM(D161,D195)</f>
        <v>0</v>
      </c>
      <c r="E160" s="79">
        <f>SUM(E161,E195)</f>
        <v>0</v>
      </c>
      <c r="F160" s="79">
        <f>SUM(F161,F195)</f>
        <v>0</v>
      </c>
      <c r="G160" s="79">
        <f>SUM(G161,G195)</f>
        <v>0</v>
      </c>
      <c r="H160" s="76">
        <f t="shared" si="1"/>
        <v>0</v>
      </c>
      <c r="I160" s="75"/>
      <c r="J160" s="75"/>
      <c r="K160" s="75"/>
    </row>
    <row r="161" spans="1:11" ht="15.75">
      <c r="A161" s="3"/>
      <c r="B161" s="45" t="s">
        <v>65</v>
      </c>
      <c r="C161" s="113" t="s">
        <v>333</v>
      </c>
      <c r="D161" s="79">
        <f>SUM(D162,D167,D194)</f>
        <v>0</v>
      </c>
      <c r="E161" s="79">
        <f>SUM(E162,E167,E194)</f>
        <v>0</v>
      </c>
      <c r="F161" s="79">
        <f>SUM(F162,F167,F194)</f>
        <v>0</v>
      </c>
      <c r="G161" s="79">
        <f>SUM(G162,G167,G194)</f>
        <v>0</v>
      </c>
      <c r="H161" s="77">
        <f t="shared" si="1"/>
        <v>0</v>
      </c>
      <c r="I161" s="75"/>
      <c r="J161" s="75"/>
      <c r="K161" s="75"/>
    </row>
    <row r="162" spans="1:39" ht="15.75" customHeight="1">
      <c r="A162" s="3"/>
      <c r="B162" s="63" t="s">
        <v>62</v>
      </c>
      <c r="C162" s="114" t="s">
        <v>334</v>
      </c>
      <c r="D162" s="82">
        <f>SUM(D163:D164)</f>
        <v>0</v>
      </c>
      <c r="E162" s="82">
        <f>SUM(E163:E164)</f>
        <v>0</v>
      </c>
      <c r="F162" s="82">
        <f>SUM(F163:F164)</f>
        <v>0</v>
      </c>
      <c r="G162" s="82">
        <f>SUM(G163:G164)</f>
        <v>0</v>
      </c>
      <c r="H162" s="77">
        <f t="shared" si="1"/>
        <v>0</v>
      </c>
      <c r="I162" s="75"/>
      <c r="J162" s="75"/>
      <c r="K162" s="75"/>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row>
    <row r="163" spans="1:39" ht="15.75" customHeight="1">
      <c r="A163" s="3"/>
      <c r="B163" s="47" t="s">
        <v>63</v>
      </c>
      <c r="C163" s="114" t="s">
        <v>335</v>
      </c>
      <c r="D163" s="83"/>
      <c r="E163" s="83"/>
      <c r="F163" s="83"/>
      <c r="G163" s="83"/>
      <c r="H163" s="77">
        <f aca="true" t="shared" si="2" ref="H163:H226">SUM(D163:G163)</f>
        <v>0</v>
      </c>
      <c r="I163" s="75"/>
      <c r="J163" s="75"/>
      <c r="K163" s="75"/>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row>
    <row r="164" spans="1:39" ht="15.75" customHeight="1">
      <c r="A164" s="3"/>
      <c r="B164" s="47" t="s">
        <v>96</v>
      </c>
      <c r="C164" s="114" t="s">
        <v>336</v>
      </c>
      <c r="D164" s="82">
        <f>SUM(D165:D166)</f>
        <v>0</v>
      </c>
      <c r="E164" s="82">
        <f>SUM(E165:E166)</f>
        <v>0</v>
      </c>
      <c r="F164" s="82">
        <f>SUM(F165:F166)</f>
        <v>0</v>
      </c>
      <c r="G164" s="82">
        <f>SUM(G165:G166)</f>
        <v>0</v>
      </c>
      <c r="H164" s="77">
        <f t="shared" si="2"/>
        <v>0</v>
      </c>
      <c r="I164" s="75"/>
      <c r="J164" s="75"/>
      <c r="K164" s="75"/>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row>
    <row r="165" spans="1:39" ht="15.75" customHeight="1">
      <c r="A165" s="3"/>
      <c r="B165" s="54" t="s">
        <v>156</v>
      </c>
      <c r="C165" s="114" t="s">
        <v>363</v>
      </c>
      <c r="D165" s="83"/>
      <c r="E165" s="83"/>
      <c r="F165" s="83"/>
      <c r="G165" s="83"/>
      <c r="H165" s="77">
        <f t="shared" si="2"/>
        <v>0</v>
      </c>
      <c r="I165" s="75"/>
      <c r="J165" s="75"/>
      <c r="K165" s="75"/>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row>
    <row r="166" spans="1:39" ht="15.75" customHeight="1">
      <c r="A166" s="3"/>
      <c r="B166" s="54" t="s">
        <v>157</v>
      </c>
      <c r="C166" s="114" t="s">
        <v>364</v>
      </c>
      <c r="D166" s="83"/>
      <c r="E166" s="83"/>
      <c r="F166" s="83"/>
      <c r="G166" s="83"/>
      <c r="H166" s="77">
        <f t="shared" si="2"/>
        <v>0</v>
      </c>
      <c r="I166" s="75"/>
      <c r="J166" s="75"/>
      <c r="K166" s="75"/>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row>
    <row r="167" spans="1:39" ht="15.75" customHeight="1">
      <c r="A167" s="3"/>
      <c r="B167" s="63" t="s">
        <v>97</v>
      </c>
      <c r="C167" s="114" t="s">
        <v>337</v>
      </c>
      <c r="D167" s="82">
        <f>SUM(D168,D173,D178,D183)</f>
        <v>0</v>
      </c>
      <c r="E167" s="82">
        <f>SUM(E168,E173,E178,E183)</f>
        <v>0</v>
      </c>
      <c r="F167" s="82">
        <f>SUM(F168,F173,F178,F183)</f>
        <v>0</v>
      </c>
      <c r="G167" s="82">
        <f>SUM(G168,G173,G178,G183)</f>
        <v>0</v>
      </c>
      <c r="H167" s="77">
        <f t="shared" si="2"/>
        <v>0</v>
      </c>
      <c r="I167" s="75"/>
      <c r="J167" s="75"/>
      <c r="K167" s="75"/>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row>
    <row r="168" spans="1:39" ht="15.75" customHeight="1">
      <c r="A168" s="3"/>
      <c r="B168" s="47" t="s">
        <v>60</v>
      </c>
      <c r="C168" s="114" t="s">
        <v>338</v>
      </c>
      <c r="D168" s="82">
        <f>SUM(D169:D170)</f>
        <v>0</v>
      </c>
      <c r="E168" s="82">
        <f>SUM(E169:E170)</f>
        <v>0</v>
      </c>
      <c r="F168" s="82">
        <f>SUM(F169:F170)</f>
        <v>0</v>
      </c>
      <c r="G168" s="82">
        <f>SUM(G169:G170)</f>
        <v>0</v>
      </c>
      <c r="H168" s="77">
        <f t="shared" si="2"/>
        <v>0</v>
      </c>
      <c r="I168" s="75"/>
      <c r="J168" s="75"/>
      <c r="K168" s="75"/>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row>
    <row r="169" spans="1:39" ht="15.75" customHeight="1">
      <c r="A169" s="3"/>
      <c r="B169" s="54" t="s">
        <v>63</v>
      </c>
      <c r="C169" s="114" t="s">
        <v>365</v>
      </c>
      <c r="D169" s="83"/>
      <c r="E169" s="83"/>
      <c r="F169" s="83"/>
      <c r="G169" s="83"/>
      <c r="H169" s="77">
        <f t="shared" si="2"/>
        <v>0</v>
      </c>
      <c r="I169" s="75"/>
      <c r="J169" s="75"/>
      <c r="K169" s="75"/>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row>
    <row r="170" spans="1:39" ht="15.75" customHeight="1">
      <c r="A170" s="3"/>
      <c r="B170" s="54" t="s">
        <v>96</v>
      </c>
      <c r="C170" s="114" t="s">
        <v>366</v>
      </c>
      <c r="D170" s="82">
        <f>SUM(D171:D172)</f>
        <v>0</v>
      </c>
      <c r="E170" s="82">
        <f>SUM(E171:E172)</f>
        <v>0</v>
      </c>
      <c r="F170" s="82">
        <f>SUM(F171:F172)</f>
        <v>0</v>
      </c>
      <c r="G170" s="82">
        <f>SUM(G171:G172)</f>
        <v>0</v>
      </c>
      <c r="H170" s="77">
        <f t="shared" si="2"/>
        <v>0</v>
      </c>
      <c r="I170" s="75"/>
      <c r="J170" s="75"/>
      <c r="K170" s="75"/>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row>
    <row r="171" spans="1:39" ht="15.75" customHeight="1">
      <c r="A171" s="3"/>
      <c r="B171" s="55" t="s">
        <v>156</v>
      </c>
      <c r="C171" s="114" t="s">
        <v>367</v>
      </c>
      <c r="D171" s="83"/>
      <c r="E171" s="83"/>
      <c r="F171" s="83"/>
      <c r="G171" s="83"/>
      <c r="H171" s="77">
        <f t="shared" si="2"/>
        <v>0</v>
      </c>
      <c r="I171" s="75"/>
      <c r="J171" s="75"/>
      <c r="K171" s="75"/>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row>
    <row r="172" spans="1:39" ht="15.75" customHeight="1">
      <c r="A172" s="3"/>
      <c r="B172" s="55" t="s">
        <v>157</v>
      </c>
      <c r="C172" s="114" t="s">
        <v>368</v>
      </c>
      <c r="D172" s="83"/>
      <c r="E172" s="83"/>
      <c r="F172" s="83"/>
      <c r="G172" s="83"/>
      <c r="H172" s="77">
        <f t="shared" si="2"/>
        <v>0</v>
      </c>
      <c r="I172" s="75"/>
      <c r="J172" s="75"/>
      <c r="K172" s="75"/>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row>
    <row r="173" spans="1:39" ht="15.75" customHeight="1">
      <c r="A173" s="3"/>
      <c r="B173" s="47" t="s">
        <v>90</v>
      </c>
      <c r="C173" s="114" t="s">
        <v>339</v>
      </c>
      <c r="D173" s="82">
        <f>SUM(D174:D175)</f>
        <v>0</v>
      </c>
      <c r="E173" s="82">
        <f>SUM(E174:E175)</f>
        <v>0</v>
      </c>
      <c r="F173" s="82">
        <f>SUM(F174:F175)</f>
        <v>0</v>
      </c>
      <c r="G173" s="82">
        <f>SUM(G174:G175)</f>
        <v>0</v>
      </c>
      <c r="H173" s="77">
        <f t="shared" si="2"/>
        <v>0</v>
      </c>
      <c r="I173" s="75"/>
      <c r="J173" s="75"/>
      <c r="K173" s="75"/>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row>
    <row r="174" spans="1:39" ht="15.75" customHeight="1">
      <c r="A174" s="3"/>
      <c r="B174" s="54" t="s">
        <v>63</v>
      </c>
      <c r="C174" s="114" t="s">
        <v>369</v>
      </c>
      <c r="D174" s="83"/>
      <c r="E174" s="83"/>
      <c r="F174" s="83"/>
      <c r="G174" s="83"/>
      <c r="H174" s="77">
        <f t="shared" si="2"/>
        <v>0</v>
      </c>
      <c r="I174" s="75"/>
      <c r="J174" s="75"/>
      <c r="K174" s="75"/>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row>
    <row r="175" spans="1:39" ht="15.75" customHeight="1">
      <c r="A175" s="3"/>
      <c r="B175" s="54" t="s">
        <v>96</v>
      </c>
      <c r="C175" s="114" t="s">
        <v>370</v>
      </c>
      <c r="D175" s="82">
        <f>SUM(D176:D177)</f>
        <v>0</v>
      </c>
      <c r="E175" s="82">
        <f>SUM(E176:E177)</f>
        <v>0</v>
      </c>
      <c r="F175" s="82">
        <f>SUM(F176:F177)</f>
        <v>0</v>
      </c>
      <c r="G175" s="82">
        <f>SUM(G176:G177)</f>
        <v>0</v>
      </c>
      <c r="H175" s="77">
        <f t="shared" si="2"/>
        <v>0</v>
      </c>
      <c r="I175" s="75"/>
      <c r="J175" s="75"/>
      <c r="K175" s="75"/>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row>
    <row r="176" spans="1:39" ht="15.75" customHeight="1">
      <c r="A176" s="3"/>
      <c r="B176" s="55" t="s">
        <v>156</v>
      </c>
      <c r="C176" s="114" t="s">
        <v>371</v>
      </c>
      <c r="D176" s="83"/>
      <c r="E176" s="83"/>
      <c r="F176" s="83"/>
      <c r="G176" s="83"/>
      <c r="H176" s="77">
        <f t="shared" si="2"/>
        <v>0</v>
      </c>
      <c r="I176" s="75"/>
      <c r="J176" s="75"/>
      <c r="K176" s="75"/>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row>
    <row r="177" spans="1:39" ht="15.75" customHeight="1">
      <c r="A177" s="3"/>
      <c r="B177" s="55" t="s">
        <v>157</v>
      </c>
      <c r="C177" s="114" t="s">
        <v>372</v>
      </c>
      <c r="D177" s="83"/>
      <c r="E177" s="83"/>
      <c r="F177" s="83"/>
      <c r="G177" s="83"/>
      <c r="H177" s="77">
        <f t="shared" si="2"/>
        <v>0</v>
      </c>
      <c r="I177" s="75"/>
      <c r="J177" s="75"/>
      <c r="K177" s="75"/>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row>
    <row r="178" spans="1:39" ht="15.75" customHeight="1">
      <c r="A178" s="3"/>
      <c r="B178" s="47" t="s">
        <v>117</v>
      </c>
      <c r="C178" s="114" t="s">
        <v>340</v>
      </c>
      <c r="D178" s="82">
        <f>SUM(D179:D180)</f>
        <v>0</v>
      </c>
      <c r="E178" s="82">
        <f>SUM(E179:E180)</f>
        <v>0</v>
      </c>
      <c r="F178" s="82">
        <f>SUM(F179:F180)</f>
        <v>0</v>
      </c>
      <c r="G178" s="82">
        <f>SUM(G179:G180)</f>
        <v>0</v>
      </c>
      <c r="H178" s="77">
        <f t="shared" si="2"/>
        <v>0</v>
      </c>
      <c r="I178" s="75"/>
      <c r="J178" s="75"/>
      <c r="K178" s="75"/>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row>
    <row r="179" spans="1:39" ht="15.75" customHeight="1">
      <c r="A179" s="3"/>
      <c r="B179" s="54" t="s">
        <v>63</v>
      </c>
      <c r="C179" s="114" t="s">
        <v>536</v>
      </c>
      <c r="D179" s="83"/>
      <c r="E179" s="83"/>
      <c r="F179" s="83"/>
      <c r="G179" s="83"/>
      <c r="H179" s="77">
        <f t="shared" si="2"/>
        <v>0</v>
      </c>
      <c r="I179" s="75"/>
      <c r="J179" s="75"/>
      <c r="K179" s="75"/>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row>
    <row r="180" spans="1:39" ht="15.75" customHeight="1">
      <c r="A180" s="3"/>
      <c r="B180" s="54" t="s">
        <v>96</v>
      </c>
      <c r="C180" s="114" t="s">
        <v>537</v>
      </c>
      <c r="D180" s="82">
        <f>SUM(D181:D182)</f>
        <v>0</v>
      </c>
      <c r="E180" s="82">
        <f>SUM(E181:E182)</f>
        <v>0</v>
      </c>
      <c r="F180" s="82">
        <f>SUM(F181:F182)</f>
        <v>0</v>
      </c>
      <c r="G180" s="82">
        <f>SUM(G181:G182)</f>
        <v>0</v>
      </c>
      <c r="H180" s="77">
        <f t="shared" si="2"/>
        <v>0</v>
      </c>
      <c r="I180" s="75"/>
      <c r="J180" s="75"/>
      <c r="K180" s="75"/>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row>
    <row r="181" spans="1:39" ht="15.75" customHeight="1">
      <c r="A181" s="3"/>
      <c r="B181" s="55" t="s">
        <v>156</v>
      </c>
      <c r="C181" s="114" t="s">
        <v>538</v>
      </c>
      <c r="D181" s="83"/>
      <c r="E181" s="83"/>
      <c r="F181" s="83"/>
      <c r="G181" s="83"/>
      <c r="H181" s="77">
        <f t="shared" si="2"/>
        <v>0</v>
      </c>
      <c r="I181" s="75"/>
      <c r="J181" s="75"/>
      <c r="K181" s="75"/>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row>
    <row r="182" spans="1:39" ht="15.75" customHeight="1">
      <c r="A182" s="3"/>
      <c r="B182" s="55" t="s">
        <v>157</v>
      </c>
      <c r="C182" s="114" t="s">
        <v>373</v>
      </c>
      <c r="D182" s="83"/>
      <c r="E182" s="83"/>
      <c r="F182" s="83"/>
      <c r="G182" s="83"/>
      <c r="H182" s="77">
        <f t="shared" si="2"/>
        <v>0</v>
      </c>
      <c r="I182" s="75"/>
      <c r="J182" s="75"/>
      <c r="K182" s="75"/>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row>
    <row r="183" spans="1:39" ht="15.75" customHeight="1">
      <c r="A183" s="3"/>
      <c r="B183" s="47" t="s">
        <v>174</v>
      </c>
      <c r="C183" s="114" t="s">
        <v>341</v>
      </c>
      <c r="D183" s="82">
        <f>SUM(D184,D189)</f>
        <v>0</v>
      </c>
      <c r="E183" s="82">
        <f>SUM(E184,E189)</f>
        <v>0</v>
      </c>
      <c r="F183" s="82">
        <f>SUM(F184,F189)</f>
        <v>0</v>
      </c>
      <c r="G183" s="82">
        <f>SUM(G184,G189)</f>
        <v>0</v>
      </c>
      <c r="H183" s="77">
        <f t="shared" si="2"/>
        <v>0</v>
      </c>
      <c r="I183" s="75"/>
      <c r="J183" s="75"/>
      <c r="K183" s="75"/>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row>
    <row r="184" spans="1:39" ht="15.75" customHeight="1">
      <c r="A184" s="3"/>
      <c r="B184" s="54" t="s">
        <v>66</v>
      </c>
      <c r="C184" s="114" t="s">
        <v>342</v>
      </c>
      <c r="D184" s="82">
        <f>SUM(D185:D186)</f>
        <v>0</v>
      </c>
      <c r="E184" s="82">
        <f>SUM(E185:E186)</f>
        <v>0</v>
      </c>
      <c r="F184" s="82">
        <f>SUM(F185:F186)</f>
        <v>0</v>
      </c>
      <c r="G184" s="82">
        <f>SUM(G185:G186)</f>
        <v>0</v>
      </c>
      <c r="H184" s="77">
        <f t="shared" si="2"/>
        <v>0</v>
      </c>
      <c r="I184" s="75"/>
      <c r="J184" s="75"/>
      <c r="K184" s="75"/>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row>
    <row r="185" spans="1:39" ht="15.75" customHeight="1">
      <c r="A185" s="3"/>
      <c r="B185" s="55" t="s">
        <v>63</v>
      </c>
      <c r="C185" s="114" t="s">
        <v>343</v>
      </c>
      <c r="D185" s="83"/>
      <c r="E185" s="83"/>
      <c r="F185" s="83"/>
      <c r="G185" s="83"/>
      <c r="H185" s="77">
        <f t="shared" si="2"/>
        <v>0</v>
      </c>
      <c r="I185" s="75"/>
      <c r="J185" s="75"/>
      <c r="K185" s="75"/>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row>
    <row r="186" spans="1:39" ht="15.75" customHeight="1">
      <c r="A186" s="3"/>
      <c r="B186" s="55" t="s">
        <v>96</v>
      </c>
      <c r="C186" s="114" t="s">
        <v>344</v>
      </c>
      <c r="D186" s="82">
        <f>SUM(D187:D188)</f>
        <v>0</v>
      </c>
      <c r="E186" s="82">
        <f>SUM(E187:E188)</f>
        <v>0</v>
      </c>
      <c r="F186" s="82">
        <f>SUM(F187:F188)</f>
        <v>0</v>
      </c>
      <c r="G186" s="82">
        <f>SUM(G187:G188)</f>
        <v>0</v>
      </c>
      <c r="H186" s="77">
        <f t="shared" si="2"/>
        <v>0</v>
      </c>
      <c r="I186" s="75"/>
      <c r="J186" s="75"/>
      <c r="K186" s="75"/>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row>
    <row r="187" spans="1:39" ht="15.75" customHeight="1">
      <c r="A187" s="3"/>
      <c r="B187" s="56" t="s">
        <v>156</v>
      </c>
      <c r="C187" s="114" t="s">
        <v>374</v>
      </c>
      <c r="D187" s="83"/>
      <c r="E187" s="83"/>
      <c r="F187" s="83"/>
      <c r="G187" s="83"/>
      <c r="H187" s="77">
        <f t="shared" si="2"/>
        <v>0</v>
      </c>
      <c r="I187" s="75"/>
      <c r="J187" s="75"/>
      <c r="K187" s="75"/>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row>
    <row r="188" spans="1:39" ht="15.75" customHeight="1">
      <c r="A188" s="3"/>
      <c r="B188" s="56" t="s">
        <v>157</v>
      </c>
      <c r="C188" s="114" t="s">
        <v>375</v>
      </c>
      <c r="D188" s="83"/>
      <c r="E188" s="83"/>
      <c r="F188" s="83"/>
      <c r="G188" s="83"/>
      <c r="H188" s="77">
        <f t="shared" si="2"/>
        <v>0</v>
      </c>
      <c r="I188" s="75"/>
      <c r="J188" s="75"/>
      <c r="K188" s="75"/>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row>
    <row r="189" spans="1:39" ht="15.75" customHeight="1">
      <c r="A189" s="3"/>
      <c r="B189" s="54" t="s">
        <v>98</v>
      </c>
      <c r="C189" s="114" t="s">
        <v>345</v>
      </c>
      <c r="D189" s="82">
        <f>SUM(D190:D191)</f>
        <v>0</v>
      </c>
      <c r="E189" s="82">
        <f>SUM(E190:E191)</f>
        <v>0</v>
      </c>
      <c r="F189" s="82">
        <f>SUM(F190:F191)</f>
        <v>0</v>
      </c>
      <c r="G189" s="82">
        <f>SUM(G190:G191)</f>
        <v>0</v>
      </c>
      <c r="H189" s="77">
        <f t="shared" si="2"/>
        <v>0</v>
      </c>
      <c r="I189" s="75"/>
      <c r="J189" s="75"/>
      <c r="K189" s="75"/>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row>
    <row r="190" spans="1:39" ht="15.75" customHeight="1">
      <c r="A190" s="3"/>
      <c r="B190" s="55" t="s">
        <v>63</v>
      </c>
      <c r="C190" s="114" t="s">
        <v>346</v>
      </c>
      <c r="D190" s="83"/>
      <c r="E190" s="83"/>
      <c r="F190" s="83"/>
      <c r="G190" s="83"/>
      <c r="H190" s="77">
        <f t="shared" si="2"/>
        <v>0</v>
      </c>
      <c r="I190" s="75"/>
      <c r="J190" s="75"/>
      <c r="K190" s="75"/>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row>
    <row r="191" spans="1:39" ht="15.75" customHeight="1">
      <c r="A191" s="3"/>
      <c r="B191" s="55" t="s">
        <v>96</v>
      </c>
      <c r="C191" s="114" t="s">
        <v>347</v>
      </c>
      <c r="D191" s="82">
        <f>SUM(D192:D193)</f>
        <v>0</v>
      </c>
      <c r="E191" s="82">
        <f>SUM(E192:E193)</f>
        <v>0</v>
      </c>
      <c r="F191" s="82">
        <f>SUM(F192:F193)</f>
        <v>0</v>
      </c>
      <c r="G191" s="82">
        <f>SUM(G192:G193)</f>
        <v>0</v>
      </c>
      <c r="H191" s="77">
        <f t="shared" si="2"/>
        <v>0</v>
      </c>
      <c r="I191" s="75"/>
      <c r="J191" s="75"/>
      <c r="K191" s="75"/>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row>
    <row r="192" spans="1:39" ht="15.75" customHeight="1">
      <c r="A192" s="3"/>
      <c r="B192" s="56" t="s">
        <v>156</v>
      </c>
      <c r="C192" s="114" t="s">
        <v>376</v>
      </c>
      <c r="D192" s="83"/>
      <c r="E192" s="83"/>
      <c r="F192" s="83"/>
      <c r="G192" s="83"/>
      <c r="H192" s="77">
        <f t="shared" si="2"/>
        <v>0</v>
      </c>
      <c r="I192" s="75"/>
      <c r="J192" s="75"/>
      <c r="K192" s="75"/>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row>
    <row r="193" spans="1:39" ht="15.75" customHeight="1">
      <c r="A193" s="3"/>
      <c r="B193" s="56" t="s">
        <v>157</v>
      </c>
      <c r="C193" s="114" t="s">
        <v>377</v>
      </c>
      <c r="D193" s="83"/>
      <c r="E193" s="83"/>
      <c r="F193" s="83"/>
      <c r="G193" s="83"/>
      <c r="H193" s="77">
        <f t="shared" si="2"/>
        <v>0</v>
      </c>
      <c r="I193" s="75"/>
      <c r="J193" s="75"/>
      <c r="K193" s="75"/>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row>
    <row r="194" spans="1:39" ht="15.75" customHeight="1">
      <c r="A194" s="3"/>
      <c r="B194" s="63" t="s">
        <v>116</v>
      </c>
      <c r="C194" s="114" t="s">
        <v>348</v>
      </c>
      <c r="D194" s="83"/>
      <c r="E194" s="83"/>
      <c r="F194" s="83"/>
      <c r="G194" s="83"/>
      <c r="H194" s="77">
        <f t="shared" si="2"/>
        <v>0</v>
      </c>
      <c r="I194" s="75"/>
      <c r="J194" s="75"/>
      <c r="K194" s="75"/>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row>
    <row r="195" spans="1:11" ht="12.75" customHeight="1">
      <c r="A195" s="3"/>
      <c r="B195" s="45" t="s">
        <v>95</v>
      </c>
      <c r="C195" s="113" t="s">
        <v>349</v>
      </c>
      <c r="D195" s="79">
        <f>SUM(D196,D201,D238)</f>
        <v>0</v>
      </c>
      <c r="E195" s="79">
        <f>SUM(E196,E201,E238)</f>
        <v>0</v>
      </c>
      <c r="F195" s="79">
        <f>SUM(F196,F201,F238)</f>
        <v>0</v>
      </c>
      <c r="G195" s="79">
        <f>SUM(G196,G201,G238)</f>
        <v>0</v>
      </c>
      <c r="H195" s="76">
        <f t="shared" si="2"/>
        <v>0</v>
      </c>
      <c r="I195" s="75"/>
      <c r="J195" s="75"/>
      <c r="K195" s="75"/>
    </row>
    <row r="196" spans="1:11" ht="15.75">
      <c r="A196" s="3"/>
      <c r="B196" s="64" t="s">
        <v>62</v>
      </c>
      <c r="C196" s="114" t="s">
        <v>350</v>
      </c>
      <c r="D196" s="80">
        <f>SUM(D197:D198)</f>
        <v>0</v>
      </c>
      <c r="E196" s="80">
        <f>SUM(E197:E198)</f>
        <v>0</v>
      </c>
      <c r="F196" s="80">
        <f>SUM(F197:F198)</f>
        <v>0</v>
      </c>
      <c r="G196" s="80">
        <f>SUM(G197:G198)</f>
        <v>0</v>
      </c>
      <c r="H196" s="77">
        <f t="shared" si="2"/>
        <v>0</v>
      </c>
      <c r="I196" s="75"/>
      <c r="J196" s="75"/>
      <c r="K196" s="75"/>
    </row>
    <row r="197" spans="1:11" ht="15.75">
      <c r="A197" s="3"/>
      <c r="B197" s="49" t="s">
        <v>63</v>
      </c>
      <c r="C197" s="114" t="s">
        <v>351</v>
      </c>
      <c r="D197" s="95"/>
      <c r="E197" s="95"/>
      <c r="F197" s="95"/>
      <c r="G197" s="95"/>
      <c r="H197" s="77">
        <f t="shared" si="2"/>
        <v>0</v>
      </c>
      <c r="I197" s="75"/>
      <c r="J197" s="75"/>
      <c r="K197" s="75"/>
    </row>
    <row r="198" spans="1:11" ht="15.75">
      <c r="A198" s="3"/>
      <c r="B198" s="49" t="s">
        <v>96</v>
      </c>
      <c r="C198" s="114" t="s">
        <v>352</v>
      </c>
      <c r="D198" s="80">
        <f>SUM(D199:D200)</f>
        <v>0</v>
      </c>
      <c r="E198" s="80">
        <f>SUM(E199:E200)</f>
        <v>0</v>
      </c>
      <c r="F198" s="80">
        <f>SUM(F199:F200)</f>
        <v>0</v>
      </c>
      <c r="G198" s="80">
        <f>SUM(G199:G200)</f>
        <v>0</v>
      </c>
      <c r="H198" s="77">
        <f t="shared" si="2"/>
        <v>0</v>
      </c>
      <c r="I198" s="75"/>
      <c r="J198" s="75"/>
      <c r="K198" s="75"/>
    </row>
    <row r="199" spans="1:11" ht="15.75">
      <c r="A199" s="3"/>
      <c r="B199" s="60" t="s">
        <v>64</v>
      </c>
      <c r="C199" s="114" t="s">
        <v>353</v>
      </c>
      <c r="D199" s="95"/>
      <c r="E199" s="95"/>
      <c r="F199" s="95"/>
      <c r="G199" s="95"/>
      <c r="H199" s="77">
        <f t="shared" si="2"/>
        <v>0</v>
      </c>
      <c r="I199" s="75"/>
      <c r="J199" s="75"/>
      <c r="K199" s="75"/>
    </row>
    <row r="200" spans="1:11" ht="15.75">
      <c r="A200" s="3"/>
      <c r="B200" s="60" t="s">
        <v>92</v>
      </c>
      <c r="C200" s="114" t="s">
        <v>354</v>
      </c>
      <c r="D200" s="95"/>
      <c r="E200" s="95"/>
      <c r="F200" s="95"/>
      <c r="G200" s="95"/>
      <c r="H200" s="77">
        <f t="shared" si="2"/>
        <v>0</v>
      </c>
      <c r="I200" s="75"/>
      <c r="J200" s="75"/>
      <c r="K200" s="75"/>
    </row>
    <row r="201" spans="1:11" ht="15.75">
      <c r="A201" s="3"/>
      <c r="B201" s="64" t="s">
        <v>97</v>
      </c>
      <c r="C201" s="114" t="s">
        <v>355</v>
      </c>
      <c r="D201" s="80">
        <f>SUM(D202,D207,D212,D217,D222)</f>
        <v>0</v>
      </c>
      <c r="E201" s="80">
        <f>SUM(E202,E207,E212,E217,E222)</f>
        <v>0</v>
      </c>
      <c r="F201" s="80">
        <f>SUM(F202,F207,F212,F217,F222)</f>
        <v>0</v>
      </c>
      <c r="G201" s="80">
        <f>SUM(G202,G207,G212,G217,G222)</f>
        <v>0</v>
      </c>
      <c r="H201" s="77">
        <f t="shared" si="2"/>
        <v>0</v>
      </c>
      <c r="I201" s="75"/>
      <c r="J201" s="75"/>
      <c r="K201" s="75"/>
    </row>
    <row r="202" spans="1:11" ht="15.75">
      <c r="A202" s="3"/>
      <c r="B202" s="49" t="s">
        <v>60</v>
      </c>
      <c r="C202" s="114" t="s">
        <v>356</v>
      </c>
      <c r="D202" s="80">
        <f>SUM(D203:D204)</f>
        <v>0</v>
      </c>
      <c r="E202" s="80">
        <f>SUM(E203:E204)</f>
        <v>0</v>
      </c>
      <c r="F202" s="80">
        <f>SUM(F203:F204)</f>
        <v>0</v>
      </c>
      <c r="G202" s="80">
        <f>SUM(G203:G204)</f>
        <v>0</v>
      </c>
      <c r="H202" s="77">
        <f t="shared" si="2"/>
        <v>0</v>
      </c>
      <c r="I202" s="75"/>
      <c r="J202" s="75"/>
      <c r="K202" s="75"/>
    </row>
    <row r="203" spans="1:39" ht="15.75" customHeight="1">
      <c r="A203" s="3"/>
      <c r="B203" s="54" t="s">
        <v>155</v>
      </c>
      <c r="C203" s="114" t="s">
        <v>378</v>
      </c>
      <c r="D203" s="83"/>
      <c r="E203" s="83"/>
      <c r="F203" s="83"/>
      <c r="G203" s="83"/>
      <c r="H203" s="77">
        <f t="shared" si="2"/>
        <v>0</v>
      </c>
      <c r="I203" s="75"/>
      <c r="J203" s="75"/>
      <c r="K203" s="75"/>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row>
    <row r="204" spans="1:39" ht="15.75" customHeight="1">
      <c r="A204" s="3"/>
      <c r="B204" s="54" t="s">
        <v>158</v>
      </c>
      <c r="C204" s="114" t="s">
        <v>379</v>
      </c>
      <c r="D204" s="82">
        <f>SUM(D205:D206)</f>
        <v>0</v>
      </c>
      <c r="E204" s="82">
        <f>SUM(E205:E206)</f>
        <v>0</v>
      </c>
      <c r="F204" s="82">
        <f>SUM(F205:F206)</f>
        <v>0</v>
      </c>
      <c r="G204" s="82">
        <f>SUM(G205:G206)</f>
        <v>0</v>
      </c>
      <c r="H204" s="77">
        <f t="shared" si="2"/>
        <v>0</v>
      </c>
      <c r="I204" s="75"/>
      <c r="J204" s="75"/>
      <c r="K204" s="75"/>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row>
    <row r="205" spans="1:39" ht="15.75" customHeight="1">
      <c r="A205" s="3"/>
      <c r="B205" s="55" t="s">
        <v>156</v>
      </c>
      <c r="C205" s="114" t="s">
        <v>380</v>
      </c>
      <c r="D205" s="83"/>
      <c r="E205" s="83"/>
      <c r="F205" s="83"/>
      <c r="G205" s="83"/>
      <c r="H205" s="77">
        <f t="shared" si="2"/>
        <v>0</v>
      </c>
      <c r="I205" s="75"/>
      <c r="J205" s="75"/>
      <c r="K205" s="75"/>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row>
    <row r="206" spans="1:39" ht="15.75" customHeight="1">
      <c r="A206" s="3"/>
      <c r="B206" s="55" t="s">
        <v>157</v>
      </c>
      <c r="C206" s="114" t="s">
        <v>381</v>
      </c>
      <c r="D206" s="83"/>
      <c r="E206" s="83"/>
      <c r="F206" s="83"/>
      <c r="G206" s="83"/>
      <c r="H206" s="77">
        <f t="shared" si="2"/>
        <v>0</v>
      </c>
      <c r="I206" s="75"/>
      <c r="J206" s="75"/>
      <c r="K206" s="75"/>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row>
    <row r="207" spans="1:11" ht="15.75">
      <c r="A207" s="3"/>
      <c r="B207" s="49" t="s">
        <v>90</v>
      </c>
      <c r="C207" s="114" t="s">
        <v>357</v>
      </c>
      <c r="D207" s="80">
        <f>SUM(D208:D209)</f>
        <v>0</v>
      </c>
      <c r="E207" s="80">
        <f>SUM(E208:E209)</f>
        <v>0</v>
      </c>
      <c r="F207" s="80">
        <f>SUM(F208:F209)</f>
        <v>0</v>
      </c>
      <c r="G207" s="80">
        <f>SUM(G208:G209)</f>
        <v>0</v>
      </c>
      <c r="H207" s="77">
        <f t="shared" si="2"/>
        <v>0</v>
      </c>
      <c r="I207" s="75"/>
      <c r="J207" s="75"/>
      <c r="K207" s="75"/>
    </row>
    <row r="208" spans="1:39" ht="15.75" customHeight="1">
      <c r="A208" s="3"/>
      <c r="B208" s="54" t="s">
        <v>63</v>
      </c>
      <c r="C208" s="114" t="s">
        <v>382</v>
      </c>
      <c r="D208" s="83"/>
      <c r="E208" s="83"/>
      <c r="F208" s="83"/>
      <c r="G208" s="83"/>
      <c r="H208" s="77">
        <f t="shared" si="2"/>
        <v>0</v>
      </c>
      <c r="I208" s="75"/>
      <c r="J208" s="75"/>
      <c r="K208" s="75"/>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row>
    <row r="209" spans="1:39" ht="15.75" customHeight="1">
      <c r="A209" s="3"/>
      <c r="B209" s="54" t="s">
        <v>96</v>
      </c>
      <c r="C209" s="114" t="s">
        <v>383</v>
      </c>
      <c r="D209" s="82">
        <f>SUM(D210:D211)</f>
        <v>0</v>
      </c>
      <c r="E209" s="82">
        <f>SUM(E210:E211)</f>
        <v>0</v>
      </c>
      <c r="F209" s="82">
        <f>SUM(F210:F211)</f>
        <v>0</v>
      </c>
      <c r="G209" s="82">
        <f>SUM(G210:G211)</f>
        <v>0</v>
      </c>
      <c r="H209" s="77">
        <f t="shared" si="2"/>
        <v>0</v>
      </c>
      <c r="I209" s="75"/>
      <c r="J209" s="75"/>
      <c r="K209" s="75"/>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row>
    <row r="210" spans="1:39" ht="15.75" customHeight="1">
      <c r="A210" s="3"/>
      <c r="B210" s="55" t="s">
        <v>156</v>
      </c>
      <c r="C210" s="114" t="s">
        <v>384</v>
      </c>
      <c r="D210" s="83"/>
      <c r="E210" s="83"/>
      <c r="F210" s="83"/>
      <c r="G210" s="83"/>
      <c r="H210" s="77">
        <f t="shared" si="2"/>
        <v>0</v>
      </c>
      <c r="I210" s="75"/>
      <c r="J210" s="75"/>
      <c r="K210" s="75"/>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row>
    <row r="211" spans="1:39" ht="15.75" customHeight="1">
      <c r="A211" s="3"/>
      <c r="B211" s="55" t="s">
        <v>157</v>
      </c>
      <c r="C211" s="114" t="s">
        <v>385</v>
      </c>
      <c r="D211" s="83"/>
      <c r="E211" s="83"/>
      <c r="F211" s="83"/>
      <c r="G211" s="83"/>
      <c r="H211" s="77">
        <f t="shared" si="2"/>
        <v>0</v>
      </c>
      <c r="I211" s="75"/>
      <c r="J211" s="75"/>
      <c r="K211" s="75"/>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row>
    <row r="212" spans="1:11" ht="15.75">
      <c r="A212" s="3"/>
      <c r="B212" s="49" t="s">
        <v>117</v>
      </c>
      <c r="C212" s="114" t="s">
        <v>358</v>
      </c>
      <c r="D212" s="80">
        <f>SUM(D213:D214)</f>
        <v>0</v>
      </c>
      <c r="E212" s="80">
        <f>SUM(E213:E214)</f>
        <v>0</v>
      </c>
      <c r="F212" s="80">
        <f>SUM(F213:F214)</f>
        <v>0</v>
      </c>
      <c r="G212" s="80">
        <f>SUM(G213:G214)</f>
        <v>0</v>
      </c>
      <c r="H212" s="77">
        <f t="shared" si="2"/>
        <v>0</v>
      </c>
      <c r="I212" s="75"/>
      <c r="J212" s="75"/>
      <c r="K212" s="75"/>
    </row>
    <row r="213" spans="1:39" ht="15.75" customHeight="1">
      <c r="A213" s="3"/>
      <c r="B213" s="54" t="s">
        <v>63</v>
      </c>
      <c r="C213" s="114" t="s">
        <v>539</v>
      </c>
      <c r="D213" s="83"/>
      <c r="E213" s="83"/>
      <c r="F213" s="83"/>
      <c r="G213" s="83"/>
      <c r="H213" s="77">
        <f t="shared" si="2"/>
        <v>0</v>
      </c>
      <c r="I213" s="75"/>
      <c r="J213" s="75"/>
      <c r="K213" s="75"/>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row>
    <row r="214" spans="1:39" ht="15.75" customHeight="1">
      <c r="A214" s="3"/>
      <c r="B214" s="54" t="s">
        <v>96</v>
      </c>
      <c r="C214" s="114" t="s">
        <v>540</v>
      </c>
      <c r="D214" s="82">
        <f>SUM(D215:D216)</f>
        <v>0</v>
      </c>
      <c r="E214" s="82">
        <f>SUM(E215:E216)</f>
        <v>0</v>
      </c>
      <c r="F214" s="82">
        <f>SUM(F215:F216)</f>
        <v>0</v>
      </c>
      <c r="G214" s="82">
        <f>SUM(G215:G216)</f>
        <v>0</v>
      </c>
      <c r="H214" s="77">
        <f t="shared" si="2"/>
        <v>0</v>
      </c>
      <c r="I214" s="75"/>
      <c r="J214" s="75"/>
      <c r="K214" s="75"/>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row>
    <row r="215" spans="1:39" ht="15.75" customHeight="1">
      <c r="A215" s="3"/>
      <c r="B215" s="55" t="s">
        <v>156</v>
      </c>
      <c r="C215" s="114" t="s">
        <v>541</v>
      </c>
      <c r="D215" s="83"/>
      <c r="E215" s="83"/>
      <c r="F215" s="83"/>
      <c r="G215" s="83"/>
      <c r="H215" s="77">
        <f t="shared" si="2"/>
        <v>0</v>
      </c>
      <c r="I215" s="75"/>
      <c r="J215" s="75"/>
      <c r="K215" s="75"/>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row>
    <row r="216" spans="1:39" ht="15.75" customHeight="1">
      <c r="A216" s="3"/>
      <c r="B216" s="55" t="s">
        <v>157</v>
      </c>
      <c r="C216" s="114" t="s">
        <v>386</v>
      </c>
      <c r="D216" s="83"/>
      <c r="E216" s="83"/>
      <c r="F216" s="83"/>
      <c r="G216" s="83"/>
      <c r="H216" s="77">
        <f t="shared" si="2"/>
        <v>0</v>
      </c>
      <c r="I216" s="75"/>
      <c r="J216" s="75"/>
      <c r="K216" s="75"/>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row>
    <row r="217" spans="1:11" ht="15.75">
      <c r="A217" s="3"/>
      <c r="B217" s="49" t="s">
        <v>131</v>
      </c>
      <c r="C217" s="114" t="s">
        <v>359</v>
      </c>
      <c r="D217" s="80">
        <f>SUM(D218:D219)</f>
        <v>0</v>
      </c>
      <c r="E217" s="80">
        <f>SUM(E218:E219)</f>
        <v>0</v>
      </c>
      <c r="F217" s="80">
        <f>SUM(F218:F219)</f>
        <v>0</v>
      </c>
      <c r="G217" s="80">
        <f>SUM(G218:G219)</f>
        <v>0</v>
      </c>
      <c r="H217" s="77">
        <f t="shared" si="2"/>
        <v>0</v>
      </c>
      <c r="I217" s="75"/>
      <c r="J217" s="75"/>
      <c r="K217" s="75"/>
    </row>
    <row r="218" spans="1:11" ht="15.75">
      <c r="A218" s="3"/>
      <c r="B218" s="60" t="s">
        <v>63</v>
      </c>
      <c r="C218" s="114" t="s">
        <v>360</v>
      </c>
      <c r="D218" s="95"/>
      <c r="E218" s="95"/>
      <c r="F218" s="95"/>
      <c r="G218" s="95"/>
      <c r="H218" s="77">
        <f t="shared" si="2"/>
        <v>0</v>
      </c>
      <c r="I218" s="75"/>
      <c r="J218" s="75"/>
      <c r="K218" s="75"/>
    </row>
    <row r="219" spans="1:11" ht="15.75">
      <c r="A219" s="3"/>
      <c r="B219" s="60" t="s">
        <v>96</v>
      </c>
      <c r="C219" s="120" t="s">
        <v>361</v>
      </c>
      <c r="D219" s="80">
        <f>SUM(D220:D221)</f>
        <v>0</v>
      </c>
      <c r="E219" s="80">
        <f>SUM(E220:E221)</f>
        <v>0</v>
      </c>
      <c r="F219" s="80">
        <f>SUM(F220:F221)</f>
        <v>0</v>
      </c>
      <c r="G219" s="80">
        <f>SUM(G220:G221)</f>
        <v>0</v>
      </c>
      <c r="H219" s="77">
        <f t="shared" si="2"/>
        <v>0</v>
      </c>
      <c r="I219" s="75"/>
      <c r="J219" s="75"/>
      <c r="K219" s="75"/>
    </row>
    <row r="220" spans="1:39" ht="15.75" customHeight="1">
      <c r="A220" s="3"/>
      <c r="B220" s="55" t="s">
        <v>156</v>
      </c>
      <c r="C220" s="120" t="s">
        <v>387</v>
      </c>
      <c r="D220" s="83"/>
      <c r="E220" s="83"/>
      <c r="F220" s="83"/>
      <c r="G220" s="83"/>
      <c r="H220" s="77">
        <f t="shared" si="2"/>
        <v>0</v>
      </c>
      <c r="I220" s="75"/>
      <c r="J220" s="75"/>
      <c r="K220" s="75"/>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row>
    <row r="221" spans="1:39" ht="15.75" customHeight="1">
      <c r="A221" s="3"/>
      <c r="B221" s="55" t="s">
        <v>157</v>
      </c>
      <c r="C221" s="120" t="s">
        <v>388</v>
      </c>
      <c r="D221" s="83"/>
      <c r="E221" s="83"/>
      <c r="F221" s="83"/>
      <c r="G221" s="83"/>
      <c r="H221" s="77">
        <f t="shared" si="2"/>
        <v>0</v>
      </c>
      <c r="I221" s="75"/>
      <c r="J221" s="75"/>
      <c r="K221" s="75"/>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row>
    <row r="222" spans="1:11" ht="15.75">
      <c r="A222" s="3"/>
      <c r="B222" s="49" t="s">
        <v>143</v>
      </c>
      <c r="C222" s="120" t="s">
        <v>542</v>
      </c>
      <c r="D222" s="80">
        <f>SUM(D223,D228,D233)</f>
        <v>0</v>
      </c>
      <c r="E222" s="80">
        <f>SUM(E223,E228,E233)</f>
        <v>0</v>
      </c>
      <c r="F222" s="80">
        <f>SUM(F223,F228,F233)</f>
        <v>0</v>
      </c>
      <c r="G222" s="80">
        <f>SUM(G223,G228,G233)</f>
        <v>0</v>
      </c>
      <c r="H222" s="77">
        <f t="shared" si="2"/>
        <v>0</v>
      </c>
      <c r="I222" s="75"/>
      <c r="J222" s="75"/>
      <c r="K222" s="75"/>
    </row>
    <row r="223" spans="1:11" ht="15.75">
      <c r="A223" s="3"/>
      <c r="B223" s="60" t="s">
        <v>66</v>
      </c>
      <c r="C223" s="120" t="s">
        <v>543</v>
      </c>
      <c r="D223" s="80">
        <f>SUM(D224:D225)</f>
        <v>0</v>
      </c>
      <c r="E223" s="80">
        <f>SUM(E224:E225)</f>
        <v>0</v>
      </c>
      <c r="F223" s="80">
        <f>SUM(F224:F225)</f>
        <v>0</v>
      </c>
      <c r="G223" s="80">
        <f>SUM(G224:G225)</f>
        <v>0</v>
      </c>
      <c r="H223" s="77">
        <f t="shared" si="2"/>
        <v>0</v>
      </c>
      <c r="I223" s="75"/>
      <c r="J223" s="75"/>
      <c r="K223" s="75"/>
    </row>
    <row r="224" spans="1:11" ht="15.75">
      <c r="A224" s="3"/>
      <c r="B224" s="61" t="s">
        <v>63</v>
      </c>
      <c r="C224" s="120" t="s">
        <v>544</v>
      </c>
      <c r="D224" s="95"/>
      <c r="E224" s="95"/>
      <c r="F224" s="95"/>
      <c r="G224" s="95"/>
      <c r="H224" s="77">
        <f t="shared" si="2"/>
        <v>0</v>
      </c>
      <c r="I224" s="75"/>
      <c r="J224" s="75"/>
      <c r="K224" s="75"/>
    </row>
    <row r="225" spans="1:11" ht="15.75">
      <c r="A225" s="3"/>
      <c r="B225" s="61" t="s">
        <v>96</v>
      </c>
      <c r="C225" s="120" t="s">
        <v>545</v>
      </c>
      <c r="D225" s="80">
        <f>SUM(D226:D227)</f>
        <v>0</v>
      </c>
      <c r="E225" s="80">
        <f>SUM(E226:E227)</f>
        <v>0</v>
      </c>
      <c r="F225" s="80">
        <f>SUM(F226:F227)</f>
        <v>0</v>
      </c>
      <c r="G225" s="80">
        <f>SUM(G226:G227)</f>
        <v>0</v>
      </c>
      <c r="H225" s="77">
        <f t="shared" si="2"/>
        <v>0</v>
      </c>
      <c r="I225" s="75"/>
      <c r="J225" s="75"/>
      <c r="K225" s="75"/>
    </row>
    <row r="226" spans="1:39" ht="15.75" customHeight="1">
      <c r="A226" s="3"/>
      <c r="B226" s="56" t="s">
        <v>156</v>
      </c>
      <c r="C226" s="121" t="s">
        <v>546</v>
      </c>
      <c r="D226" s="83"/>
      <c r="E226" s="83"/>
      <c r="F226" s="83"/>
      <c r="G226" s="83"/>
      <c r="H226" s="77">
        <f t="shared" si="2"/>
        <v>0</v>
      </c>
      <c r="I226" s="75"/>
      <c r="J226" s="75"/>
      <c r="K226" s="75"/>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row>
    <row r="227" spans="1:39" ht="15.75" customHeight="1">
      <c r="A227" s="3"/>
      <c r="B227" s="56" t="s">
        <v>157</v>
      </c>
      <c r="C227" s="121" t="s">
        <v>547</v>
      </c>
      <c r="D227" s="83"/>
      <c r="E227" s="83"/>
      <c r="F227" s="83"/>
      <c r="G227" s="83"/>
      <c r="H227" s="77">
        <f aca="true" t="shared" si="3" ref="H227:H290">SUM(D227:G227)</f>
        <v>0</v>
      </c>
      <c r="I227" s="75"/>
      <c r="J227" s="75"/>
      <c r="K227" s="75"/>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row>
    <row r="228" spans="1:11" ht="15.75">
      <c r="A228" s="3"/>
      <c r="B228" s="60" t="s">
        <v>98</v>
      </c>
      <c r="C228" s="120" t="s">
        <v>548</v>
      </c>
      <c r="D228" s="80">
        <f>SUM(D229:D230)</f>
        <v>0</v>
      </c>
      <c r="E228" s="80">
        <f>SUM(E229:E230)</f>
        <v>0</v>
      </c>
      <c r="F228" s="80">
        <f>SUM(F229:F230)</f>
        <v>0</v>
      </c>
      <c r="G228" s="80">
        <f>SUM(G229:G230)</f>
        <v>0</v>
      </c>
      <c r="H228" s="77">
        <f t="shared" si="3"/>
        <v>0</v>
      </c>
      <c r="I228" s="75"/>
      <c r="J228" s="75"/>
      <c r="K228" s="75"/>
    </row>
    <row r="229" spans="1:11" ht="15.75">
      <c r="A229" s="3"/>
      <c r="B229" s="61" t="s">
        <v>63</v>
      </c>
      <c r="C229" s="121" t="s">
        <v>549</v>
      </c>
      <c r="D229" s="95"/>
      <c r="E229" s="95"/>
      <c r="F229" s="95"/>
      <c r="G229" s="95"/>
      <c r="H229" s="77">
        <f t="shared" si="3"/>
        <v>0</v>
      </c>
      <c r="I229" s="75"/>
      <c r="J229" s="75"/>
      <c r="K229" s="75"/>
    </row>
    <row r="230" spans="1:11" ht="15.75">
      <c r="A230" s="3"/>
      <c r="B230" s="61" t="s">
        <v>96</v>
      </c>
      <c r="C230" s="121" t="s">
        <v>550</v>
      </c>
      <c r="D230" s="80">
        <f>SUM(D231:D232)</f>
        <v>0</v>
      </c>
      <c r="E230" s="80">
        <f>SUM(E231:E232)</f>
        <v>0</v>
      </c>
      <c r="F230" s="80">
        <f>SUM(F231:F232)</f>
        <v>0</v>
      </c>
      <c r="G230" s="80">
        <f>SUM(G231:G232)</f>
        <v>0</v>
      </c>
      <c r="H230" s="77">
        <f t="shared" si="3"/>
        <v>0</v>
      </c>
      <c r="I230" s="75"/>
      <c r="J230" s="75"/>
      <c r="K230" s="75"/>
    </row>
    <row r="231" spans="1:39" ht="15.75" customHeight="1">
      <c r="A231" s="3"/>
      <c r="B231" s="56" t="s">
        <v>156</v>
      </c>
      <c r="C231" s="121" t="s">
        <v>551</v>
      </c>
      <c r="D231" s="83"/>
      <c r="E231" s="83"/>
      <c r="F231" s="83"/>
      <c r="G231" s="83"/>
      <c r="H231" s="77">
        <f t="shared" si="3"/>
        <v>0</v>
      </c>
      <c r="I231" s="75"/>
      <c r="J231" s="75"/>
      <c r="K231" s="75"/>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row>
    <row r="232" spans="1:39" ht="15.75" customHeight="1">
      <c r="A232" s="3"/>
      <c r="B232" s="56" t="s">
        <v>157</v>
      </c>
      <c r="C232" s="121" t="s">
        <v>552</v>
      </c>
      <c r="D232" s="83"/>
      <c r="E232" s="83"/>
      <c r="F232" s="83"/>
      <c r="G232" s="83"/>
      <c r="H232" s="77">
        <f t="shared" si="3"/>
        <v>0</v>
      </c>
      <c r="I232" s="75"/>
      <c r="J232" s="75"/>
      <c r="K232" s="75"/>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row>
    <row r="233" spans="1:11" ht="15.75">
      <c r="A233" s="3"/>
      <c r="B233" s="60" t="s">
        <v>118</v>
      </c>
      <c r="C233" s="120" t="s">
        <v>553</v>
      </c>
      <c r="D233" s="80">
        <f>SUM(D234:D235)</f>
        <v>0</v>
      </c>
      <c r="E233" s="80">
        <f>SUM(E234:E235)</f>
        <v>0</v>
      </c>
      <c r="F233" s="80">
        <f>SUM(F234:F235)</f>
        <v>0</v>
      </c>
      <c r="G233" s="80">
        <f>SUM(G234:G235)</f>
        <v>0</v>
      </c>
      <c r="H233" s="77">
        <f t="shared" si="3"/>
        <v>0</v>
      </c>
      <c r="I233" s="75"/>
      <c r="J233" s="75"/>
      <c r="K233" s="75"/>
    </row>
    <row r="234" spans="1:11" ht="15.75">
      <c r="A234" s="3"/>
      <c r="B234" s="61" t="s">
        <v>63</v>
      </c>
      <c r="C234" s="120" t="s">
        <v>554</v>
      </c>
      <c r="D234" s="95"/>
      <c r="E234" s="95"/>
      <c r="F234" s="95"/>
      <c r="G234" s="95"/>
      <c r="H234" s="77">
        <f t="shared" si="3"/>
        <v>0</v>
      </c>
      <c r="I234" s="75"/>
      <c r="J234" s="75"/>
      <c r="K234" s="75"/>
    </row>
    <row r="235" spans="1:11" ht="15.75">
      <c r="A235" s="3"/>
      <c r="B235" s="61" t="s">
        <v>96</v>
      </c>
      <c r="C235" s="120" t="s">
        <v>555</v>
      </c>
      <c r="D235" s="80">
        <f>SUM(D236:D237)</f>
        <v>0</v>
      </c>
      <c r="E235" s="80">
        <f>SUM(E236:E237)</f>
        <v>0</v>
      </c>
      <c r="F235" s="80">
        <f>SUM(F236:F237)</f>
        <v>0</v>
      </c>
      <c r="G235" s="80">
        <f>SUM(G236:G237)</f>
        <v>0</v>
      </c>
      <c r="H235" s="77">
        <f t="shared" si="3"/>
        <v>0</v>
      </c>
      <c r="I235" s="75"/>
      <c r="J235" s="75"/>
      <c r="K235" s="75"/>
    </row>
    <row r="236" spans="1:39" ht="15.75" customHeight="1">
      <c r="A236" s="3"/>
      <c r="B236" s="56" t="s">
        <v>156</v>
      </c>
      <c r="C236" s="120" t="s">
        <v>556</v>
      </c>
      <c r="D236" s="83"/>
      <c r="E236" s="83"/>
      <c r="F236" s="83"/>
      <c r="G236" s="83"/>
      <c r="H236" s="77">
        <f t="shared" si="3"/>
        <v>0</v>
      </c>
      <c r="I236" s="75"/>
      <c r="J236" s="75"/>
      <c r="K236" s="75"/>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row>
    <row r="237" spans="1:39" ht="15.75" customHeight="1">
      <c r="A237" s="3"/>
      <c r="B237" s="56" t="s">
        <v>157</v>
      </c>
      <c r="C237" s="120" t="s">
        <v>557</v>
      </c>
      <c r="D237" s="83"/>
      <c r="E237" s="83"/>
      <c r="F237" s="83"/>
      <c r="G237" s="83"/>
      <c r="H237" s="77">
        <f t="shared" si="3"/>
        <v>0</v>
      </c>
      <c r="I237" s="75"/>
      <c r="J237" s="75"/>
      <c r="K237" s="75"/>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row>
    <row r="238" spans="1:11" ht="15.75">
      <c r="A238" s="3"/>
      <c r="B238" s="64" t="s">
        <v>116</v>
      </c>
      <c r="C238" s="114" t="s">
        <v>362</v>
      </c>
      <c r="D238" s="95"/>
      <c r="E238" s="95"/>
      <c r="F238" s="95"/>
      <c r="G238" s="95"/>
      <c r="H238" s="77">
        <f t="shared" si="3"/>
        <v>0</v>
      </c>
      <c r="I238" s="75"/>
      <c r="J238" s="75"/>
      <c r="K238" s="75"/>
    </row>
    <row r="239" spans="1:11" ht="15.75">
      <c r="A239" s="3"/>
      <c r="B239" s="44" t="s">
        <v>208</v>
      </c>
      <c r="C239" s="113" t="s">
        <v>389</v>
      </c>
      <c r="D239" s="79">
        <f>SUM(D240,D252)</f>
        <v>0</v>
      </c>
      <c r="E239" s="79">
        <f>SUM(E240,E252)</f>
        <v>0</v>
      </c>
      <c r="F239" s="79">
        <f>SUM(F240,F252)</f>
        <v>0</v>
      </c>
      <c r="G239" s="79">
        <f>SUM(G240,G252)</f>
        <v>0</v>
      </c>
      <c r="H239" s="76">
        <f t="shared" si="3"/>
        <v>0</v>
      </c>
      <c r="I239" s="75"/>
      <c r="J239" s="75"/>
      <c r="K239" s="75"/>
    </row>
    <row r="240" spans="2:11" s="25" customFormat="1" ht="15.75" customHeight="1">
      <c r="B240" s="51" t="s">
        <v>201</v>
      </c>
      <c r="C240" s="113" t="s">
        <v>390</v>
      </c>
      <c r="D240" s="88">
        <f>SUM(D241:D243,D246,D249)</f>
        <v>0</v>
      </c>
      <c r="E240" s="88">
        <f>SUM(E241:E243,E246,E249)</f>
        <v>0</v>
      </c>
      <c r="F240" s="88">
        <f>SUM(F241:F243,F246,F249)</f>
        <v>0</v>
      </c>
      <c r="G240" s="88">
        <f>SUM(G241:G243,G246,G249)</f>
        <v>0</v>
      </c>
      <c r="H240" s="76">
        <f t="shared" si="3"/>
        <v>0</v>
      </c>
      <c r="I240" s="85"/>
      <c r="J240" s="85"/>
      <c r="K240" s="85"/>
    </row>
    <row r="241" spans="2:11" s="25" customFormat="1" ht="15.75" customHeight="1">
      <c r="B241" s="63" t="s">
        <v>202</v>
      </c>
      <c r="C241" s="114" t="s">
        <v>391</v>
      </c>
      <c r="D241" s="86"/>
      <c r="E241" s="86"/>
      <c r="F241" s="86"/>
      <c r="G241" s="86"/>
      <c r="H241" s="77">
        <f t="shared" si="3"/>
        <v>0</v>
      </c>
      <c r="I241" s="85"/>
      <c r="J241" s="85"/>
      <c r="K241" s="85"/>
    </row>
    <row r="242" spans="2:11" s="25" customFormat="1" ht="15.75" customHeight="1">
      <c r="B242" s="63" t="s">
        <v>203</v>
      </c>
      <c r="C242" s="114" t="s">
        <v>392</v>
      </c>
      <c r="D242" s="86"/>
      <c r="E242" s="86"/>
      <c r="F242" s="86"/>
      <c r="G242" s="86"/>
      <c r="H242" s="77">
        <f t="shared" si="3"/>
        <v>0</v>
      </c>
      <c r="I242" s="85"/>
      <c r="J242" s="85"/>
      <c r="K242" s="85"/>
    </row>
    <row r="243" spans="2:11" s="25" customFormat="1" ht="15.75" customHeight="1">
      <c r="B243" s="63" t="s">
        <v>204</v>
      </c>
      <c r="C243" s="114" t="s">
        <v>393</v>
      </c>
      <c r="D243" s="58">
        <f>SUM(D244:D245)</f>
        <v>0</v>
      </c>
      <c r="E243" s="58">
        <f>SUM(E244:E245)</f>
        <v>0</v>
      </c>
      <c r="F243" s="58">
        <f>SUM(F244:F245)</f>
        <v>0</v>
      </c>
      <c r="G243" s="58">
        <f>SUM(G244:G245)</f>
        <v>0</v>
      </c>
      <c r="H243" s="77">
        <f t="shared" si="3"/>
        <v>0</v>
      </c>
      <c r="I243" s="85"/>
      <c r="J243" s="85"/>
      <c r="K243" s="85"/>
    </row>
    <row r="244" spans="2:11" s="25" customFormat="1" ht="15.75" customHeight="1">
      <c r="B244" s="53" t="s">
        <v>155</v>
      </c>
      <c r="C244" s="114" t="s">
        <v>394</v>
      </c>
      <c r="D244" s="86"/>
      <c r="E244" s="86"/>
      <c r="F244" s="86"/>
      <c r="G244" s="86"/>
      <c r="H244" s="77">
        <f t="shared" si="3"/>
        <v>0</v>
      </c>
      <c r="I244" s="85"/>
      <c r="J244" s="85"/>
      <c r="K244" s="85"/>
    </row>
    <row r="245" spans="2:11" s="25" customFormat="1" ht="15.75" customHeight="1">
      <c r="B245" s="53" t="s">
        <v>158</v>
      </c>
      <c r="C245" s="114" t="s">
        <v>395</v>
      </c>
      <c r="D245" s="86"/>
      <c r="E245" s="86"/>
      <c r="F245" s="86"/>
      <c r="G245" s="86"/>
      <c r="H245" s="77">
        <f t="shared" si="3"/>
        <v>0</v>
      </c>
      <c r="I245" s="85"/>
      <c r="J245" s="85"/>
      <c r="K245" s="85"/>
    </row>
    <row r="246" spans="2:11" s="25" customFormat="1" ht="15.75" customHeight="1">
      <c r="B246" s="63" t="s">
        <v>205</v>
      </c>
      <c r="C246" s="114" t="s">
        <v>396</v>
      </c>
      <c r="D246" s="58">
        <f>SUM(D247:D248)</f>
        <v>0</v>
      </c>
      <c r="E246" s="58">
        <f>SUM(E247:E248)</f>
        <v>0</v>
      </c>
      <c r="F246" s="58">
        <f>SUM(F247:F248)</f>
        <v>0</v>
      </c>
      <c r="G246" s="58">
        <f>SUM(G247:G248)</f>
        <v>0</v>
      </c>
      <c r="H246" s="77">
        <f t="shared" si="3"/>
        <v>0</v>
      </c>
      <c r="I246" s="85"/>
      <c r="J246" s="85"/>
      <c r="K246" s="85"/>
    </row>
    <row r="247" spans="2:11" s="25" customFormat="1" ht="15.75" customHeight="1">
      <c r="B247" s="53" t="s">
        <v>155</v>
      </c>
      <c r="C247" s="114" t="s">
        <v>397</v>
      </c>
      <c r="D247" s="86"/>
      <c r="E247" s="86"/>
      <c r="F247" s="86"/>
      <c r="G247" s="86"/>
      <c r="H247" s="77">
        <f t="shared" si="3"/>
        <v>0</v>
      </c>
      <c r="I247" s="85"/>
      <c r="J247" s="85"/>
      <c r="K247" s="85"/>
    </row>
    <row r="248" spans="2:11" s="25" customFormat="1" ht="15.75" customHeight="1">
      <c r="B248" s="53" t="s">
        <v>158</v>
      </c>
      <c r="C248" s="114" t="s">
        <v>398</v>
      </c>
      <c r="D248" s="86"/>
      <c r="E248" s="86"/>
      <c r="F248" s="86"/>
      <c r="G248" s="86"/>
      <c r="H248" s="77">
        <f t="shared" si="3"/>
        <v>0</v>
      </c>
      <c r="I248" s="85"/>
      <c r="J248" s="85"/>
      <c r="K248" s="85"/>
    </row>
    <row r="249" spans="2:11" s="25" customFormat="1" ht="15.75" customHeight="1">
      <c r="B249" s="63" t="s">
        <v>206</v>
      </c>
      <c r="C249" s="114" t="s">
        <v>399</v>
      </c>
      <c r="D249" s="58">
        <f>SUM(D250:D251)</f>
        <v>0</v>
      </c>
      <c r="E249" s="58">
        <f>SUM(E250:E251)</f>
        <v>0</v>
      </c>
      <c r="F249" s="58">
        <f>SUM(F250:F251)</f>
        <v>0</v>
      </c>
      <c r="G249" s="58">
        <f>SUM(G250:G251)</f>
        <v>0</v>
      </c>
      <c r="H249" s="77">
        <f t="shared" si="3"/>
        <v>0</v>
      </c>
      <c r="I249" s="85"/>
      <c r="J249" s="85"/>
      <c r="K249" s="85"/>
    </row>
    <row r="250" spans="2:11" s="25" customFormat="1" ht="15.75" customHeight="1">
      <c r="B250" s="53" t="s">
        <v>155</v>
      </c>
      <c r="C250" s="114" t="s">
        <v>400</v>
      </c>
      <c r="D250" s="86"/>
      <c r="E250" s="86"/>
      <c r="F250" s="86"/>
      <c r="G250" s="86"/>
      <c r="H250" s="77">
        <f t="shared" si="3"/>
        <v>0</v>
      </c>
      <c r="I250" s="85"/>
      <c r="J250" s="85"/>
      <c r="K250" s="85"/>
    </row>
    <row r="251" spans="2:11" s="25" customFormat="1" ht="15.75" customHeight="1">
      <c r="B251" s="53" t="s">
        <v>158</v>
      </c>
      <c r="C251" s="114" t="s">
        <v>401</v>
      </c>
      <c r="D251" s="86"/>
      <c r="E251" s="86"/>
      <c r="F251" s="86"/>
      <c r="G251" s="86"/>
      <c r="H251" s="77">
        <f t="shared" si="3"/>
        <v>0</v>
      </c>
      <c r="I251" s="85"/>
      <c r="J251" s="85"/>
      <c r="K251" s="85"/>
    </row>
    <row r="252" spans="2:11" s="25" customFormat="1" ht="15.75" customHeight="1">
      <c r="B252" s="51" t="s">
        <v>207</v>
      </c>
      <c r="C252" s="113" t="s">
        <v>402</v>
      </c>
      <c r="D252" s="88">
        <f>SUM(D253:D255,D258,D261)</f>
        <v>0</v>
      </c>
      <c r="E252" s="88">
        <f>SUM(E253:E255,E258,E261)</f>
        <v>0</v>
      </c>
      <c r="F252" s="88">
        <f>SUM(F253:F255,F258,F261)</f>
        <v>0</v>
      </c>
      <c r="G252" s="88">
        <f>SUM(G253:G255,G258,G261)</f>
        <v>0</v>
      </c>
      <c r="H252" s="76">
        <f t="shared" si="3"/>
        <v>0</v>
      </c>
      <c r="I252" s="85"/>
      <c r="J252" s="85"/>
      <c r="K252" s="85"/>
    </row>
    <row r="253" spans="2:11" s="25" customFormat="1" ht="15.75" customHeight="1">
      <c r="B253" s="63" t="s">
        <v>202</v>
      </c>
      <c r="C253" s="114" t="s">
        <v>403</v>
      </c>
      <c r="D253" s="86"/>
      <c r="E253" s="86"/>
      <c r="F253" s="86"/>
      <c r="G253" s="86"/>
      <c r="H253" s="77">
        <f t="shared" si="3"/>
        <v>0</v>
      </c>
      <c r="I253" s="85"/>
      <c r="J253" s="85"/>
      <c r="K253" s="85"/>
    </row>
    <row r="254" spans="2:11" s="25" customFormat="1" ht="15.75" customHeight="1">
      <c r="B254" s="63" t="s">
        <v>203</v>
      </c>
      <c r="C254" s="114" t="s">
        <v>404</v>
      </c>
      <c r="D254" s="86"/>
      <c r="E254" s="86"/>
      <c r="F254" s="86"/>
      <c r="G254" s="86"/>
      <c r="H254" s="77">
        <f t="shared" si="3"/>
        <v>0</v>
      </c>
      <c r="I254" s="85"/>
      <c r="J254" s="85"/>
      <c r="K254" s="85"/>
    </row>
    <row r="255" spans="2:11" s="25" customFormat="1" ht="15.75" customHeight="1">
      <c r="B255" s="63" t="s">
        <v>204</v>
      </c>
      <c r="C255" s="114" t="s">
        <v>405</v>
      </c>
      <c r="D255" s="58">
        <f>SUM(D256:D257)</f>
        <v>0</v>
      </c>
      <c r="E255" s="58">
        <f>SUM(E256:E257)</f>
        <v>0</v>
      </c>
      <c r="F255" s="58">
        <f>SUM(F256:F257)</f>
        <v>0</v>
      </c>
      <c r="G255" s="58">
        <f>SUM(G256:G257)</f>
        <v>0</v>
      </c>
      <c r="H255" s="77">
        <f t="shared" si="3"/>
        <v>0</v>
      </c>
      <c r="I255" s="85"/>
      <c r="J255" s="85"/>
      <c r="K255" s="85"/>
    </row>
    <row r="256" spans="2:11" s="25" customFormat="1" ht="15.75" customHeight="1">
      <c r="B256" s="53" t="s">
        <v>155</v>
      </c>
      <c r="C256" s="114" t="s">
        <v>406</v>
      </c>
      <c r="D256" s="86"/>
      <c r="E256" s="86"/>
      <c r="F256" s="86"/>
      <c r="G256" s="86"/>
      <c r="H256" s="77">
        <f t="shared" si="3"/>
        <v>0</v>
      </c>
      <c r="I256" s="85"/>
      <c r="J256" s="85"/>
      <c r="K256" s="85"/>
    </row>
    <row r="257" spans="2:11" s="25" customFormat="1" ht="15.75" customHeight="1">
      <c r="B257" s="53" t="s">
        <v>158</v>
      </c>
      <c r="C257" s="114" t="s">
        <v>407</v>
      </c>
      <c r="D257" s="86"/>
      <c r="E257" s="86"/>
      <c r="F257" s="86"/>
      <c r="G257" s="86"/>
      <c r="H257" s="77">
        <f t="shared" si="3"/>
        <v>0</v>
      </c>
      <c r="I257" s="85"/>
      <c r="J257" s="85"/>
      <c r="K257" s="85"/>
    </row>
    <row r="258" spans="2:11" s="25" customFormat="1" ht="15.75" customHeight="1">
      <c r="B258" s="63" t="s">
        <v>205</v>
      </c>
      <c r="C258" s="114" t="s">
        <v>408</v>
      </c>
      <c r="D258" s="58">
        <f>SUM(D259:D260)</f>
        <v>0</v>
      </c>
      <c r="E258" s="58">
        <f>SUM(E259:E260)</f>
        <v>0</v>
      </c>
      <c r="F258" s="58">
        <f>SUM(F259:F260)</f>
        <v>0</v>
      </c>
      <c r="G258" s="58">
        <f>SUM(G259:G260)</f>
        <v>0</v>
      </c>
      <c r="H258" s="77">
        <f t="shared" si="3"/>
        <v>0</v>
      </c>
      <c r="I258" s="85"/>
      <c r="J258" s="85"/>
      <c r="K258" s="85"/>
    </row>
    <row r="259" spans="2:11" s="25" customFormat="1" ht="15.75" customHeight="1">
      <c r="B259" s="53" t="s">
        <v>155</v>
      </c>
      <c r="C259" s="114" t="s">
        <v>515</v>
      </c>
      <c r="D259" s="86"/>
      <c r="E259" s="86"/>
      <c r="F259" s="86"/>
      <c r="G259" s="86"/>
      <c r="H259" s="77">
        <f t="shared" si="3"/>
        <v>0</v>
      </c>
      <c r="I259" s="85"/>
      <c r="J259" s="85"/>
      <c r="K259" s="85"/>
    </row>
    <row r="260" spans="2:11" s="25" customFormat="1" ht="15.75" customHeight="1">
      <c r="B260" s="53" t="s">
        <v>158</v>
      </c>
      <c r="C260" s="114" t="s">
        <v>516</v>
      </c>
      <c r="D260" s="86"/>
      <c r="E260" s="86"/>
      <c r="F260" s="86"/>
      <c r="G260" s="86"/>
      <c r="H260" s="77">
        <f t="shared" si="3"/>
        <v>0</v>
      </c>
      <c r="I260" s="85"/>
      <c r="J260" s="85"/>
      <c r="K260" s="85"/>
    </row>
    <row r="261" spans="2:11" s="25" customFormat="1" ht="15.75" customHeight="1">
      <c r="B261" s="63" t="s">
        <v>206</v>
      </c>
      <c r="C261" s="114" t="s">
        <v>409</v>
      </c>
      <c r="D261" s="58">
        <f>SUM(D262:D263)</f>
        <v>0</v>
      </c>
      <c r="E261" s="58">
        <f>SUM(E262:E263)</f>
        <v>0</v>
      </c>
      <c r="F261" s="58">
        <f>SUM(F262:F263)</f>
        <v>0</v>
      </c>
      <c r="G261" s="58">
        <f>SUM(G262:G263)</f>
        <v>0</v>
      </c>
      <c r="H261" s="77">
        <f t="shared" si="3"/>
        <v>0</v>
      </c>
      <c r="I261" s="85"/>
      <c r="J261" s="85"/>
      <c r="K261" s="85"/>
    </row>
    <row r="262" spans="2:11" s="25" customFormat="1" ht="15.75" customHeight="1">
      <c r="B262" s="53" t="s">
        <v>155</v>
      </c>
      <c r="C262" s="114" t="s">
        <v>410</v>
      </c>
      <c r="D262" s="86"/>
      <c r="E262" s="86"/>
      <c r="F262" s="86"/>
      <c r="G262" s="86"/>
      <c r="H262" s="77">
        <f t="shared" si="3"/>
        <v>0</v>
      </c>
      <c r="I262" s="85"/>
      <c r="J262" s="85"/>
      <c r="K262" s="85"/>
    </row>
    <row r="263" spans="2:11" s="25" customFormat="1" ht="15.75" customHeight="1">
      <c r="B263" s="53" t="s">
        <v>158</v>
      </c>
      <c r="C263" s="114" t="s">
        <v>411</v>
      </c>
      <c r="D263" s="86"/>
      <c r="E263" s="86"/>
      <c r="F263" s="86"/>
      <c r="G263" s="86"/>
      <c r="H263" s="77">
        <f t="shared" si="3"/>
        <v>0</v>
      </c>
      <c r="I263" s="85"/>
      <c r="J263" s="85"/>
      <c r="K263" s="85"/>
    </row>
    <row r="264" spans="1:11" ht="15.75">
      <c r="A264" s="3"/>
      <c r="B264" s="44" t="s">
        <v>209</v>
      </c>
      <c r="C264" s="113" t="s">
        <v>412</v>
      </c>
      <c r="D264" s="79">
        <f>SUM(D265,D328)</f>
        <v>0</v>
      </c>
      <c r="E264" s="79">
        <f>SUM(E265,E328)</f>
        <v>0</v>
      </c>
      <c r="F264" s="79">
        <f>SUM(F265,F328)</f>
        <v>0</v>
      </c>
      <c r="G264" s="79">
        <f>SUM(G265,G328)</f>
        <v>0</v>
      </c>
      <c r="H264" s="76">
        <f t="shared" si="3"/>
        <v>0</v>
      </c>
      <c r="I264" s="75"/>
      <c r="J264" s="75"/>
      <c r="K264" s="75"/>
    </row>
    <row r="265" spans="1:11" ht="15.75">
      <c r="A265" s="3"/>
      <c r="B265" s="62" t="s">
        <v>67</v>
      </c>
      <c r="C265" s="114" t="s">
        <v>413</v>
      </c>
      <c r="D265" s="95">
        <f>SUM(D266,D267,D320,D322)</f>
        <v>0</v>
      </c>
      <c r="E265" s="95">
        <f>SUM(E266,E267,E320,E322)</f>
        <v>0</v>
      </c>
      <c r="F265" s="95">
        <f>SUM(F266,F267,F320,F322)</f>
        <v>0</v>
      </c>
      <c r="G265" s="95">
        <f>SUM(G266,G267,G320,G322)</f>
        <v>0</v>
      </c>
      <c r="H265" s="77">
        <f t="shared" si="3"/>
        <v>0</v>
      </c>
      <c r="I265" s="75"/>
      <c r="J265" s="75"/>
      <c r="K265" s="75"/>
    </row>
    <row r="266" spans="1:11" ht="15.75">
      <c r="A266" s="3"/>
      <c r="B266" s="48" t="s">
        <v>68</v>
      </c>
      <c r="C266" s="114" t="s">
        <v>414</v>
      </c>
      <c r="D266" s="95"/>
      <c r="E266" s="95"/>
      <c r="F266" s="95"/>
      <c r="G266" s="95"/>
      <c r="H266" s="77">
        <f t="shared" si="3"/>
        <v>0</v>
      </c>
      <c r="I266" s="75"/>
      <c r="J266" s="75"/>
      <c r="K266" s="75"/>
    </row>
    <row r="267" spans="1:11" ht="15.75">
      <c r="A267" s="3"/>
      <c r="B267" s="48" t="s">
        <v>99</v>
      </c>
      <c r="C267" s="114" t="s">
        <v>415</v>
      </c>
      <c r="D267" s="80">
        <f>SUM(D268,D297)</f>
        <v>0</v>
      </c>
      <c r="E267" s="80">
        <f>SUM(E268,E297)</f>
        <v>0</v>
      </c>
      <c r="F267" s="80">
        <f>SUM(F268,F297)</f>
        <v>0</v>
      </c>
      <c r="G267" s="80">
        <f>SUM(G268,G297)</f>
        <v>0</v>
      </c>
      <c r="H267" s="77">
        <f t="shared" si="3"/>
        <v>0</v>
      </c>
      <c r="I267" s="75"/>
      <c r="J267" s="75"/>
      <c r="K267" s="75"/>
    </row>
    <row r="268" spans="2:11" s="25" customFormat="1" ht="15.75" customHeight="1">
      <c r="B268" s="53" t="s">
        <v>58</v>
      </c>
      <c r="C268" s="114" t="s">
        <v>416</v>
      </c>
      <c r="D268" s="58">
        <f>SUM(D269,D272,D293:D296)</f>
        <v>0</v>
      </c>
      <c r="E268" s="58">
        <f>SUM(E269,E272,E293:E296)</f>
        <v>0</v>
      </c>
      <c r="F268" s="58">
        <f>SUM(F269,F272,F293:F296)</f>
        <v>0</v>
      </c>
      <c r="G268" s="58">
        <f>SUM(G269,G272,G293:G296)</f>
        <v>0</v>
      </c>
      <c r="H268" s="77">
        <f t="shared" si="3"/>
        <v>0</v>
      </c>
      <c r="I268" s="85"/>
      <c r="J268" s="85"/>
      <c r="K268" s="85"/>
    </row>
    <row r="269" spans="2:11" s="25" customFormat="1" ht="15.75" customHeight="1">
      <c r="B269" s="36" t="s">
        <v>62</v>
      </c>
      <c r="C269" s="114" t="s">
        <v>417</v>
      </c>
      <c r="D269" s="58">
        <f>SUM(D270:D271)</f>
        <v>0</v>
      </c>
      <c r="E269" s="58">
        <f>SUM(E270:E271)</f>
        <v>0</v>
      </c>
      <c r="F269" s="58">
        <f>SUM(F270:F271)</f>
        <v>0</v>
      </c>
      <c r="G269" s="58">
        <f>SUM(G270:G271)</f>
        <v>0</v>
      </c>
      <c r="H269" s="77">
        <f t="shared" si="3"/>
        <v>0</v>
      </c>
      <c r="I269" s="85"/>
      <c r="J269" s="85"/>
      <c r="K269" s="85"/>
    </row>
    <row r="270" spans="2:11" s="25" customFormat="1" ht="15.75" customHeight="1">
      <c r="B270" s="65" t="s">
        <v>63</v>
      </c>
      <c r="C270" s="114" t="s">
        <v>418</v>
      </c>
      <c r="D270" s="86"/>
      <c r="E270" s="86"/>
      <c r="F270" s="86"/>
      <c r="G270" s="86"/>
      <c r="H270" s="77">
        <f t="shared" si="3"/>
        <v>0</v>
      </c>
      <c r="I270" s="85"/>
      <c r="J270" s="85"/>
      <c r="K270" s="85"/>
    </row>
    <row r="271" spans="2:11" s="25" customFormat="1" ht="15.75" customHeight="1">
      <c r="B271" s="65" t="s">
        <v>96</v>
      </c>
      <c r="C271" s="114" t="s">
        <v>419</v>
      </c>
      <c r="D271" s="86"/>
      <c r="E271" s="86"/>
      <c r="F271" s="86"/>
      <c r="G271" s="86"/>
      <c r="H271" s="77">
        <f t="shared" si="3"/>
        <v>0</v>
      </c>
      <c r="I271" s="85"/>
      <c r="J271" s="85"/>
      <c r="K271" s="85"/>
    </row>
    <row r="272" spans="2:11" s="25" customFormat="1" ht="15.75" customHeight="1">
      <c r="B272" s="36" t="s">
        <v>97</v>
      </c>
      <c r="C272" s="114" t="s">
        <v>420</v>
      </c>
      <c r="D272" s="58">
        <f>SUM(D273:D274)</f>
        <v>0</v>
      </c>
      <c r="E272" s="58">
        <f>SUM(E273:E274)</f>
        <v>0</v>
      </c>
      <c r="F272" s="58">
        <f>SUM(F273:F274)</f>
        <v>0</v>
      </c>
      <c r="G272" s="58">
        <f>SUM(G273:G274)</f>
        <v>0</v>
      </c>
      <c r="H272" s="77">
        <f t="shared" si="3"/>
        <v>0</v>
      </c>
      <c r="I272" s="85"/>
      <c r="J272" s="85"/>
      <c r="K272" s="85"/>
    </row>
    <row r="273" spans="2:11" s="25" customFormat="1" ht="15.75" customHeight="1">
      <c r="B273" s="65" t="s">
        <v>81</v>
      </c>
      <c r="C273" s="114" t="s">
        <v>421</v>
      </c>
      <c r="D273" s="86"/>
      <c r="E273" s="86"/>
      <c r="F273" s="86"/>
      <c r="G273" s="86"/>
      <c r="H273" s="77">
        <f t="shared" si="3"/>
        <v>0</v>
      </c>
      <c r="I273" s="85"/>
      <c r="J273" s="85"/>
      <c r="K273" s="85"/>
    </row>
    <row r="274" spans="2:11" s="25" customFormat="1" ht="15.75" customHeight="1">
      <c r="B274" s="65" t="s">
        <v>113</v>
      </c>
      <c r="C274" s="114" t="s">
        <v>422</v>
      </c>
      <c r="D274" s="58">
        <f>SUM(D275:D276)</f>
        <v>0</v>
      </c>
      <c r="E274" s="58">
        <f>SUM(E275:E276)</f>
        <v>0</v>
      </c>
      <c r="F274" s="58">
        <f>SUM(F275:F276)</f>
        <v>0</v>
      </c>
      <c r="G274" s="58">
        <f>SUM(G275:G276)</f>
        <v>0</v>
      </c>
      <c r="H274" s="77">
        <f t="shared" si="3"/>
        <v>0</v>
      </c>
      <c r="I274" s="85"/>
      <c r="J274" s="85"/>
      <c r="K274" s="85"/>
    </row>
    <row r="275" spans="1:39" s="27" customFormat="1" ht="15.75" customHeight="1">
      <c r="A275" s="26"/>
      <c r="B275" s="56" t="s">
        <v>63</v>
      </c>
      <c r="C275" s="117" t="s">
        <v>447</v>
      </c>
      <c r="D275" s="86"/>
      <c r="E275" s="86"/>
      <c r="F275" s="86"/>
      <c r="G275" s="86"/>
      <c r="H275" s="77">
        <f t="shared" si="3"/>
        <v>0</v>
      </c>
      <c r="I275" s="89"/>
      <c r="J275" s="89"/>
      <c r="K275" s="89"/>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row>
    <row r="276" spans="1:39" s="27" customFormat="1" ht="15.75" customHeight="1">
      <c r="A276" s="26"/>
      <c r="B276" s="56" t="s">
        <v>96</v>
      </c>
      <c r="C276" s="114" t="s">
        <v>448</v>
      </c>
      <c r="D276" s="86"/>
      <c r="E276" s="86"/>
      <c r="F276" s="86"/>
      <c r="G276" s="86"/>
      <c r="H276" s="77">
        <f t="shared" si="3"/>
        <v>0</v>
      </c>
      <c r="I276" s="89"/>
      <c r="J276" s="89"/>
      <c r="K276" s="89"/>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row>
    <row r="277" spans="2:11" s="25" customFormat="1" ht="15.75" customHeight="1">
      <c r="B277" s="65" t="s">
        <v>127</v>
      </c>
      <c r="C277" s="114" t="s">
        <v>423</v>
      </c>
      <c r="D277" s="58">
        <f>SUM(D278:D279)</f>
        <v>0</v>
      </c>
      <c r="E277" s="58">
        <f>SUM(E278:E279)</f>
        <v>0</v>
      </c>
      <c r="F277" s="58">
        <f>SUM(F278:F279)</f>
        <v>0</v>
      </c>
      <c r="G277" s="58">
        <f>SUM(G278:G279)</f>
        <v>0</v>
      </c>
      <c r="H277" s="77">
        <f t="shared" si="3"/>
        <v>0</v>
      </c>
      <c r="I277" s="85"/>
      <c r="J277" s="85"/>
      <c r="K277" s="85"/>
    </row>
    <row r="278" spans="1:39" s="27" customFormat="1" ht="15.75" customHeight="1">
      <c r="A278" s="26"/>
      <c r="B278" s="56" t="s">
        <v>63</v>
      </c>
      <c r="C278" s="114" t="s">
        <v>449</v>
      </c>
      <c r="D278" s="86"/>
      <c r="E278" s="86"/>
      <c r="F278" s="86"/>
      <c r="G278" s="86"/>
      <c r="H278" s="77">
        <f t="shared" si="3"/>
        <v>0</v>
      </c>
      <c r="I278" s="89"/>
      <c r="J278" s="89"/>
      <c r="K278" s="89"/>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row>
    <row r="279" spans="1:39" s="27" customFormat="1" ht="15.75" customHeight="1">
      <c r="A279" s="26"/>
      <c r="B279" s="56" t="s">
        <v>96</v>
      </c>
      <c r="C279" s="114" t="s">
        <v>450</v>
      </c>
      <c r="D279" s="86"/>
      <c r="E279" s="86"/>
      <c r="F279" s="86"/>
      <c r="G279" s="86"/>
      <c r="H279" s="77">
        <f t="shared" si="3"/>
        <v>0</v>
      </c>
      <c r="I279" s="89"/>
      <c r="J279" s="89"/>
      <c r="K279" s="89"/>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row>
    <row r="280" spans="2:11" s="25" customFormat="1" ht="15.75" customHeight="1">
      <c r="B280" s="65" t="s">
        <v>137</v>
      </c>
      <c r="C280" s="114" t="s">
        <v>424</v>
      </c>
      <c r="D280" s="58">
        <f>SUM(D281:D282)</f>
        <v>0</v>
      </c>
      <c r="E280" s="58">
        <f>SUM(E281:E282)</f>
        <v>0</v>
      </c>
      <c r="F280" s="58">
        <f>SUM(F281:F282)</f>
        <v>0</v>
      </c>
      <c r="G280" s="58">
        <f>SUM(G281:G282)</f>
        <v>0</v>
      </c>
      <c r="H280" s="77">
        <f t="shared" si="3"/>
        <v>0</v>
      </c>
      <c r="I280" s="85"/>
      <c r="J280" s="85"/>
      <c r="K280" s="85"/>
    </row>
    <row r="281" spans="1:39" s="27" customFormat="1" ht="15.75" customHeight="1">
      <c r="A281" s="26"/>
      <c r="B281" s="56" t="s">
        <v>63</v>
      </c>
      <c r="C281" s="114" t="s">
        <v>451</v>
      </c>
      <c r="D281" s="86"/>
      <c r="E281" s="86"/>
      <c r="F281" s="86"/>
      <c r="G281" s="86"/>
      <c r="H281" s="77">
        <f t="shared" si="3"/>
        <v>0</v>
      </c>
      <c r="I281" s="89"/>
      <c r="J281" s="89"/>
      <c r="K281" s="89"/>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row>
    <row r="282" spans="1:39" s="27" customFormat="1" ht="15.75" customHeight="1">
      <c r="A282" s="26"/>
      <c r="B282" s="56" t="s">
        <v>96</v>
      </c>
      <c r="C282" s="114" t="s">
        <v>452</v>
      </c>
      <c r="D282" s="86"/>
      <c r="E282" s="86"/>
      <c r="F282" s="86"/>
      <c r="G282" s="86"/>
      <c r="H282" s="77">
        <f t="shared" si="3"/>
        <v>0</v>
      </c>
      <c r="I282" s="89"/>
      <c r="J282" s="89"/>
      <c r="K282" s="89"/>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row>
    <row r="283" spans="2:11" s="25" customFormat="1" ht="15.75" customHeight="1">
      <c r="B283" s="65" t="s">
        <v>144</v>
      </c>
      <c r="C283" s="114" t="s">
        <v>425</v>
      </c>
      <c r="D283" s="58">
        <f>SUM(D284:D285)</f>
        <v>0</v>
      </c>
      <c r="E283" s="58">
        <f>SUM(E284:E285)</f>
        <v>0</v>
      </c>
      <c r="F283" s="58">
        <f>SUM(F284:F285)</f>
        <v>0</v>
      </c>
      <c r="G283" s="58">
        <f>SUM(G284:G285)</f>
        <v>0</v>
      </c>
      <c r="H283" s="77">
        <f t="shared" si="3"/>
        <v>0</v>
      </c>
      <c r="I283" s="85"/>
      <c r="J283" s="85"/>
      <c r="K283" s="85"/>
    </row>
    <row r="284" spans="1:39" s="27" customFormat="1" ht="15.75" customHeight="1">
      <c r="A284" s="26"/>
      <c r="B284" s="56" t="s">
        <v>63</v>
      </c>
      <c r="C284" s="114" t="s">
        <v>453</v>
      </c>
      <c r="D284" s="86"/>
      <c r="E284" s="86"/>
      <c r="F284" s="86"/>
      <c r="G284" s="86"/>
      <c r="H284" s="77">
        <f t="shared" si="3"/>
        <v>0</v>
      </c>
      <c r="I284" s="89"/>
      <c r="J284" s="89"/>
      <c r="K284" s="89"/>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row>
    <row r="285" spans="1:39" s="27" customFormat="1" ht="15.75" customHeight="1">
      <c r="A285" s="26"/>
      <c r="B285" s="56" t="s">
        <v>96</v>
      </c>
      <c r="C285" s="114" t="s">
        <v>454</v>
      </c>
      <c r="D285" s="86"/>
      <c r="E285" s="86"/>
      <c r="F285" s="86"/>
      <c r="G285" s="86"/>
      <c r="H285" s="77">
        <f t="shared" si="3"/>
        <v>0</v>
      </c>
      <c r="I285" s="89"/>
      <c r="J285" s="89"/>
      <c r="K285" s="89"/>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row>
    <row r="286" spans="2:11" s="25" customFormat="1" ht="15.75" customHeight="1">
      <c r="B286" s="65" t="s">
        <v>184</v>
      </c>
      <c r="C286" s="114" t="s">
        <v>426</v>
      </c>
      <c r="D286" s="58">
        <f>SUM(D287,D290)</f>
        <v>0</v>
      </c>
      <c r="E286" s="58">
        <f>SUM(E287,E290)</f>
        <v>0</v>
      </c>
      <c r="F286" s="58">
        <f>SUM(F287,F290)</f>
        <v>0</v>
      </c>
      <c r="G286" s="58">
        <f>SUM(G287,G290)</f>
        <v>0</v>
      </c>
      <c r="H286" s="77">
        <f t="shared" si="3"/>
        <v>0</v>
      </c>
      <c r="I286" s="85"/>
      <c r="J286" s="85"/>
      <c r="K286" s="85"/>
    </row>
    <row r="287" spans="1:39" s="27" customFormat="1" ht="15.75" customHeight="1">
      <c r="A287" s="26"/>
      <c r="B287" s="56" t="s">
        <v>66</v>
      </c>
      <c r="C287" s="114" t="s">
        <v>455</v>
      </c>
      <c r="D287" s="58">
        <f>SUM(D288:D289)</f>
        <v>0</v>
      </c>
      <c r="E287" s="58">
        <f>SUM(E288:E289)</f>
        <v>0</v>
      </c>
      <c r="F287" s="58">
        <f>SUM(F288:F289)</f>
        <v>0</v>
      </c>
      <c r="G287" s="58">
        <f>SUM(G288:G289)</f>
        <v>0</v>
      </c>
      <c r="H287" s="77">
        <f t="shared" si="3"/>
        <v>0</v>
      </c>
      <c r="I287" s="89"/>
      <c r="J287" s="89"/>
      <c r="K287" s="89"/>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row>
    <row r="288" spans="1:39" s="27" customFormat="1" ht="15.75" customHeight="1">
      <c r="A288" s="26"/>
      <c r="B288" s="56" t="s">
        <v>178</v>
      </c>
      <c r="C288" s="114" t="s">
        <v>456</v>
      </c>
      <c r="D288" s="86"/>
      <c r="E288" s="86"/>
      <c r="F288" s="86"/>
      <c r="G288" s="86"/>
      <c r="H288" s="77">
        <f t="shared" si="3"/>
        <v>0</v>
      </c>
      <c r="I288" s="89"/>
      <c r="J288" s="89"/>
      <c r="K288" s="89"/>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row>
    <row r="289" spans="1:39" s="27" customFormat="1" ht="15.75" customHeight="1">
      <c r="A289" s="26"/>
      <c r="B289" s="56" t="s">
        <v>180</v>
      </c>
      <c r="C289" s="114" t="s">
        <v>457</v>
      </c>
      <c r="D289" s="86"/>
      <c r="E289" s="86"/>
      <c r="F289" s="86"/>
      <c r="G289" s="86"/>
      <c r="H289" s="77">
        <f t="shared" si="3"/>
        <v>0</v>
      </c>
      <c r="I289" s="89"/>
      <c r="J289" s="89"/>
      <c r="K289" s="89"/>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row>
    <row r="290" spans="1:39" s="27" customFormat="1" ht="15.75" customHeight="1">
      <c r="A290" s="26"/>
      <c r="B290" s="56" t="s">
        <v>98</v>
      </c>
      <c r="C290" s="114" t="s">
        <v>458</v>
      </c>
      <c r="D290" s="58">
        <f>SUM(D291:D292)</f>
        <v>0</v>
      </c>
      <c r="E290" s="58">
        <f>SUM(E291:E292)</f>
        <v>0</v>
      </c>
      <c r="F290" s="58">
        <f>SUM(F291:F292)</f>
        <v>0</v>
      </c>
      <c r="G290" s="58">
        <f>SUM(G291:G292)</f>
        <v>0</v>
      </c>
      <c r="H290" s="77">
        <f t="shared" si="3"/>
        <v>0</v>
      </c>
      <c r="I290" s="89"/>
      <c r="J290" s="89"/>
      <c r="K290" s="89"/>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row>
    <row r="291" spans="1:39" s="27" customFormat="1" ht="15.75" customHeight="1">
      <c r="A291" s="26"/>
      <c r="B291" s="56" t="s">
        <v>178</v>
      </c>
      <c r="C291" s="114" t="s">
        <v>459</v>
      </c>
      <c r="D291" s="86"/>
      <c r="E291" s="86"/>
      <c r="F291" s="86"/>
      <c r="G291" s="86"/>
      <c r="H291" s="77">
        <f aca="true" t="shared" si="4" ref="H291:H332">SUM(D291:G291)</f>
        <v>0</v>
      </c>
      <c r="I291" s="89"/>
      <c r="J291" s="89"/>
      <c r="K291" s="89"/>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row>
    <row r="292" spans="1:39" s="27" customFormat="1" ht="15.75" customHeight="1">
      <c r="A292" s="26"/>
      <c r="B292" s="56" t="s">
        <v>180</v>
      </c>
      <c r="C292" s="114" t="s">
        <v>460</v>
      </c>
      <c r="D292" s="86"/>
      <c r="E292" s="86"/>
      <c r="F292" s="86"/>
      <c r="G292" s="86"/>
      <c r="H292" s="77">
        <f t="shared" si="4"/>
        <v>0</v>
      </c>
      <c r="I292" s="89"/>
      <c r="J292" s="89"/>
      <c r="K292" s="89"/>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row>
    <row r="293" spans="2:11" s="25" customFormat="1" ht="15.75" customHeight="1">
      <c r="B293" s="36" t="s">
        <v>182</v>
      </c>
      <c r="C293" s="114" t="s">
        <v>427</v>
      </c>
      <c r="D293" s="86"/>
      <c r="E293" s="86"/>
      <c r="F293" s="86"/>
      <c r="G293" s="86"/>
      <c r="H293" s="77">
        <f t="shared" si="4"/>
        <v>0</v>
      </c>
      <c r="I293" s="85"/>
      <c r="J293" s="85"/>
      <c r="K293" s="85"/>
    </row>
    <row r="294" spans="2:11" s="25" customFormat="1" ht="15.75" customHeight="1">
      <c r="B294" s="36" t="s">
        <v>183</v>
      </c>
      <c r="C294" s="114" t="s">
        <v>428</v>
      </c>
      <c r="D294" s="86"/>
      <c r="E294" s="86"/>
      <c r="F294" s="86"/>
      <c r="G294" s="86"/>
      <c r="H294" s="77">
        <f t="shared" si="4"/>
        <v>0</v>
      </c>
      <c r="I294" s="85"/>
      <c r="J294" s="85"/>
      <c r="K294" s="85"/>
    </row>
    <row r="295" spans="2:11" s="25" customFormat="1" ht="15.75" customHeight="1">
      <c r="B295" s="36" t="s">
        <v>145</v>
      </c>
      <c r="C295" s="114" t="s">
        <v>429</v>
      </c>
      <c r="D295" s="86"/>
      <c r="E295" s="86"/>
      <c r="F295" s="86"/>
      <c r="G295" s="86"/>
      <c r="H295" s="77">
        <f t="shared" si="4"/>
        <v>0</v>
      </c>
      <c r="I295" s="85"/>
      <c r="J295" s="85"/>
      <c r="K295" s="85"/>
    </row>
    <row r="296" spans="2:11" s="25" customFormat="1" ht="15.75" customHeight="1">
      <c r="B296" s="36" t="s">
        <v>185</v>
      </c>
      <c r="C296" s="114" t="s">
        <v>430</v>
      </c>
      <c r="D296" s="86"/>
      <c r="E296" s="86"/>
      <c r="F296" s="86"/>
      <c r="G296" s="86"/>
      <c r="H296" s="77">
        <f t="shared" si="4"/>
        <v>0</v>
      </c>
      <c r="I296" s="85"/>
      <c r="J296" s="85"/>
      <c r="K296" s="85"/>
    </row>
    <row r="297" spans="2:11" s="25" customFormat="1" ht="15.75" customHeight="1">
      <c r="B297" s="53" t="s">
        <v>169</v>
      </c>
      <c r="C297" s="114" t="s">
        <v>431</v>
      </c>
      <c r="D297" s="58">
        <f>SUM(D298,D319)</f>
        <v>0</v>
      </c>
      <c r="E297" s="58">
        <f>SUM(E298,E319)</f>
        <v>0</v>
      </c>
      <c r="F297" s="58">
        <f>SUM(F298,F319)</f>
        <v>0</v>
      </c>
      <c r="G297" s="58">
        <f>SUM(G298,G319)</f>
        <v>0</v>
      </c>
      <c r="H297" s="77">
        <f t="shared" si="4"/>
        <v>0</v>
      </c>
      <c r="I297" s="85"/>
      <c r="J297" s="85"/>
      <c r="K297" s="85"/>
    </row>
    <row r="298" spans="2:11" s="25" customFormat="1" ht="15.75" customHeight="1">
      <c r="B298" s="36" t="s">
        <v>179</v>
      </c>
      <c r="C298" s="114" t="s">
        <v>432</v>
      </c>
      <c r="D298" s="58">
        <f>SUM(D299:D300)</f>
        <v>0</v>
      </c>
      <c r="E298" s="58">
        <f>SUM(E299:E300)</f>
        <v>0</v>
      </c>
      <c r="F298" s="58">
        <f>SUM(F299:F300)</f>
        <v>0</v>
      </c>
      <c r="G298" s="58">
        <f>SUM(G299:G300)</f>
        <v>0</v>
      </c>
      <c r="H298" s="77">
        <f t="shared" si="4"/>
        <v>0</v>
      </c>
      <c r="I298" s="85"/>
      <c r="J298" s="85"/>
      <c r="K298" s="85"/>
    </row>
    <row r="299" spans="2:11" s="25" customFormat="1" ht="15.75" customHeight="1">
      <c r="B299" s="65" t="s">
        <v>81</v>
      </c>
      <c r="C299" s="114" t="s">
        <v>433</v>
      </c>
      <c r="D299" s="86"/>
      <c r="E299" s="86"/>
      <c r="F299" s="86"/>
      <c r="G299" s="86"/>
      <c r="H299" s="77">
        <f t="shared" si="4"/>
        <v>0</v>
      </c>
      <c r="I299" s="85"/>
      <c r="J299" s="85"/>
      <c r="K299" s="85"/>
    </row>
    <row r="300" spans="2:11" s="25" customFormat="1" ht="15.75" customHeight="1">
      <c r="B300" s="65" t="s">
        <v>113</v>
      </c>
      <c r="C300" s="114" t="s">
        <v>434</v>
      </c>
      <c r="D300" s="58">
        <f>SUM(D301:D302)</f>
        <v>0</v>
      </c>
      <c r="E300" s="58">
        <f>SUM(E301:E302)</f>
        <v>0</v>
      </c>
      <c r="F300" s="58">
        <f>SUM(F301:F302)</f>
        <v>0</v>
      </c>
      <c r="G300" s="58">
        <f>SUM(G301:G302)</f>
        <v>0</v>
      </c>
      <c r="H300" s="77">
        <f t="shared" si="4"/>
        <v>0</v>
      </c>
      <c r="I300" s="85"/>
      <c r="J300" s="85"/>
      <c r="K300" s="85"/>
    </row>
    <row r="301" spans="1:39" s="27" customFormat="1" ht="15.75" customHeight="1">
      <c r="A301" s="26"/>
      <c r="B301" s="56" t="s">
        <v>63</v>
      </c>
      <c r="C301" s="114" t="s">
        <v>461</v>
      </c>
      <c r="D301" s="86"/>
      <c r="E301" s="86"/>
      <c r="F301" s="86"/>
      <c r="G301" s="86"/>
      <c r="H301" s="77">
        <f t="shared" si="4"/>
        <v>0</v>
      </c>
      <c r="I301" s="89"/>
      <c r="J301" s="89"/>
      <c r="K301" s="89"/>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row>
    <row r="302" spans="1:39" s="27" customFormat="1" ht="15.75" customHeight="1">
      <c r="A302" s="26"/>
      <c r="B302" s="56" t="s">
        <v>96</v>
      </c>
      <c r="C302" s="114" t="s">
        <v>462</v>
      </c>
      <c r="D302" s="86"/>
      <c r="E302" s="86"/>
      <c r="F302" s="86"/>
      <c r="G302" s="86"/>
      <c r="H302" s="77">
        <f t="shared" si="4"/>
        <v>0</v>
      </c>
      <c r="I302" s="89"/>
      <c r="J302" s="89"/>
      <c r="K302" s="89"/>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row>
    <row r="303" spans="2:11" s="25" customFormat="1" ht="15.75" customHeight="1">
      <c r="B303" s="65" t="s">
        <v>127</v>
      </c>
      <c r="C303" s="114" t="s">
        <v>435</v>
      </c>
      <c r="D303" s="58">
        <f>SUM(D304:D305)</f>
        <v>0</v>
      </c>
      <c r="E303" s="58">
        <f>SUM(E304:E305)</f>
        <v>0</v>
      </c>
      <c r="F303" s="58">
        <f>SUM(F304:F305)</f>
        <v>0</v>
      </c>
      <c r="G303" s="58">
        <f>SUM(G304:G305)</f>
        <v>0</v>
      </c>
      <c r="H303" s="77">
        <f t="shared" si="4"/>
        <v>0</v>
      </c>
      <c r="I303" s="85"/>
      <c r="J303" s="85"/>
      <c r="K303" s="85"/>
    </row>
    <row r="304" spans="1:39" s="27" customFormat="1" ht="15.75" customHeight="1">
      <c r="A304" s="26"/>
      <c r="B304" s="56" t="s">
        <v>63</v>
      </c>
      <c r="C304" s="114" t="s">
        <v>463</v>
      </c>
      <c r="D304" s="86"/>
      <c r="E304" s="86"/>
      <c r="F304" s="86"/>
      <c r="G304" s="86"/>
      <c r="H304" s="77">
        <f t="shared" si="4"/>
        <v>0</v>
      </c>
      <c r="I304" s="89"/>
      <c r="J304" s="89"/>
      <c r="K304" s="89"/>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row>
    <row r="305" spans="1:39" s="27" customFormat="1" ht="15.75" customHeight="1">
      <c r="A305" s="26"/>
      <c r="B305" s="56" t="s">
        <v>96</v>
      </c>
      <c r="C305" s="114" t="s">
        <v>464</v>
      </c>
      <c r="D305" s="86"/>
      <c r="E305" s="86"/>
      <c r="F305" s="86"/>
      <c r="G305" s="86"/>
      <c r="H305" s="77">
        <f t="shared" si="4"/>
        <v>0</v>
      </c>
      <c r="I305" s="89"/>
      <c r="J305" s="89"/>
      <c r="K305" s="89"/>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row>
    <row r="306" spans="2:11" s="25" customFormat="1" ht="15.75" customHeight="1">
      <c r="B306" s="65" t="s">
        <v>137</v>
      </c>
      <c r="C306" s="114" t="s">
        <v>436</v>
      </c>
      <c r="D306" s="58">
        <f>SUM(D307:D308)</f>
        <v>0</v>
      </c>
      <c r="E306" s="58">
        <f>SUM(E307:E308)</f>
        <v>0</v>
      </c>
      <c r="F306" s="58">
        <f>SUM(F307:F308)</f>
        <v>0</v>
      </c>
      <c r="G306" s="58">
        <f>SUM(G307:G308)</f>
        <v>0</v>
      </c>
      <c r="H306" s="77">
        <f t="shared" si="4"/>
        <v>0</v>
      </c>
      <c r="I306" s="85"/>
      <c r="J306" s="85"/>
      <c r="K306" s="85"/>
    </row>
    <row r="307" spans="1:39" s="27" customFormat="1" ht="15.75" customHeight="1">
      <c r="A307" s="26"/>
      <c r="B307" s="56" t="s">
        <v>63</v>
      </c>
      <c r="C307" s="114" t="s">
        <v>465</v>
      </c>
      <c r="D307" s="86"/>
      <c r="E307" s="86"/>
      <c r="F307" s="86"/>
      <c r="G307" s="86"/>
      <c r="H307" s="77">
        <f t="shared" si="4"/>
        <v>0</v>
      </c>
      <c r="I307" s="89"/>
      <c r="J307" s="89"/>
      <c r="K307" s="89"/>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row>
    <row r="308" spans="1:39" s="27" customFormat="1" ht="15.75" customHeight="1">
      <c r="A308" s="26"/>
      <c r="B308" s="56" t="s">
        <v>96</v>
      </c>
      <c r="C308" s="114" t="s">
        <v>466</v>
      </c>
      <c r="D308" s="86"/>
      <c r="E308" s="86"/>
      <c r="F308" s="86"/>
      <c r="G308" s="86"/>
      <c r="H308" s="77">
        <f t="shared" si="4"/>
        <v>0</v>
      </c>
      <c r="I308" s="89"/>
      <c r="J308" s="89"/>
      <c r="K308" s="89"/>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row>
    <row r="309" spans="2:11" s="25" customFormat="1" ht="15.75" customHeight="1">
      <c r="B309" s="65" t="s">
        <v>144</v>
      </c>
      <c r="C309" s="114" t="s">
        <v>437</v>
      </c>
      <c r="D309" s="58">
        <f>SUM(D310:D311)</f>
        <v>0</v>
      </c>
      <c r="E309" s="58">
        <f>SUM(E310:E311)</f>
        <v>0</v>
      </c>
      <c r="F309" s="58">
        <f>SUM(F310:F311)</f>
        <v>0</v>
      </c>
      <c r="G309" s="58">
        <f>SUM(G310:G311)</f>
        <v>0</v>
      </c>
      <c r="H309" s="77">
        <f t="shared" si="4"/>
        <v>0</v>
      </c>
      <c r="I309" s="85"/>
      <c r="J309" s="85"/>
      <c r="K309" s="85"/>
    </row>
    <row r="310" spans="1:39" s="27" customFormat="1" ht="15.75" customHeight="1">
      <c r="A310" s="26"/>
      <c r="B310" s="56" t="s">
        <v>63</v>
      </c>
      <c r="C310" s="114" t="s">
        <v>467</v>
      </c>
      <c r="D310" s="86"/>
      <c r="E310" s="86"/>
      <c r="F310" s="86"/>
      <c r="G310" s="86"/>
      <c r="H310" s="77">
        <f t="shared" si="4"/>
        <v>0</v>
      </c>
      <c r="I310" s="89"/>
      <c r="J310" s="89"/>
      <c r="K310" s="89"/>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row>
    <row r="311" spans="1:39" s="27" customFormat="1" ht="15.75" customHeight="1">
      <c r="A311" s="26"/>
      <c r="B311" s="56" t="s">
        <v>96</v>
      </c>
      <c r="C311" s="114" t="s">
        <v>468</v>
      </c>
      <c r="D311" s="86"/>
      <c r="E311" s="86"/>
      <c r="F311" s="86"/>
      <c r="G311" s="86"/>
      <c r="H311" s="77">
        <f t="shared" si="4"/>
        <v>0</v>
      </c>
      <c r="I311" s="89"/>
      <c r="J311" s="89"/>
      <c r="K311" s="89"/>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row>
    <row r="312" spans="2:11" s="25" customFormat="1" ht="15.75" customHeight="1">
      <c r="B312" s="65" t="s">
        <v>184</v>
      </c>
      <c r="C312" s="114" t="s">
        <v>438</v>
      </c>
      <c r="D312" s="58">
        <f>SUM(D313,D316)</f>
        <v>0</v>
      </c>
      <c r="E312" s="58">
        <f>SUM(E313,E316)</f>
        <v>0</v>
      </c>
      <c r="F312" s="58">
        <f>SUM(F313,F316)</f>
        <v>0</v>
      </c>
      <c r="G312" s="58">
        <f>SUM(G313,G316)</f>
        <v>0</v>
      </c>
      <c r="H312" s="77">
        <f t="shared" si="4"/>
        <v>0</v>
      </c>
      <c r="I312" s="85"/>
      <c r="J312" s="85"/>
      <c r="K312" s="85"/>
    </row>
    <row r="313" spans="1:39" s="27" customFormat="1" ht="15.75" customHeight="1">
      <c r="A313" s="26"/>
      <c r="B313" s="56" t="s">
        <v>66</v>
      </c>
      <c r="C313" s="114" t="s">
        <v>469</v>
      </c>
      <c r="D313" s="58">
        <f>SUM(D314:D315)</f>
        <v>0</v>
      </c>
      <c r="E313" s="58">
        <f>SUM(E314:E315)</f>
        <v>0</v>
      </c>
      <c r="F313" s="58">
        <f>SUM(F314:F315)</f>
        <v>0</v>
      </c>
      <c r="G313" s="58">
        <f>SUM(G314:G315)</f>
        <v>0</v>
      </c>
      <c r="H313" s="77">
        <f t="shared" si="4"/>
        <v>0</v>
      </c>
      <c r="I313" s="89"/>
      <c r="J313" s="89"/>
      <c r="K313" s="89"/>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row>
    <row r="314" spans="1:39" s="27" customFormat="1" ht="15.75" customHeight="1">
      <c r="A314" s="26"/>
      <c r="B314" s="56" t="s">
        <v>178</v>
      </c>
      <c r="C314" s="114" t="s">
        <v>470</v>
      </c>
      <c r="D314" s="86"/>
      <c r="E314" s="86"/>
      <c r="F314" s="86"/>
      <c r="G314" s="86"/>
      <c r="H314" s="77">
        <f t="shared" si="4"/>
        <v>0</v>
      </c>
      <c r="I314" s="89"/>
      <c r="J314" s="89"/>
      <c r="K314" s="89"/>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row>
    <row r="315" spans="1:39" s="27" customFormat="1" ht="15.75" customHeight="1">
      <c r="A315" s="26"/>
      <c r="B315" s="56" t="s">
        <v>180</v>
      </c>
      <c r="C315" s="114" t="s">
        <v>471</v>
      </c>
      <c r="D315" s="86"/>
      <c r="E315" s="86"/>
      <c r="F315" s="86"/>
      <c r="G315" s="86"/>
      <c r="H315" s="77">
        <f t="shared" si="4"/>
        <v>0</v>
      </c>
      <c r="I315" s="89"/>
      <c r="J315" s="89"/>
      <c r="K315" s="89"/>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row>
    <row r="316" spans="1:39" s="27" customFormat="1" ht="15.75" customHeight="1">
      <c r="A316" s="26"/>
      <c r="B316" s="56" t="s">
        <v>98</v>
      </c>
      <c r="C316" s="114" t="s">
        <v>472</v>
      </c>
      <c r="D316" s="58">
        <f>SUM(D317:D318)</f>
        <v>0</v>
      </c>
      <c r="E316" s="58">
        <f>SUM(E317:E318)</f>
        <v>0</v>
      </c>
      <c r="F316" s="58">
        <f>SUM(F317:F318)</f>
        <v>0</v>
      </c>
      <c r="G316" s="58">
        <f>SUM(G317:G318)</f>
        <v>0</v>
      </c>
      <c r="H316" s="77">
        <f t="shared" si="4"/>
        <v>0</v>
      </c>
      <c r="I316" s="89"/>
      <c r="J316" s="89"/>
      <c r="K316" s="89"/>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row>
    <row r="317" spans="1:39" s="27" customFormat="1" ht="15.75" customHeight="1">
      <c r="A317" s="26"/>
      <c r="B317" s="56" t="s">
        <v>178</v>
      </c>
      <c r="C317" s="114" t="s">
        <v>473</v>
      </c>
      <c r="D317" s="86"/>
      <c r="E317" s="86"/>
      <c r="F317" s="86"/>
      <c r="G317" s="86"/>
      <c r="H317" s="77">
        <f t="shared" si="4"/>
        <v>0</v>
      </c>
      <c r="I317" s="89"/>
      <c r="J317" s="89"/>
      <c r="K317" s="89"/>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row>
    <row r="318" spans="1:39" s="27" customFormat="1" ht="15.75" customHeight="1">
      <c r="A318" s="26"/>
      <c r="B318" s="56" t="s">
        <v>180</v>
      </c>
      <c r="C318" s="114" t="s">
        <v>474</v>
      </c>
      <c r="D318" s="86"/>
      <c r="E318" s="86"/>
      <c r="F318" s="86"/>
      <c r="G318" s="86"/>
      <c r="H318" s="77">
        <f t="shared" si="4"/>
        <v>0</v>
      </c>
      <c r="I318" s="89"/>
      <c r="J318" s="89"/>
      <c r="K318" s="89"/>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row>
    <row r="319" spans="2:11" s="25" customFormat="1" ht="15.75" customHeight="1">
      <c r="B319" s="36" t="s">
        <v>181</v>
      </c>
      <c r="C319" s="114" t="s">
        <v>439</v>
      </c>
      <c r="D319" s="86"/>
      <c r="E319" s="86"/>
      <c r="F319" s="86"/>
      <c r="G319" s="86"/>
      <c r="H319" s="77">
        <f t="shared" si="4"/>
        <v>0</v>
      </c>
      <c r="I319" s="85"/>
      <c r="J319" s="85"/>
      <c r="K319" s="85"/>
    </row>
    <row r="320" spans="1:11" ht="15.75">
      <c r="A320" s="3"/>
      <c r="B320" s="48" t="s">
        <v>120</v>
      </c>
      <c r="C320" s="114" t="s">
        <v>440</v>
      </c>
      <c r="D320" s="95"/>
      <c r="E320" s="95"/>
      <c r="F320" s="95"/>
      <c r="G320" s="95"/>
      <c r="H320" s="77">
        <f t="shared" si="4"/>
        <v>0</v>
      </c>
      <c r="I320" s="75"/>
      <c r="J320" s="75"/>
      <c r="K320" s="75"/>
    </row>
    <row r="321" spans="1:11" ht="15.75" customHeight="1" hidden="1">
      <c r="A321" s="3"/>
      <c r="B321" s="49" t="s">
        <v>132</v>
      </c>
      <c r="C321" s="114" t="s">
        <v>460</v>
      </c>
      <c r="D321" s="80"/>
      <c r="E321" s="80"/>
      <c r="F321" s="80"/>
      <c r="G321" s="80"/>
      <c r="H321" s="77">
        <f t="shared" si="4"/>
        <v>0</v>
      </c>
      <c r="I321" s="75"/>
      <c r="J321" s="75"/>
      <c r="K321" s="75"/>
    </row>
    <row r="322" spans="1:11" ht="15.75" customHeight="1">
      <c r="A322" s="3"/>
      <c r="B322" s="48" t="s">
        <v>162</v>
      </c>
      <c r="C322" s="114" t="s">
        <v>441</v>
      </c>
      <c r="D322" s="80">
        <f>SUM(D323:D327)</f>
        <v>0</v>
      </c>
      <c r="E322" s="80">
        <f>SUM(E323:E327)</f>
        <v>0</v>
      </c>
      <c r="F322" s="80">
        <f>SUM(F323:F327)</f>
        <v>0</v>
      </c>
      <c r="G322" s="80">
        <f>SUM(G323:G327)</f>
        <v>0</v>
      </c>
      <c r="H322" s="77">
        <f t="shared" si="4"/>
        <v>0</v>
      </c>
      <c r="I322" s="75"/>
      <c r="J322" s="75"/>
      <c r="K322" s="75"/>
    </row>
    <row r="323" spans="1:39" ht="15.75" customHeight="1">
      <c r="A323" s="3"/>
      <c r="B323" s="47" t="s">
        <v>186</v>
      </c>
      <c r="C323" s="114" t="s">
        <v>475</v>
      </c>
      <c r="D323" s="86"/>
      <c r="E323" s="86"/>
      <c r="F323" s="86"/>
      <c r="G323" s="86"/>
      <c r="H323" s="77">
        <f t="shared" si="4"/>
        <v>0</v>
      </c>
      <c r="I323" s="75"/>
      <c r="J323" s="75"/>
      <c r="K323" s="75"/>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row>
    <row r="324" spans="1:39" ht="15.75" customHeight="1">
      <c r="A324" s="3"/>
      <c r="B324" s="47" t="s">
        <v>187</v>
      </c>
      <c r="C324" s="114" t="s">
        <v>476</v>
      </c>
      <c r="D324" s="86"/>
      <c r="E324" s="86"/>
      <c r="F324" s="86"/>
      <c r="G324" s="86"/>
      <c r="H324" s="77">
        <f t="shared" si="4"/>
        <v>0</v>
      </c>
      <c r="I324" s="75"/>
      <c r="J324" s="75"/>
      <c r="K324" s="75"/>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row>
    <row r="325" spans="1:39" ht="15.75" customHeight="1">
      <c r="A325" s="3"/>
      <c r="B325" s="47" t="s">
        <v>188</v>
      </c>
      <c r="C325" s="114" t="s">
        <v>477</v>
      </c>
      <c r="D325" s="86"/>
      <c r="E325" s="86"/>
      <c r="F325" s="86"/>
      <c r="G325" s="86"/>
      <c r="H325" s="77">
        <f t="shared" si="4"/>
        <v>0</v>
      </c>
      <c r="I325" s="75"/>
      <c r="J325" s="75"/>
      <c r="K325" s="75"/>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row>
    <row r="326" spans="1:39" ht="15.75" customHeight="1">
      <c r="A326" s="3"/>
      <c r="B326" s="47" t="s">
        <v>189</v>
      </c>
      <c r="C326" s="114" t="s">
        <v>478</v>
      </c>
      <c r="D326" s="86"/>
      <c r="E326" s="86"/>
      <c r="F326" s="86"/>
      <c r="G326" s="86"/>
      <c r="H326" s="77">
        <f t="shared" si="4"/>
        <v>0</v>
      </c>
      <c r="I326" s="75"/>
      <c r="J326" s="75"/>
      <c r="K326" s="75"/>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row>
    <row r="327" spans="1:39" ht="15.75" customHeight="1">
      <c r="A327" s="3"/>
      <c r="B327" s="47" t="s">
        <v>190</v>
      </c>
      <c r="C327" s="114" t="s">
        <v>479</v>
      </c>
      <c r="D327" s="86"/>
      <c r="E327" s="86"/>
      <c r="F327" s="86"/>
      <c r="G327" s="86"/>
      <c r="H327" s="77">
        <f t="shared" si="4"/>
        <v>0</v>
      </c>
      <c r="I327" s="75"/>
      <c r="J327" s="75"/>
      <c r="K327" s="75"/>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row>
    <row r="328" spans="1:11" ht="15.75">
      <c r="A328" s="3"/>
      <c r="B328" s="62" t="s">
        <v>100</v>
      </c>
      <c r="C328" s="114" t="s">
        <v>442</v>
      </c>
      <c r="D328" s="80">
        <f>SUM(D329:D332)</f>
        <v>0</v>
      </c>
      <c r="E328" s="80">
        <f>SUM(E329:E332)</f>
        <v>0</v>
      </c>
      <c r="F328" s="80">
        <f>SUM(F329:F332)</f>
        <v>0</v>
      </c>
      <c r="G328" s="80">
        <f>SUM(G329:G332)</f>
        <v>0</v>
      </c>
      <c r="H328" s="77">
        <f t="shared" si="4"/>
        <v>0</v>
      </c>
      <c r="I328" s="75"/>
      <c r="J328" s="75"/>
      <c r="K328" s="75"/>
    </row>
    <row r="329" spans="1:11" ht="15.75">
      <c r="A329" s="3"/>
      <c r="B329" s="48" t="s">
        <v>69</v>
      </c>
      <c r="C329" s="114" t="s">
        <v>443</v>
      </c>
      <c r="D329" s="95"/>
      <c r="E329" s="95"/>
      <c r="F329" s="95"/>
      <c r="G329" s="95"/>
      <c r="H329" s="77">
        <f t="shared" si="4"/>
        <v>0</v>
      </c>
      <c r="I329" s="75"/>
      <c r="J329" s="75"/>
      <c r="K329" s="75"/>
    </row>
    <row r="330" spans="1:11" ht="15.75">
      <c r="A330" s="3"/>
      <c r="B330" s="48" t="s">
        <v>101</v>
      </c>
      <c r="C330" s="114" t="s">
        <v>444</v>
      </c>
      <c r="D330" s="95"/>
      <c r="E330" s="95"/>
      <c r="F330" s="95"/>
      <c r="G330" s="95"/>
      <c r="H330" s="77">
        <f t="shared" si="4"/>
        <v>0</v>
      </c>
      <c r="I330" s="75"/>
      <c r="J330" s="75"/>
      <c r="K330" s="75"/>
    </row>
    <row r="331" spans="1:11" ht="15.75">
      <c r="A331" s="3"/>
      <c r="B331" s="48" t="s">
        <v>120</v>
      </c>
      <c r="C331" s="114" t="s">
        <v>445</v>
      </c>
      <c r="D331" s="95"/>
      <c r="E331" s="95"/>
      <c r="F331" s="95"/>
      <c r="G331" s="95"/>
      <c r="H331" s="77">
        <f t="shared" si="4"/>
        <v>0</v>
      </c>
      <c r="I331" s="75"/>
      <c r="J331" s="75"/>
      <c r="K331" s="75"/>
    </row>
    <row r="332" spans="1:11" ht="16.5" thickBot="1">
      <c r="A332" s="3"/>
      <c r="B332" s="66" t="s">
        <v>133</v>
      </c>
      <c r="C332" s="129" t="s">
        <v>446</v>
      </c>
      <c r="D332" s="97"/>
      <c r="E332" s="97"/>
      <c r="F332" s="97"/>
      <c r="G332" s="97"/>
      <c r="H332" s="33">
        <f t="shared" si="4"/>
        <v>0</v>
      </c>
      <c r="I332" s="75"/>
      <c r="J332" s="75"/>
      <c r="K332" s="75"/>
    </row>
    <row r="333" spans="2:11" ht="12.75">
      <c r="B333" s="32"/>
      <c r="C333" s="128"/>
      <c r="D333" s="75"/>
      <c r="E333" s="75"/>
      <c r="F333" s="75"/>
      <c r="G333" s="75"/>
      <c r="H333" s="75"/>
      <c r="I333" s="75"/>
      <c r="J333" s="75"/>
      <c r="K333" s="75"/>
    </row>
    <row r="334" spans="2:11" ht="12.75">
      <c r="B334" s="32"/>
      <c r="C334" s="122"/>
      <c r="D334" s="75"/>
      <c r="E334" s="75"/>
      <c r="F334" s="75"/>
      <c r="G334" s="75"/>
      <c r="H334" s="75"/>
      <c r="I334" s="75"/>
      <c r="J334" s="75"/>
      <c r="K334" s="75"/>
    </row>
    <row r="335" spans="2:11" ht="12.75">
      <c r="B335" s="32"/>
      <c r="C335" s="122"/>
      <c r="D335" s="75"/>
      <c r="E335" s="75"/>
      <c r="F335" s="75"/>
      <c r="G335" s="75"/>
      <c r="H335" s="75"/>
      <c r="I335" s="75"/>
      <c r="J335" s="75"/>
      <c r="K335" s="75"/>
    </row>
    <row r="336" spans="2:11" ht="13.5" thickBot="1">
      <c r="B336" s="32"/>
      <c r="C336" s="122"/>
      <c r="D336" s="34"/>
      <c r="E336" s="75"/>
      <c r="F336" s="75"/>
      <c r="G336" s="75"/>
      <c r="H336" s="75"/>
      <c r="I336" s="75"/>
      <c r="J336" s="130" t="s">
        <v>6</v>
      </c>
      <c r="K336" s="130"/>
    </row>
    <row r="337" spans="2:11" ht="13.5" thickBot="1">
      <c r="B337" s="138" t="s">
        <v>1</v>
      </c>
      <c r="C337" s="133" t="s">
        <v>53</v>
      </c>
      <c r="D337" s="140" t="s">
        <v>49</v>
      </c>
      <c r="E337" s="147" t="s">
        <v>1</v>
      </c>
      <c r="F337" s="148"/>
      <c r="G337" s="149" t="s">
        <v>2</v>
      </c>
      <c r="H337" s="149" t="s">
        <v>3</v>
      </c>
      <c r="I337" s="134" t="s">
        <v>50</v>
      </c>
      <c r="J337" s="151" t="s">
        <v>51</v>
      </c>
      <c r="K337" s="153" t="s">
        <v>52</v>
      </c>
    </row>
    <row r="338" spans="2:11" ht="27" customHeight="1" thickBot="1">
      <c r="B338" s="139"/>
      <c r="C338" s="133"/>
      <c r="D338" s="146"/>
      <c r="E338" s="90" t="s">
        <v>4</v>
      </c>
      <c r="F338" s="90" t="s">
        <v>5</v>
      </c>
      <c r="G338" s="150"/>
      <c r="H338" s="150"/>
      <c r="I338" s="135"/>
      <c r="J338" s="152"/>
      <c r="K338" s="154"/>
    </row>
    <row r="339" spans="2:11" ht="12.75">
      <c r="B339" s="67" t="s">
        <v>480</v>
      </c>
      <c r="C339" s="123" t="s">
        <v>481</v>
      </c>
      <c r="D339" s="91">
        <f>SUM(D340,D360)</f>
        <v>0</v>
      </c>
      <c r="E339" s="91">
        <f aca="true" t="shared" si="5" ref="E339:J339">SUM(E340,E360)</f>
        <v>0</v>
      </c>
      <c r="F339" s="91">
        <f t="shared" si="5"/>
        <v>0</v>
      </c>
      <c r="G339" s="91">
        <f t="shared" si="5"/>
        <v>0</v>
      </c>
      <c r="H339" s="91">
        <f t="shared" si="5"/>
        <v>0</v>
      </c>
      <c r="I339" s="101">
        <f>SUM(D339+E339-F339+G339+H339)</f>
        <v>0</v>
      </c>
      <c r="J339" s="91">
        <f t="shared" si="5"/>
        <v>0</v>
      </c>
      <c r="K339" s="91">
        <f>I339-J339</f>
        <v>0</v>
      </c>
    </row>
    <row r="340" spans="2:11" ht="12.75">
      <c r="B340" s="45" t="s">
        <v>70</v>
      </c>
      <c r="C340" s="123" t="s">
        <v>482</v>
      </c>
      <c r="D340" s="79">
        <f>SUM(D341,D354,D358,D359)</f>
        <v>0</v>
      </c>
      <c r="E340" s="79">
        <f aca="true" t="shared" si="6" ref="E340:J340">SUM(E341,E354,E358,E359)</f>
        <v>0</v>
      </c>
      <c r="F340" s="79">
        <f t="shared" si="6"/>
        <v>0</v>
      </c>
      <c r="G340" s="79">
        <f t="shared" si="6"/>
        <v>0</v>
      </c>
      <c r="H340" s="79">
        <f t="shared" si="6"/>
        <v>0</v>
      </c>
      <c r="I340" s="79">
        <f>SUM(D340+E340-F340+G340+H340)</f>
        <v>0</v>
      </c>
      <c r="J340" s="79">
        <f t="shared" si="6"/>
        <v>0</v>
      </c>
      <c r="K340" s="79">
        <f>I340-J340</f>
        <v>0</v>
      </c>
    </row>
    <row r="341" spans="2:11" ht="12.75">
      <c r="B341" s="68" t="s">
        <v>71</v>
      </c>
      <c r="C341" s="123" t="s">
        <v>483</v>
      </c>
      <c r="D341" s="79">
        <f>SUM(D342,D345,D348,D353)</f>
        <v>0</v>
      </c>
      <c r="E341" s="79">
        <f aca="true" t="shared" si="7" ref="E341:J341">SUM(E342,E345,E348,E353)</f>
        <v>0</v>
      </c>
      <c r="F341" s="79">
        <f t="shared" si="7"/>
        <v>0</v>
      </c>
      <c r="G341" s="79">
        <f t="shared" si="7"/>
        <v>0</v>
      </c>
      <c r="H341" s="79">
        <f t="shared" si="7"/>
        <v>0</v>
      </c>
      <c r="I341" s="79">
        <f aca="true" t="shared" si="8" ref="I341:I372">SUM(D341+E341-F341+G341+H341)</f>
        <v>0</v>
      </c>
      <c r="J341" s="79">
        <f t="shared" si="7"/>
        <v>0</v>
      </c>
      <c r="K341" s="79">
        <f aca="true" t="shared" si="9" ref="K341:K372">I341-J341</f>
        <v>0</v>
      </c>
    </row>
    <row r="342" spans="2:11" ht="12.75">
      <c r="B342" s="35" t="s">
        <v>72</v>
      </c>
      <c r="C342" s="124" t="s">
        <v>484</v>
      </c>
      <c r="D342" s="80">
        <f>SUM(D343:D344)</f>
        <v>0</v>
      </c>
      <c r="E342" s="80">
        <f aca="true" t="shared" si="10" ref="E342:J342">SUM(E343:E344)</f>
        <v>0</v>
      </c>
      <c r="F342" s="80">
        <f t="shared" si="10"/>
        <v>0</v>
      </c>
      <c r="G342" s="80">
        <f t="shared" si="10"/>
        <v>0</v>
      </c>
      <c r="H342" s="80">
        <f t="shared" si="10"/>
        <v>0</v>
      </c>
      <c r="I342" s="80">
        <f t="shared" si="8"/>
        <v>0</v>
      </c>
      <c r="J342" s="80">
        <f t="shared" si="10"/>
        <v>0</v>
      </c>
      <c r="K342" s="80">
        <f t="shared" si="9"/>
        <v>0</v>
      </c>
    </row>
    <row r="343" spans="2:11" ht="12.75">
      <c r="B343" s="36" t="s">
        <v>73</v>
      </c>
      <c r="C343" s="124" t="s">
        <v>485</v>
      </c>
      <c r="D343" s="95"/>
      <c r="E343" s="95"/>
      <c r="F343" s="95"/>
      <c r="G343" s="95"/>
      <c r="H343" s="95"/>
      <c r="I343" s="80">
        <f t="shared" si="8"/>
        <v>0</v>
      </c>
      <c r="J343" s="95"/>
      <c r="K343" s="80">
        <f t="shared" si="9"/>
        <v>0</v>
      </c>
    </row>
    <row r="344" spans="2:11" ht="12.75">
      <c r="B344" s="36" t="s">
        <v>102</v>
      </c>
      <c r="C344" s="124" t="s">
        <v>486</v>
      </c>
      <c r="D344" s="95"/>
      <c r="E344" s="95"/>
      <c r="F344" s="95"/>
      <c r="G344" s="95"/>
      <c r="H344" s="95"/>
      <c r="I344" s="80">
        <f t="shared" si="8"/>
        <v>0</v>
      </c>
      <c r="J344" s="95"/>
      <c r="K344" s="80">
        <f t="shared" si="9"/>
        <v>0</v>
      </c>
    </row>
    <row r="345" spans="2:11" ht="12.75">
      <c r="B345" s="35" t="s">
        <v>103</v>
      </c>
      <c r="C345" s="124" t="s">
        <v>487</v>
      </c>
      <c r="D345" s="80">
        <f>SUM(D346:D347)</f>
        <v>0</v>
      </c>
      <c r="E345" s="80">
        <f aca="true" t="shared" si="11" ref="E345:J345">SUM(E346:E347)</f>
        <v>0</v>
      </c>
      <c r="F345" s="80">
        <f t="shared" si="11"/>
        <v>0</v>
      </c>
      <c r="G345" s="80">
        <f t="shared" si="11"/>
        <v>0</v>
      </c>
      <c r="H345" s="80">
        <f t="shared" si="11"/>
        <v>0</v>
      </c>
      <c r="I345" s="80">
        <f t="shared" si="8"/>
        <v>0</v>
      </c>
      <c r="J345" s="80">
        <f t="shared" si="11"/>
        <v>0</v>
      </c>
      <c r="K345" s="80">
        <f t="shared" si="9"/>
        <v>0</v>
      </c>
    </row>
    <row r="346" spans="2:11" ht="12.75">
      <c r="B346" s="36" t="s">
        <v>73</v>
      </c>
      <c r="C346" s="124" t="s">
        <v>488</v>
      </c>
      <c r="D346" s="95"/>
      <c r="E346" s="95"/>
      <c r="F346" s="95"/>
      <c r="G346" s="95"/>
      <c r="H346" s="95"/>
      <c r="I346" s="80">
        <f t="shared" si="8"/>
        <v>0</v>
      </c>
      <c r="J346" s="95"/>
      <c r="K346" s="80">
        <f t="shared" si="9"/>
        <v>0</v>
      </c>
    </row>
    <row r="347" spans="2:11" ht="12.75">
      <c r="B347" s="36" t="s">
        <v>102</v>
      </c>
      <c r="C347" s="124" t="s">
        <v>489</v>
      </c>
      <c r="D347" s="95"/>
      <c r="E347" s="95"/>
      <c r="F347" s="95"/>
      <c r="G347" s="95"/>
      <c r="H347" s="95"/>
      <c r="I347" s="80">
        <f t="shared" si="8"/>
        <v>0</v>
      </c>
      <c r="J347" s="95"/>
      <c r="K347" s="80">
        <f t="shared" si="9"/>
        <v>0</v>
      </c>
    </row>
    <row r="348" spans="2:11" ht="12.75">
      <c r="B348" s="35" t="s">
        <v>121</v>
      </c>
      <c r="C348" s="124" t="s">
        <v>490</v>
      </c>
      <c r="D348" s="80">
        <f>SUM(D349:D352)</f>
        <v>0</v>
      </c>
      <c r="E348" s="80">
        <f aca="true" t="shared" si="12" ref="E348:J348">SUM(E349:E352)</f>
        <v>0</v>
      </c>
      <c r="F348" s="80">
        <f t="shared" si="12"/>
        <v>0</v>
      </c>
      <c r="G348" s="80">
        <f t="shared" si="12"/>
        <v>0</v>
      </c>
      <c r="H348" s="80">
        <f t="shared" si="12"/>
        <v>0</v>
      </c>
      <c r="I348" s="80">
        <f t="shared" si="8"/>
        <v>0</v>
      </c>
      <c r="J348" s="80">
        <f t="shared" si="12"/>
        <v>0</v>
      </c>
      <c r="K348" s="80">
        <f t="shared" si="9"/>
        <v>0</v>
      </c>
    </row>
    <row r="349" spans="2:11" ht="12.75">
      <c r="B349" s="36" t="s">
        <v>74</v>
      </c>
      <c r="C349" s="124" t="s">
        <v>491</v>
      </c>
      <c r="D349" s="95"/>
      <c r="E349" s="95"/>
      <c r="F349" s="95"/>
      <c r="G349" s="95"/>
      <c r="H349" s="95"/>
      <c r="I349" s="80">
        <f t="shared" si="8"/>
        <v>0</v>
      </c>
      <c r="J349" s="95"/>
      <c r="K349" s="80">
        <f t="shared" si="9"/>
        <v>0</v>
      </c>
    </row>
    <row r="350" spans="2:11" ht="12.75">
      <c r="B350" s="36" t="s">
        <v>104</v>
      </c>
      <c r="C350" s="124" t="s">
        <v>492</v>
      </c>
      <c r="D350" s="95"/>
      <c r="E350" s="95"/>
      <c r="F350" s="95"/>
      <c r="G350" s="95"/>
      <c r="H350" s="95"/>
      <c r="I350" s="80">
        <f t="shared" si="8"/>
        <v>0</v>
      </c>
      <c r="J350" s="95"/>
      <c r="K350" s="80">
        <f t="shared" si="9"/>
        <v>0</v>
      </c>
    </row>
    <row r="351" spans="2:11" ht="12.75">
      <c r="B351" s="36" t="s">
        <v>122</v>
      </c>
      <c r="C351" s="124" t="s">
        <v>493</v>
      </c>
      <c r="D351" s="95"/>
      <c r="E351" s="95"/>
      <c r="F351" s="95"/>
      <c r="G351" s="95"/>
      <c r="H351" s="95"/>
      <c r="I351" s="80">
        <f t="shared" si="8"/>
        <v>0</v>
      </c>
      <c r="J351" s="95"/>
      <c r="K351" s="80">
        <f t="shared" si="9"/>
        <v>0</v>
      </c>
    </row>
    <row r="352" spans="2:11" ht="12.75">
      <c r="B352" s="36" t="s">
        <v>134</v>
      </c>
      <c r="C352" s="112" t="s">
        <v>494</v>
      </c>
      <c r="D352" s="95"/>
      <c r="E352" s="95"/>
      <c r="F352" s="95"/>
      <c r="G352" s="95"/>
      <c r="H352" s="95"/>
      <c r="I352" s="80">
        <f t="shared" si="8"/>
        <v>0</v>
      </c>
      <c r="J352" s="95"/>
      <c r="K352" s="80">
        <f t="shared" si="9"/>
        <v>0</v>
      </c>
    </row>
    <row r="353" spans="2:11" ht="12.75">
      <c r="B353" s="35" t="s">
        <v>135</v>
      </c>
      <c r="C353" s="124" t="s">
        <v>495</v>
      </c>
      <c r="D353" s="95"/>
      <c r="E353" s="95"/>
      <c r="F353" s="95"/>
      <c r="G353" s="95"/>
      <c r="H353" s="95"/>
      <c r="I353" s="80">
        <f t="shared" si="8"/>
        <v>0</v>
      </c>
      <c r="J353" s="95"/>
      <c r="K353" s="80">
        <f t="shared" si="9"/>
        <v>0</v>
      </c>
    </row>
    <row r="354" spans="2:11" ht="12.75">
      <c r="B354" s="68" t="s">
        <v>105</v>
      </c>
      <c r="C354" s="123" t="s">
        <v>496</v>
      </c>
      <c r="D354" s="79">
        <f>SUM(D355:D357)</f>
        <v>0</v>
      </c>
      <c r="E354" s="79">
        <f aca="true" t="shared" si="13" ref="E354:J354">SUM(E355:E357)</f>
        <v>0</v>
      </c>
      <c r="F354" s="79">
        <f t="shared" si="13"/>
        <v>0</v>
      </c>
      <c r="G354" s="79">
        <f t="shared" si="13"/>
        <v>0</v>
      </c>
      <c r="H354" s="79">
        <f t="shared" si="13"/>
        <v>0</v>
      </c>
      <c r="I354" s="79">
        <f t="shared" si="8"/>
        <v>0</v>
      </c>
      <c r="J354" s="79">
        <f t="shared" si="13"/>
        <v>0</v>
      </c>
      <c r="K354" s="79">
        <f t="shared" si="9"/>
        <v>0</v>
      </c>
    </row>
    <row r="355" spans="2:11" ht="12.75">
      <c r="B355" s="35" t="s">
        <v>75</v>
      </c>
      <c r="C355" s="124" t="s">
        <v>497</v>
      </c>
      <c r="D355" s="95"/>
      <c r="E355" s="95"/>
      <c r="F355" s="95"/>
      <c r="G355" s="95"/>
      <c r="H355" s="95"/>
      <c r="I355" s="80">
        <f t="shared" si="8"/>
        <v>0</v>
      </c>
      <c r="J355" s="95"/>
      <c r="K355" s="80">
        <f t="shared" si="9"/>
        <v>0</v>
      </c>
    </row>
    <row r="356" spans="2:11" ht="12.75">
      <c r="B356" s="35" t="s">
        <v>106</v>
      </c>
      <c r="C356" s="112" t="s">
        <v>498</v>
      </c>
      <c r="D356" s="95"/>
      <c r="E356" s="95"/>
      <c r="F356" s="95"/>
      <c r="G356" s="95"/>
      <c r="H356" s="95"/>
      <c r="I356" s="80">
        <f t="shared" si="8"/>
        <v>0</v>
      </c>
      <c r="J356" s="95"/>
      <c r="K356" s="80">
        <f t="shared" si="9"/>
        <v>0</v>
      </c>
    </row>
    <row r="357" spans="2:11" ht="12.75">
      <c r="B357" s="35" t="s">
        <v>123</v>
      </c>
      <c r="C357" s="124" t="s">
        <v>499</v>
      </c>
      <c r="D357" s="95"/>
      <c r="E357" s="95"/>
      <c r="F357" s="95"/>
      <c r="G357" s="95"/>
      <c r="H357" s="95"/>
      <c r="I357" s="80">
        <f t="shared" si="8"/>
        <v>0</v>
      </c>
      <c r="J357" s="95"/>
      <c r="K357" s="80">
        <f t="shared" si="9"/>
        <v>0</v>
      </c>
    </row>
    <row r="358" spans="2:11" ht="12.75">
      <c r="B358" s="68" t="s">
        <v>124</v>
      </c>
      <c r="C358" s="123" t="s">
        <v>500</v>
      </c>
      <c r="D358" s="98"/>
      <c r="E358" s="98"/>
      <c r="F358" s="98"/>
      <c r="G358" s="98"/>
      <c r="H358" s="98"/>
      <c r="I358" s="79">
        <f t="shared" si="8"/>
        <v>0</v>
      </c>
      <c r="J358" s="98"/>
      <c r="K358" s="79">
        <f t="shared" si="9"/>
        <v>0</v>
      </c>
    </row>
    <row r="359" spans="2:11" ht="12.75">
      <c r="B359" s="68" t="s">
        <v>136</v>
      </c>
      <c r="C359" s="123" t="s">
        <v>501</v>
      </c>
      <c r="D359" s="98"/>
      <c r="E359" s="98"/>
      <c r="F359" s="98"/>
      <c r="G359" s="98"/>
      <c r="H359" s="98"/>
      <c r="I359" s="79">
        <f t="shared" si="8"/>
        <v>0</v>
      </c>
      <c r="J359" s="98"/>
      <c r="K359" s="79">
        <f t="shared" si="9"/>
        <v>0</v>
      </c>
    </row>
    <row r="360" spans="2:11" ht="12.75">
      <c r="B360" s="45" t="s">
        <v>107</v>
      </c>
      <c r="C360" s="123" t="s">
        <v>502</v>
      </c>
      <c r="D360" s="79">
        <f>SUM(D361,D369)</f>
        <v>0</v>
      </c>
      <c r="E360" s="79">
        <f aca="true" t="shared" si="14" ref="E360:J360">SUM(E361,E369)</f>
        <v>0</v>
      </c>
      <c r="F360" s="79">
        <f t="shared" si="14"/>
        <v>0</v>
      </c>
      <c r="G360" s="79">
        <f t="shared" si="14"/>
        <v>0</v>
      </c>
      <c r="H360" s="79">
        <f t="shared" si="14"/>
        <v>0</v>
      </c>
      <c r="I360" s="79">
        <f t="shared" si="8"/>
        <v>0</v>
      </c>
      <c r="J360" s="79">
        <f t="shared" si="14"/>
        <v>0</v>
      </c>
      <c r="K360" s="79">
        <f t="shared" si="9"/>
        <v>0</v>
      </c>
    </row>
    <row r="361" spans="2:11" ht="12.75">
      <c r="B361" s="68" t="s">
        <v>76</v>
      </c>
      <c r="C361" s="123" t="s">
        <v>503</v>
      </c>
      <c r="D361" s="79">
        <f>SUM(D362,D368)</f>
        <v>0</v>
      </c>
      <c r="E361" s="79">
        <f aca="true" t="shared" si="15" ref="E361:J361">SUM(E362,E368)</f>
        <v>0</v>
      </c>
      <c r="F361" s="79">
        <f t="shared" si="15"/>
        <v>0</v>
      </c>
      <c r="G361" s="79">
        <f t="shared" si="15"/>
        <v>0</v>
      </c>
      <c r="H361" s="79">
        <f t="shared" si="15"/>
        <v>0</v>
      </c>
      <c r="I361" s="79">
        <f t="shared" si="8"/>
        <v>0</v>
      </c>
      <c r="J361" s="79">
        <f t="shared" si="15"/>
        <v>0</v>
      </c>
      <c r="K361" s="79">
        <f t="shared" si="9"/>
        <v>0</v>
      </c>
    </row>
    <row r="362" spans="2:11" ht="12.75">
      <c r="B362" s="35" t="s">
        <v>77</v>
      </c>
      <c r="C362" s="124" t="s">
        <v>504</v>
      </c>
      <c r="D362" s="80">
        <f>SUM(D363,D366,D367)</f>
        <v>0</v>
      </c>
      <c r="E362" s="80">
        <f aca="true" t="shared" si="16" ref="E362:J362">SUM(E363,E366,E367)</f>
        <v>0</v>
      </c>
      <c r="F362" s="80">
        <f t="shared" si="16"/>
        <v>0</v>
      </c>
      <c r="G362" s="80">
        <f t="shared" si="16"/>
        <v>0</v>
      </c>
      <c r="H362" s="80">
        <f t="shared" si="16"/>
        <v>0</v>
      </c>
      <c r="I362" s="80">
        <f t="shared" si="8"/>
        <v>0</v>
      </c>
      <c r="J362" s="80">
        <f t="shared" si="16"/>
        <v>0</v>
      </c>
      <c r="K362" s="80">
        <f t="shared" si="9"/>
        <v>0</v>
      </c>
    </row>
    <row r="363" spans="2:11" ht="12.75">
      <c r="B363" s="37" t="s">
        <v>78</v>
      </c>
      <c r="C363" s="112" t="s">
        <v>505</v>
      </c>
      <c r="D363" s="80">
        <f>SUM(D364:D365)</f>
        <v>0</v>
      </c>
      <c r="E363" s="80">
        <f aca="true" t="shared" si="17" ref="E363:J363">SUM(E364:E365)</f>
        <v>0</v>
      </c>
      <c r="F363" s="80">
        <f t="shared" si="17"/>
        <v>0</v>
      </c>
      <c r="G363" s="80">
        <f t="shared" si="17"/>
        <v>0</v>
      </c>
      <c r="H363" s="80">
        <f t="shared" si="17"/>
        <v>0</v>
      </c>
      <c r="I363" s="80">
        <f t="shared" si="8"/>
        <v>0</v>
      </c>
      <c r="J363" s="80">
        <f t="shared" si="17"/>
        <v>0</v>
      </c>
      <c r="K363" s="80">
        <f t="shared" si="9"/>
        <v>0</v>
      </c>
    </row>
    <row r="364" spans="2:11" ht="12.75">
      <c r="B364" s="38" t="s">
        <v>79</v>
      </c>
      <c r="C364" s="124" t="s">
        <v>506</v>
      </c>
      <c r="D364" s="95"/>
      <c r="E364" s="95"/>
      <c r="F364" s="95"/>
      <c r="G364" s="95"/>
      <c r="H364" s="95"/>
      <c r="I364" s="80">
        <f t="shared" si="8"/>
        <v>0</v>
      </c>
      <c r="J364" s="95"/>
      <c r="K364" s="80">
        <f t="shared" si="9"/>
        <v>0</v>
      </c>
    </row>
    <row r="365" spans="2:11" ht="12.75">
      <c r="B365" s="38" t="s">
        <v>108</v>
      </c>
      <c r="C365" s="124" t="s">
        <v>507</v>
      </c>
      <c r="D365" s="95"/>
      <c r="E365" s="95"/>
      <c r="F365" s="95"/>
      <c r="G365" s="95"/>
      <c r="H365" s="95"/>
      <c r="I365" s="80">
        <f t="shared" si="8"/>
        <v>0</v>
      </c>
      <c r="J365" s="95"/>
      <c r="K365" s="80">
        <f t="shared" si="9"/>
        <v>0</v>
      </c>
    </row>
    <row r="366" spans="2:11" ht="12.75">
      <c r="B366" s="37" t="s">
        <v>109</v>
      </c>
      <c r="C366" s="124" t="s">
        <v>508</v>
      </c>
      <c r="D366" s="95"/>
      <c r="E366" s="95"/>
      <c r="F366" s="95"/>
      <c r="G366" s="95"/>
      <c r="H366" s="95"/>
      <c r="I366" s="80">
        <f t="shared" si="8"/>
        <v>0</v>
      </c>
      <c r="J366" s="95"/>
      <c r="K366" s="80">
        <f t="shared" si="9"/>
        <v>0</v>
      </c>
    </row>
    <row r="367" spans="2:11" ht="12.75">
      <c r="B367" s="37" t="s">
        <v>125</v>
      </c>
      <c r="C367" s="124" t="s">
        <v>509</v>
      </c>
      <c r="D367" s="95"/>
      <c r="E367" s="95"/>
      <c r="F367" s="95"/>
      <c r="G367" s="95"/>
      <c r="H367" s="95"/>
      <c r="I367" s="80">
        <f t="shared" si="8"/>
        <v>0</v>
      </c>
      <c r="J367" s="95"/>
      <c r="K367" s="80">
        <f t="shared" si="9"/>
        <v>0</v>
      </c>
    </row>
    <row r="368" spans="2:11" ht="12.75">
      <c r="B368" s="35" t="s">
        <v>110</v>
      </c>
      <c r="C368" s="112" t="s">
        <v>510</v>
      </c>
      <c r="D368" s="95"/>
      <c r="E368" s="95"/>
      <c r="F368" s="95"/>
      <c r="G368" s="95"/>
      <c r="H368" s="95"/>
      <c r="I368" s="80">
        <f t="shared" si="8"/>
        <v>0</v>
      </c>
      <c r="J368" s="95"/>
      <c r="K368" s="80">
        <f t="shared" si="9"/>
        <v>0</v>
      </c>
    </row>
    <row r="369" spans="2:11" ht="12.75">
      <c r="B369" s="68" t="s">
        <v>111</v>
      </c>
      <c r="C369" s="123" t="s">
        <v>511</v>
      </c>
      <c r="D369" s="79">
        <f>SUM(D370:D372)</f>
        <v>0</v>
      </c>
      <c r="E369" s="79">
        <f aca="true" t="shared" si="18" ref="E369:J369">SUM(E370:E372)</f>
        <v>0</v>
      </c>
      <c r="F369" s="79">
        <f t="shared" si="18"/>
        <v>0</v>
      </c>
      <c r="G369" s="79">
        <f t="shared" si="18"/>
        <v>0</v>
      </c>
      <c r="H369" s="79">
        <f t="shared" si="18"/>
        <v>0</v>
      </c>
      <c r="I369" s="79">
        <f t="shared" si="8"/>
        <v>0</v>
      </c>
      <c r="J369" s="79">
        <f t="shared" si="18"/>
        <v>0</v>
      </c>
      <c r="K369" s="79">
        <f t="shared" si="9"/>
        <v>0</v>
      </c>
    </row>
    <row r="370" spans="2:11" ht="12.75">
      <c r="B370" s="35" t="s">
        <v>80</v>
      </c>
      <c r="C370" s="112" t="s">
        <v>512</v>
      </c>
      <c r="D370" s="95"/>
      <c r="E370" s="95"/>
      <c r="F370" s="95"/>
      <c r="G370" s="95"/>
      <c r="H370" s="95"/>
      <c r="I370" s="80">
        <f t="shared" si="8"/>
        <v>0</v>
      </c>
      <c r="J370" s="95"/>
      <c r="K370" s="80">
        <f t="shared" si="9"/>
        <v>0</v>
      </c>
    </row>
    <row r="371" spans="2:11" ht="12.75">
      <c r="B371" s="35" t="s">
        <v>112</v>
      </c>
      <c r="C371" s="124" t="s">
        <v>513</v>
      </c>
      <c r="D371" s="95"/>
      <c r="E371" s="95"/>
      <c r="F371" s="95"/>
      <c r="G371" s="95"/>
      <c r="H371" s="95"/>
      <c r="I371" s="80">
        <f t="shared" si="8"/>
        <v>0</v>
      </c>
      <c r="J371" s="95"/>
      <c r="K371" s="80">
        <f t="shared" si="9"/>
        <v>0</v>
      </c>
    </row>
    <row r="372" spans="2:11" ht="12.75">
      <c r="B372" s="35" t="s">
        <v>126</v>
      </c>
      <c r="C372" s="112" t="s">
        <v>514</v>
      </c>
      <c r="D372" s="95"/>
      <c r="E372" s="95"/>
      <c r="F372" s="95"/>
      <c r="G372" s="95"/>
      <c r="H372" s="95"/>
      <c r="I372" s="80">
        <f t="shared" si="8"/>
        <v>0</v>
      </c>
      <c r="J372" s="95"/>
      <c r="K372" s="80">
        <f t="shared" si="9"/>
        <v>0</v>
      </c>
    </row>
    <row r="373" spans="2:11" ht="13.5" thickBot="1">
      <c r="B373" s="39"/>
      <c r="C373" s="40"/>
      <c r="D373" s="97"/>
      <c r="E373" s="99"/>
      <c r="F373" s="99"/>
      <c r="G373" s="99"/>
      <c r="H373" s="99"/>
      <c r="I373" s="79"/>
      <c r="J373" s="99"/>
      <c r="K373" s="79"/>
    </row>
    <row r="374" spans="2:11" ht="12.75">
      <c r="B374" s="32"/>
      <c r="C374" s="32"/>
      <c r="D374" s="75"/>
      <c r="E374" s="75"/>
      <c r="F374" s="75"/>
      <c r="G374" s="75"/>
      <c r="H374" s="75"/>
      <c r="I374" s="75"/>
      <c r="J374" s="75"/>
      <c r="K374" s="75"/>
    </row>
    <row r="375" spans="1:39" ht="15.75">
      <c r="A375" s="3"/>
      <c r="B375" s="42" t="s">
        <v>191</v>
      </c>
      <c r="C375" s="41"/>
      <c r="D375" s="92"/>
      <c r="E375" s="92"/>
      <c r="F375" s="92"/>
      <c r="G375" s="92"/>
      <c r="H375" s="92"/>
      <c r="I375" s="92"/>
      <c r="J375" s="92"/>
      <c r="K375" s="92"/>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row>
    <row r="376" spans="1:39" ht="15.75">
      <c r="A376" s="3"/>
      <c r="B376" s="69" t="s">
        <v>192</v>
      </c>
      <c r="C376" s="41"/>
      <c r="D376" s="92"/>
      <c r="E376" s="92"/>
      <c r="F376" s="92"/>
      <c r="G376" s="92"/>
      <c r="H376" s="92"/>
      <c r="I376" s="92"/>
      <c r="J376" s="92"/>
      <c r="K376" s="92"/>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row>
    <row r="377" spans="1:39" ht="15.75">
      <c r="A377" s="3"/>
      <c r="B377" s="69" t="s">
        <v>193</v>
      </c>
      <c r="C377" s="41"/>
      <c r="D377" s="92"/>
      <c r="E377" s="92"/>
      <c r="F377" s="92"/>
      <c r="G377" s="92"/>
      <c r="H377" s="92"/>
      <c r="I377" s="92"/>
      <c r="J377" s="92"/>
      <c r="K377" s="92"/>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row>
    <row r="378" spans="2:11" ht="12.75">
      <c r="B378" s="32"/>
      <c r="C378" s="32"/>
      <c r="D378" s="75"/>
      <c r="E378" s="75"/>
      <c r="F378" s="75"/>
      <c r="G378" s="75"/>
      <c r="H378" s="75"/>
      <c r="I378" s="75"/>
      <c r="J378" s="75"/>
      <c r="K378" s="75"/>
    </row>
    <row r="379" spans="2:11" ht="12.75">
      <c r="B379" s="32"/>
      <c r="C379" s="32"/>
      <c r="D379" s="75"/>
      <c r="E379" s="75"/>
      <c r="F379" s="75"/>
      <c r="G379" s="75"/>
      <c r="H379" s="75"/>
      <c r="I379" s="75"/>
      <c r="J379" s="75"/>
      <c r="K379" s="75"/>
    </row>
    <row r="380" spans="2:11" ht="13.5" thickBot="1">
      <c r="B380" s="31"/>
      <c r="C380" s="31"/>
      <c r="D380" s="75"/>
      <c r="E380" s="75"/>
      <c r="F380" s="34"/>
      <c r="G380" s="34"/>
      <c r="H380" s="34" t="s">
        <v>0</v>
      </c>
      <c r="I380" s="75"/>
      <c r="J380" s="75"/>
      <c r="K380" s="75"/>
    </row>
    <row r="381" spans="2:11" ht="15.75" customHeight="1">
      <c r="B381" s="138" t="s">
        <v>46</v>
      </c>
      <c r="C381" s="131" t="s">
        <v>53</v>
      </c>
      <c r="D381" s="140" t="s">
        <v>47</v>
      </c>
      <c r="E381" s="134" t="s">
        <v>558</v>
      </c>
      <c r="F381" s="134" t="s">
        <v>2</v>
      </c>
      <c r="G381" s="134" t="s">
        <v>3</v>
      </c>
      <c r="H381" s="136" t="s">
        <v>48</v>
      </c>
      <c r="I381" s="75"/>
      <c r="J381" s="75"/>
      <c r="K381" s="75"/>
    </row>
    <row r="382" spans="2:11" ht="27" customHeight="1" thickBot="1">
      <c r="B382" s="139"/>
      <c r="C382" s="132"/>
      <c r="D382" s="141"/>
      <c r="E382" s="135"/>
      <c r="F382" s="135"/>
      <c r="G382" s="135"/>
      <c r="H382" s="137"/>
      <c r="I382" s="75"/>
      <c r="J382" s="75"/>
      <c r="K382" s="75"/>
    </row>
    <row r="383" spans="2:11" ht="12.75">
      <c r="B383" s="43" t="s">
        <v>55</v>
      </c>
      <c r="C383" s="126">
        <v>100000000</v>
      </c>
      <c r="D383" s="91">
        <f>SUM(D384,D390,D436,D461,D508)</f>
        <v>0</v>
      </c>
      <c r="E383" s="91">
        <f>SUM(E384,E390,E436,E461,E508)</f>
        <v>0</v>
      </c>
      <c r="F383" s="91">
        <f>SUM(F384,F390,F436,F461,F508)</f>
        <v>0</v>
      </c>
      <c r="G383" s="91">
        <f>SUM(G384,G390,G436,G461,G508)</f>
        <v>0</v>
      </c>
      <c r="H383" s="91">
        <f>SUM(D383:G383)</f>
        <v>0</v>
      </c>
      <c r="I383" s="75"/>
      <c r="J383" s="75"/>
      <c r="K383" s="75"/>
    </row>
    <row r="384" spans="1:39" ht="15.75" customHeight="1">
      <c r="A384" s="3"/>
      <c r="B384" s="44" t="s">
        <v>194</v>
      </c>
      <c r="C384" s="111">
        <v>110000000</v>
      </c>
      <c r="D384" s="93">
        <f>SUM(D385)</f>
        <v>0</v>
      </c>
      <c r="E384" s="93">
        <f>SUM(E385)</f>
        <v>0</v>
      </c>
      <c r="F384" s="93">
        <f>SUM(F385)</f>
        <v>0</v>
      </c>
      <c r="G384" s="93">
        <f>SUM(G385)</f>
        <v>0</v>
      </c>
      <c r="H384" s="93">
        <f>SUM(D384:G384)</f>
        <v>0</v>
      </c>
      <c r="I384" s="75"/>
      <c r="J384" s="75"/>
      <c r="K384" s="75"/>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row>
    <row r="385" spans="1:39" ht="15.75" customHeight="1">
      <c r="A385" s="3"/>
      <c r="B385" s="70" t="s">
        <v>195</v>
      </c>
      <c r="C385" s="112">
        <v>111000000</v>
      </c>
      <c r="D385" s="94">
        <f>SUM(D386:D389)</f>
        <v>0</v>
      </c>
      <c r="E385" s="94">
        <f>SUM(E386:E389)</f>
        <v>0</v>
      </c>
      <c r="F385" s="94">
        <f>SUM(F386:F389)</f>
        <v>0</v>
      </c>
      <c r="G385" s="94">
        <f>SUM(G386:G389)</f>
        <v>0</v>
      </c>
      <c r="H385" s="94">
        <f aca="true" t="shared" si="19" ref="H385:H448">SUM(D385:G385)</f>
        <v>0</v>
      </c>
      <c r="I385" s="75"/>
      <c r="J385" s="75"/>
      <c r="K385" s="75"/>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row>
    <row r="386" spans="1:39" ht="15.75" customHeight="1">
      <c r="A386" s="3"/>
      <c r="B386" s="48" t="s">
        <v>86</v>
      </c>
      <c r="C386" s="112">
        <v>111100000</v>
      </c>
      <c r="D386" s="95"/>
      <c r="E386" s="95"/>
      <c r="F386" s="95"/>
      <c r="G386" s="95"/>
      <c r="H386" s="94">
        <f t="shared" si="19"/>
        <v>0</v>
      </c>
      <c r="I386" s="75"/>
      <c r="J386" s="75"/>
      <c r="K386" s="75"/>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row>
    <row r="387" spans="1:39" ht="15.75" customHeight="1">
      <c r="A387" s="3"/>
      <c r="B387" s="48" t="s">
        <v>115</v>
      </c>
      <c r="C387" s="112">
        <v>111200000</v>
      </c>
      <c r="D387" s="95"/>
      <c r="E387" s="95"/>
      <c r="F387" s="95"/>
      <c r="G387" s="95"/>
      <c r="H387" s="94">
        <f t="shared" si="19"/>
        <v>0</v>
      </c>
      <c r="I387" s="75"/>
      <c r="J387" s="75"/>
      <c r="K387" s="75"/>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row>
    <row r="388" spans="1:39" ht="15.75" customHeight="1">
      <c r="A388" s="3"/>
      <c r="B388" s="48" t="s">
        <v>129</v>
      </c>
      <c r="C388" s="112">
        <v>111300000</v>
      </c>
      <c r="D388" s="95"/>
      <c r="E388" s="95"/>
      <c r="F388" s="95"/>
      <c r="G388" s="95"/>
      <c r="H388" s="94">
        <f t="shared" si="19"/>
        <v>0</v>
      </c>
      <c r="I388" s="75"/>
      <c r="J388" s="75"/>
      <c r="K388" s="75"/>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row>
    <row r="389" spans="1:39" ht="15.75" customHeight="1">
      <c r="A389" s="3"/>
      <c r="B389" s="48" t="s">
        <v>196</v>
      </c>
      <c r="C389" s="112">
        <v>111400000</v>
      </c>
      <c r="D389" s="95"/>
      <c r="E389" s="95"/>
      <c r="F389" s="95"/>
      <c r="G389" s="95"/>
      <c r="H389" s="94">
        <f t="shared" si="19"/>
        <v>0</v>
      </c>
      <c r="I389" s="75"/>
      <c r="J389" s="75"/>
      <c r="K389" s="75"/>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row>
    <row r="390" spans="2:11" ht="12.75">
      <c r="B390" s="44" t="s">
        <v>200</v>
      </c>
      <c r="C390" s="111">
        <v>120000000</v>
      </c>
      <c r="D390" s="79">
        <f>SUM(D391,D418)</f>
        <v>0</v>
      </c>
      <c r="E390" s="79">
        <f>SUM(E391,E418)</f>
        <v>0</v>
      </c>
      <c r="F390" s="79">
        <f>SUM(F391,F418)</f>
        <v>0</v>
      </c>
      <c r="G390" s="79">
        <f>SUM(G391,G418)</f>
        <v>0</v>
      </c>
      <c r="H390" s="93">
        <f t="shared" si="19"/>
        <v>0</v>
      </c>
      <c r="I390" s="75"/>
      <c r="J390" s="75"/>
      <c r="K390" s="75"/>
    </row>
    <row r="391" spans="2:11" ht="12.75">
      <c r="B391" s="45" t="s">
        <v>61</v>
      </c>
      <c r="C391" s="111">
        <v>121000000</v>
      </c>
      <c r="D391" s="79">
        <f>SUM(D392,D397,D414:D417)</f>
        <v>0</v>
      </c>
      <c r="E391" s="79">
        <f>SUM(E392,E397,E414:E417)</f>
        <v>0</v>
      </c>
      <c r="F391" s="79">
        <f>SUM(F392,F397,F414:F417)</f>
        <v>0</v>
      </c>
      <c r="G391" s="79">
        <f>SUM(G392,G397,G414:G417)</f>
        <v>0</v>
      </c>
      <c r="H391" s="93">
        <f t="shared" si="19"/>
        <v>0</v>
      </c>
      <c r="I391" s="75"/>
      <c r="J391" s="75"/>
      <c r="K391" s="75"/>
    </row>
    <row r="392" spans="2:11" ht="12.75">
      <c r="B392" s="64" t="s">
        <v>62</v>
      </c>
      <c r="C392" s="112">
        <v>121100000</v>
      </c>
      <c r="D392" s="80">
        <f>SUM(D393:D394)</f>
        <v>0</v>
      </c>
      <c r="E392" s="80">
        <f>SUM(E393:E394)</f>
        <v>0</v>
      </c>
      <c r="F392" s="80">
        <f>SUM(F393:F394)</f>
        <v>0</v>
      </c>
      <c r="G392" s="80">
        <f>SUM(G393:G394)</f>
        <v>0</v>
      </c>
      <c r="H392" s="94">
        <f t="shared" si="19"/>
        <v>0</v>
      </c>
      <c r="I392" s="75"/>
      <c r="J392" s="75"/>
      <c r="K392" s="75"/>
    </row>
    <row r="393" spans="2:11" ht="12.75">
      <c r="B393" s="49" t="s">
        <v>63</v>
      </c>
      <c r="C393" s="112">
        <v>121110000</v>
      </c>
      <c r="D393" s="80"/>
      <c r="E393" s="80"/>
      <c r="F393" s="80"/>
      <c r="G393" s="80"/>
      <c r="H393" s="94">
        <f t="shared" si="19"/>
        <v>0</v>
      </c>
      <c r="I393" s="75"/>
      <c r="J393" s="75"/>
      <c r="K393" s="75"/>
    </row>
    <row r="394" spans="2:11" ht="12.75">
      <c r="B394" s="49" t="s">
        <v>91</v>
      </c>
      <c r="C394" s="112">
        <v>121120000</v>
      </c>
      <c r="D394" s="80">
        <f>SUM(D395:D396)</f>
        <v>0</v>
      </c>
      <c r="E394" s="80">
        <f>SUM(E395:E396)</f>
        <v>0</v>
      </c>
      <c r="F394" s="80">
        <f>SUM(F395:F396)</f>
        <v>0</v>
      </c>
      <c r="G394" s="80">
        <f>SUM(G395:G396)</f>
        <v>0</v>
      </c>
      <c r="H394" s="94">
        <f t="shared" si="19"/>
        <v>0</v>
      </c>
      <c r="I394" s="75"/>
      <c r="J394" s="75"/>
      <c r="K394" s="75"/>
    </row>
    <row r="395" spans="1:39" ht="15.75" customHeight="1">
      <c r="A395" s="3"/>
      <c r="B395" s="60" t="s">
        <v>197</v>
      </c>
      <c r="C395" s="112">
        <v>121121000</v>
      </c>
      <c r="D395" s="95"/>
      <c r="E395" s="95"/>
      <c r="F395" s="95"/>
      <c r="G395" s="95"/>
      <c r="H395" s="94">
        <f t="shared" si="19"/>
        <v>0</v>
      </c>
      <c r="I395" s="75"/>
      <c r="J395" s="75"/>
      <c r="K395" s="75"/>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row>
    <row r="396" spans="1:39" ht="15.75" customHeight="1">
      <c r="A396" s="3"/>
      <c r="B396" s="60" t="s">
        <v>198</v>
      </c>
      <c r="C396" s="112">
        <v>121122000</v>
      </c>
      <c r="D396" s="95"/>
      <c r="E396" s="95"/>
      <c r="F396" s="95"/>
      <c r="G396" s="95"/>
      <c r="H396" s="94">
        <f t="shared" si="19"/>
        <v>0</v>
      </c>
      <c r="I396" s="75"/>
      <c r="J396" s="75"/>
      <c r="K396" s="75"/>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row>
    <row r="397" spans="2:11" ht="12.75">
      <c r="B397" s="64" t="s">
        <v>97</v>
      </c>
      <c r="C397" s="112">
        <v>121200000</v>
      </c>
      <c r="D397" s="80">
        <f>SUM(D398:D402)</f>
        <v>0</v>
      </c>
      <c r="E397" s="80">
        <f>SUM(E398:E402)</f>
        <v>0</v>
      </c>
      <c r="F397" s="80">
        <f>SUM(F398:F402)</f>
        <v>0</v>
      </c>
      <c r="G397" s="80">
        <f>SUM(G398:G402)</f>
        <v>0</v>
      </c>
      <c r="H397" s="94">
        <f t="shared" si="19"/>
        <v>0</v>
      </c>
      <c r="I397" s="75"/>
      <c r="J397" s="75"/>
      <c r="K397" s="75"/>
    </row>
    <row r="398" spans="2:11" ht="12.75">
      <c r="B398" s="49" t="s">
        <v>81</v>
      </c>
      <c r="C398" s="112">
        <v>121210000</v>
      </c>
      <c r="D398" s="95"/>
      <c r="E398" s="95"/>
      <c r="F398" s="95"/>
      <c r="G398" s="95"/>
      <c r="H398" s="94">
        <f t="shared" si="19"/>
        <v>0</v>
      </c>
      <c r="I398" s="75"/>
      <c r="J398" s="75"/>
      <c r="K398" s="75"/>
    </row>
    <row r="399" spans="2:11" ht="12.75">
      <c r="B399" s="49" t="s">
        <v>113</v>
      </c>
      <c r="C399" s="112">
        <v>121220000</v>
      </c>
      <c r="D399" s="95"/>
      <c r="E399" s="95"/>
      <c r="F399" s="95"/>
      <c r="G399" s="95"/>
      <c r="H399" s="94">
        <f t="shared" si="19"/>
        <v>0</v>
      </c>
      <c r="I399" s="75"/>
      <c r="J399" s="75"/>
      <c r="K399" s="75"/>
    </row>
    <row r="400" spans="2:11" ht="12.75">
      <c r="B400" s="49" t="s">
        <v>127</v>
      </c>
      <c r="C400" s="112">
        <v>121230000</v>
      </c>
      <c r="D400" s="95"/>
      <c r="E400" s="95"/>
      <c r="F400" s="95"/>
      <c r="G400" s="95"/>
      <c r="H400" s="94">
        <f t="shared" si="19"/>
        <v>0</v>
      </c>
      <c r="I400" s="75"/>
      <c r="J400" s="75"/>
      <c r="K400" s="75"/>
    </row>
    <row r="401" spans="2:11" ht="12.75">
      <c r="B401" s="49" t="s">
        <v>137</v>
      </c>
      <c r="C401" s="112">
        <v>121240000</v>
      </c>
      <c r="D401" s="95"/>
      <c r="E401" s="95"/>
      <c r="F401" s="95"/>
      <c r="G401" s="95"/>
      <c r="H401" s="94">
        <f t="shared" si="19"/>
        <v>0</v>
      </c>
      <c r="I401" s="75"/>
      <c r="J401" s="75"/>
      <c r="K401" s="75"/>
    </row>
    <row r="402" spans="1:39" ht="15.75" customHeight="1">
      <c r="A402" s="3"/>
      <c r="B402" s="49" t="s">
        <v>143</v>
      </c>
      <c r="C402" s="112">
        <v>121250000</v>
      </c>
      <c r="D402" s="95"/>
      <c r="E402" s="95"/>
      <c r="F402" s="95"/>
      <c r="G402" s="95"/>
      <c r="H402" s="94">
        <f t="shared" si="19"/>
        <v>0</v>
      </c>
      <c r="I402" s="75"/>
      <c r="J402" s="75"/>
      <c r="K402" s="75"/>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row>
    <row r="403" spans="1:39" ht="15.75" customHeight="1">
      <c r="A403" s="3"/>
      <c r="B403" s="60" t="s">
        <v>66</v>
      </c>
      <c r="C403" s="112">
        <v>121251000</v>
      </c>
      <c r="D403" s="80">
        <f>SUM(D404:D405)</f>
        <v>0</v>
      </c>
      <c r="E403" s="80">
        <f>SUM(E404:E405)</f>
        <v>0</v>
      </c>
      <c r="F403" s="80">
        <f>SUM(F404:F405)</f>
        <v>0</v>
      </c>
      <c r="G403" s="80">
        <f>SUM(G404:G405)</f>
        <v>0</v>
      </c>
      <c r="H403" s="94">
        <f t="shared" si="19"/>
        <v>0</v>
      </c>
      <c r="I403" s="75"/>
      <c r="J403" s="75"/>
      <c r="K403" s="75"/>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row>
    <row r="404" spans="1:39" ht="15.75" customHeight="1">
      <c r="A404" s="3"/>
      <c r="B404" s="61" t="s">
        <v>63</v>
      </c>
      <c r="C404" s="112">
        <v>121251100</v>
      </c>
      <c r="D404" s="95"/>
      <c r="E404" s="95"/>
      <c r="F404" s="95"/>
      <c r="G404" s="95"/>
      <c r="H404" s="94">
        <f t="shared" si="19"/>
        <v>0</v>
      </c>
      <c r="I404" s="75"/>
      <c r="J404" s="75"/>
      <c r="K404" s="75"/>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row>
    <row r="405" spans="1:39" ht="15.75" customHeight="1">
      <c r="A405" s="3"/>
      <c r="B405" s="61" t="s">
        <v>96</v>
      </c>
      <c r="C405" s="112">
        <v>121251200</v>
      </c>
      <c r="D405" s="95"/>
      <c r="E405" s="95"/>
      <c r="F405" s="95"/>
      <c r="G405" s="95"/>
      <c r="H405" s="94">
        <f t="shared" si="19"/>
        <v>0</v>
      </c>
      <c r="I405" s="75"/>
      <c r="J405" s="75"/>
      <c r="K405" s="75"/>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row>
    <row r="406" spans="1:39" ht="15.75" customHeight="1">
      <c r="A406" s="3"/>
      <c r="B406" s="60" t="s">
        <v>98</v>
      </c>
      <c r="C406" s="112">
        <v>121252000</v>
      </c>
      <c r="D406" s="80">
        <f>SUM(D407:D408)</f>
        <v>0</v>
      </c>
      <c r="E406" s="80">
        <f>SUM(E407:E408)</f>
        <v>0</v>
      </c>
      <c r="F406" s="80">
        <f>SUM(F407:F408)</f>
        <v>0</v>
      </c>
      <c r="G406" s="80">
        <f>SUM(G407:G408)</f>
        <v>0</v>
      </c>
      <c r="H406" s="94">
        <f t="shared" si="19"/>
        <v>0</v>
      </c>
      <c r="I406" s="75"/>
      <c r="J406" s="75"/>
      <c r="K406" s="75"/>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row>
    <row r="407" spans="1:39" ht="15.75" customHeight="1">
      <c r="A407" s="3"/>
      <c r="B407" s="61" t="s">
        <v>63</v>
      </c>
      <c r="C407" s="112">
        <v>121252100</v>
      </c>
      <c r="D407" s="95"/>
      <c r="E407" s="95"/>
      <c r="F407" s="95"/>
      <c r="G407" s="95"/>
      <c r="H407" s="94">
        <f t="shared" si="19"/>
        <v>0</v>
      </c>
      <c r="I407" s="75"/>
      <c r="J407" s="75"/>
      <c r="K407" s="75"/>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row>
    <row r="408" spans="1:39" ht="15.75" customHeight="1">
      <c r="A408" s="3"/>
      <c r="B408" s="61" t="s">
        <v>96</v>
      </c>
      <c r="C408" s="112">
        <v>121252200</v>
      </c>
      <c r="D408" s="95"/>
      <c r="E408" s="95"/>
      <c r="F408" s="95"/>
      <c r="G408" s="95"/>
      <c r="H408" s="94">
        <f t="shared" si="19"/>
        <v>0</v>
      </c>
      <c r="I408" s="75"/>
      <c r="J408" s="75"/>
      <c r="K408" s="75"/>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row>
    <row r="409" spans="2:11" ht="12.75">
      <c r="B409" s="49" t="s">
        <v>199</v>
      </c>
      <c r="C409" s="112">
        <v>121260000</v>
      </c>
      <c r="D409" s="80">
        <f>SUM(D410:D411)</f>
        <v>0</v>
      </c>
      <c r="E409" s="80">
        <f>SUM(E410:E411)</f>
        <v>0</v>
      </c>
      <c r="F409" s="80">
        <f>SUM(F410:F411)</f>
        <v>0</v>
      </c>
      <c r="G409" s="80">
        <f>SUM(G410:G411)</f>
        <v>0</v>
      </c>
      <c r="H409" s="94">
        <f t="shared" si="19"/>
        <v>0</v>
      </c>
      <c r="I409" s="75"/>
      <c r="J409" s="75"/>
      <c r="K409" s="75"/>
    </row>
    <row r="410" spans="2:11" ht="12.75">
      <c r="B410" s="60" t="s">
        <v>63</v>
      </c>
      <c r="C410" s="112">
        <v>121261000</v>
      </c>
      <c r="D410" s="80"/>
      <c r="E410" s="80"/>
      <c r="F410" s="80"/>
      <c r="G410" s="80"/>
      <c r="H410" s="94">
        <f t="shared" si="19"/>
        <v>0</v>
      </c>
      <c r="I410" s="75"/>
      <c r="J410" s="75"/>
      <c r="K410" s="75"/>
    </row>
    <row r="411" spans="2:11" ht="12.75">
      <c r="B411" s="60" t="s">
        <v>91</v>
      </c>
      <c r="C411" s="112">
        <v>121262000</v>
      </c>
      <c r="D411" s="80">
        <f>SUM(D412:D413)</f>
        <v>0</v>
      </c>
      <c r="E411" s="80">
        <f>SUM(E412:E413)</f>
        <v>0</v>
      </c>
      <c r="F411" s="80">
        <f>SUM(F412:F413)</f>
        <v>0</v>
      </c>
      <c r="G411" s="80">
        <f>SUM(G412:G413)</f>
        <v>0</v>
      </c>
      <c r="H411" s="94">
        <f t="shared" si="19"/>
        <v>0</v>
      </c>
      <c r="I411" s="75"/>
      <c r="J411" s="75"/>
      <c r="K411" s="75"/>
    </row>
    <row r="412" spans="2:11" ht="12.75">
      <c r="B412" s="61" t="s">
        <v>156</v>
      </c>
      <c r="C412" s="112">
        <v>121262100</v>
      </c>
      <c r="D412" s="95"/>
      <c r="E412" s="95"/>
      <c r="F412" s="95"/>
      <c r="G412" s="95"/>
      <c r="H412" s="94">
        <f t="shared" si="19"/>
        <v>0</v>
      </c>
      <c r="I412" s="75"/>
      <c r="J412" s="75"/>
      <c r="K412" s="75"/>
    </row>
    <row r="413" spans="2:11" ht="12.75">
      <c r="B413" s="61" t="s">
        <v>157</v>
      </c>
      <c r="C413" s="112">
        <v>121262200</v>
      </c>
      <c r="D413" s="95"/>
      <c r="E413" s="95"/>
      <c r="F413" s="95"/>
      <c r="G413" s="95"/>
      <c r="H413" s="94">
        <f t="shared" si="19"/>
        <v>0</v>
      </c>
      <c r="I413" s="75"/>
      <c r="J413" s="75"/>
      <c r="K413" s="75"/>
    </row>
    <row r="414" spans="2:11" ht="12.75">
      <c r="B414" s="64" t="s">
        <v>128</v>
      </c>
      <c r="C414" s="112">
        <v>121300000</v>
      </c>
      <c r="D414" s="95"/>
      <c r="E414" s="95"/>
      <c r="F414" s="95"/>
      <c r="G414" s="95"/>
      <c r="H414" s="94">
        <f t="shared" si="19"/>
        <v>0</v>
      </c>
      <c r="I414" s="75"/>
      <c r="J414" s="75"/>
      <c r="K414" s="75"/>
    </row>
    <row r="415" spans="2:11" ht="12.75">
      <c r="B415" s="64" t="s">
        <v>138</v>
      </c>
      <c r="C415" s="112">
        <v>121400000</v>
      </c>
      <c r="D415" s="95"/>
      <c r="E415" s="95"/>
      <c r="F415" s="95"/>
      <c r="G415" s="95"/>
      <c r="H415" s="94">
        <f t="shared" si="19"/>
        <v>0</v>
      </c>
      <c r="I415" s="75"/>
      <c r="J415" s="75"/>
      <c r="K415" s="75"/>
    </row>
    <row r="416" spans="2:11" ht="12.75">
      <c r="B416" s="64" t="s">
        <v>145</v>
      </c>
      <c r="C416" s="112">
        <v>121500000</v>
      </c>
      <c r="D416" s="95"/>
      <c r="E416" s="95"/>
      <c r="F416" s="95"/>
      <c r="G416" s="95"/>
      <c r="H416" s="94">
        <f t="shared" si="19"/>
        <v>0</v>
      </c>
      <c r="I416" s="75"/>
      <c r="J416" s="75"/>
      <c r="K416" s="75"/>
    </row>
    <row r="417" spans="2:11" ht="12.75">
      <c r="B417" s="64" t="s">
        <v>147</v>
      </c>
      <c r="C417" s="112">
        <v>121600000</v>
      </c>
      <c r="D417" s="95"/>
      <c r="E417" s="95"/>
      <c r="F417" s="95"/>
      <c r="G417" s="95"/>
      <c r="H417" s="94">
        <f t="shared" si="19"/>
        <v>0</v>
      </c>
      <c r="I417" s="75"/>
      <c r="J417" s="75"/>
      <c r="K417" s="75"/>
    </row>
    <row r="418" spans="2:11" ht="12.75">
      <c r="B418" s="45" t="s">
        <v>94</v>
      </c>
      <c r="C418" s="111">
        <v>122000000</v>
      </c>
      <c r="D418" s="79">
        <f>SUM(D419,D422,D432:D435)</f>
        <v>0</v>
      </c>
      <c r="E418" s="79">
        <f>SUM(E419,E422,E432:E435)</f>
        <v>0</v>
      </c>
      <c r="F418" s="79">
        <f>SUM(F419,F422,F432:F435)</f>
        <v>0</v>
      </c>
      <c r="G418" s="79">
        <f>SUM(G419,G422,G432:G435)</f>
        <v>0</v>
      </c>
      <c r="H418" s="93">
        <f t="shared" si="19"/>
        <v>0</v>
      </c>
      <c r="I418" s="75"/>
      <c r="J418" s="75"/>
      <c r="K418" s="75"/>
    </row>
    <row r="419" spans="2:11" ht="12.75">
      <c r="B419" s="64" t="s">
        <v>62</v>
      </c>
      <c r="C419" s="112">
        <v>122100000</v>
      </c>
      <c r="D419" s="80">
        <f>SUM(D420:D421)</f>
        <v>0</v>
      </c>
      <c r="E419" s="80">
        <f>SUM(E420:E421)</f>
        <v>0</v>
      </c>
      <c r="F419" s="80">
        <f>SUM(F420:F421)</f>
        <v>0</v>
      </c>
      <c r="G419" s="80">
        <f>SUM(G420:G421)</f>
        <v>0</v>
      </c>
      <c r="H419" s="94">
        <f t="shared" si="19"/>
        <v>0</v>
      </c>
      <c r="I419" s="75"/>
      <c r="J419" s="75"/>
      <c r="K419" s="75"/>
    </row>
    <row r="420" spans="2:11" ht="12.75">
      <c r="B420" s="49" t="s">
        <v>63</v>
      </c>
      <c r="C420" s="112">
        <v>122110000</v>
      </c>
      <c r="D420" s="95"/>
      <c r="E420" s="95"/>
      <c r="F420" s="95"/>
      <c r="G420" s="95"/>
      <c r="H420" s="94">
        <f t="shared" si="19"/>
        <v>0</v>
      </c>
      <c r="I420" s="75"/>
      <c r="J420" s="75"/>
      <c r="K420" s="75"/>
    </row>
    <row r="421" spans="2:11" ht="12.75">
      <c r="B421" s="49" t="s">
        <v>91</v>
      </c>
      <c r="C421" s="112">
        <v>122120000</v>
      </c>
      <c r="D421" s="95"/>
      <c r="E421" s="95"/>
      <c r="F421" s="95"/>
      <c r="G421" s="95"/>
      <c r="H421" s="94">
        <f t="shared" si="19"/>
        <v>0</v>
      </c>
      <c r="I421" s="75"/>
      <c r="J421" s="75"/>
      <c r="K421" s="75"/>
    </row>
    <row r="422" spans="2:11" ht="12.75">
      <c r="B422" s="64" t="s">
        <v>97</v>
      </c>
      <c r="C422" s="112">
        <v>122200000</v>
      </c>
      <c r="D422" s="80">
        <f>SUM(D423:D427)</f>
        <v>0</v>
      </c>
      <c r="E422" s="80">
        <f>SUM(E423:E427)</f>
        <v>0</v>
      </c>
      <c r="F422" s="80">
        <f>SUM(F423:F427)</f>
        <v>0</v>
      </c>
      <c r="G422" s="80">
        <f>SUM(G423:G427)</f>
        <v>0</v>
      </c>
      <c r="H422" s="94">
        <f t="shared" si="19"/>
        <v>0</v>
      </c>
      <c r="I422" s="75"/>
      <c r="J422" s="75"/>
      <c r="K422" s="75"/>
    </row>
    <row r="423" spans="2:11" ht="12.75">
      <c r="B423" s="49" t="s">
        <v>81</v>
      </c>
      <c r="C423" s="112">
        <v>122210000</v>
      </c>
      <c r="D423" s="95"/>
      <c r="E423" s="95"/>
      <c r="F423" s="95"/>
      <c r="G423" s="95"/>
      <c r="H423" s="94">
        <f t="shared" si="19"/>
        <v>0</v>
      </c>
      <c r="I423" s="75"/>
      <c r="J423" s="75"/>
      <c r="K423" s="75"/>
    </row>
    <row r="424" spans="2:11" ht="12.75">
      <c r="B424" s="49" t="s">
        <v>113</v>
      </c>
      <c r="C424" s="112">
        <v>122220000</v>
      </c>
      <c r="D424" s="95"/>
      <c r="E424" s="95"/>
      <c r="F424" s="95"/>
      <c r="G424" s="95"/>
      <c r="H424" s="94">
        <f t="shared" si="19"/>
        <v>0</v>
      </c>
      <c r="I424" s="75"/>
      <c r="J424" s="75"/>
      <c r="K424" s="75"/>
    </row>
    <row r="425" spans="2:11" ht="12.75">
      <c r="B425" s="49" t="s">
        <v>127</v>
      </c>
      <c r="C425" s="112">
        <v>122230000</v>
      </c>
      <c r="D425" s="95"/>
      <c r="E425" s="95"/>
      <c r="F425" s="95"/>
      <c r="G425" s="95"/>
      <c r="H425" s="94">
        <f t="shared" si="19"/>
        <v>0</v>
      </c>
      <c r="I425" s="75"/>
      <c r="J425" s="75"/>
      <c r="K425" s="75"/>
    </row>
    <row r="426" spans="2:11" ht="12.75">
      <c r="B426" s="49" t="s">
        <v>137</v>
      </c>
      <c r="C426" s="112">
        <v>122240000</v>
      </c>
      <c r="D426" s="95"/>
      <c r="E426" s="95"/>
      <c r="F426" s="95"/>
      <c r="G426" s="95"/>
      <c r="H426" s="94">
        <f t="shared" si="19"/>
        <v>0</v>
      </c>
      <c r="I426" s="75"/>
      <c r="J426" s="75"/>
      <c r="K426" s="75"/>
    </row>
    <row r="427" spans="2:11" ht="12.75">
      <c r="B427" s="49" t="s">
        <v>144</v>
      </c>
      <c r="C427" s="112">
        <v>122250000</v>
      </c>
      <c r="D427" s="80">
        <f>SUM(D428:D429)</f>
        <v>0</v>
      </c>
      <c r="E427" s="80">
        <f>SUM(E428:E429)</f>
        <v>0</v>
      </c>
      <c r="F427" s="80">
        <f>SUM(F428:F429)</f>
        <v>0</v>
      </c>
      <c r="G427" s="80">
        <f>SUM(G428:G429)</f>
        <v>0</v>
      </c>
      <c r="H427" s="94">
        <f t="shared" si="19"/>
        <v>0</v>
      </c>
      <c r="I427" s="75"/>
      <c r="J427" s="75"/>
      <c r="K427" s="75"/>
    </row>
    <row r="428" spans="2:11" ht="12.75">
      <c r="B428" s="60" t="s">
        <v>63</v>
      </c>
      <c r="C428" s="112">
        <v>122251000</v>
      </c>
      <c r="D428" s="95"/>
      <c r="E428" s="95"/>
      <c r="F428" s="95"/>
      <c r="G428" s="95"/>
      <c r="H428" s="94">
        <f t="shared" si="19"/>
        <v>0</v>
      </c>
      <c r="I428" s="75"/>
      <c r="J428" s="75"/>
      <c r="K428" s="75"/>
    </row>
    <row r="429" spans="2:11" ht="12.75">
      <c r="B429" s="60" t="s">
        <v>91</v>
      </c>
      <c r="C429" s="112">
        <v>122252000</v>
      </c>
      <c r="D429" s="80">
        <f>SUM(D430:D431)</f>
        <v>0</v>
      </c>
      <c r="E429" s="80">
        <f>SUM(E430:E431)</f>
        <v>0</v>
      </c>
      <c r="F429" s="80">
        <f>SUM(F430:F431)</f>
        <v>0</v>
      </c>
      <c r="G429" s="80">
        <f>SUM(G430:G431)</f>
        <v>0</v>
      </c>
      <c r="H429" s="94">
        <f t="shared" si="19"/>
        <v>0</v>
      </c>
      <c r="I429" s="75"/>
      <c r="J429" s="75"/>
      <c r="K429" s="75"/>
    </row>
    <row r="430" spans="2:11" ht="12.75">
      <c r="B430" s="61" t="s">
        <v>156</v>
      </c>
      <c r="C430" s="112">
        <v>122252100</v>
      </c>
      <c r="D430" s="95"/>
      <c r="E430" s="95"/>
      <c r="F430" s="95"/>
      <c r="G430" s="95"/>
      <c r="H430" s="94">
        <f t="shared" si="19"/>
        <v>0</v>
      </c>
      <c r="I430" s="75"/>
      <c r="J430" s="75"/>
      <c r="K430" s="75"/>
    </row>
    <row r="431" spans="2:11" ht="12.75">
      <c r="B431" s="61" t="s">
        <v>157</v>
      </c>
      <c r="C431" s="112">
        <v>122252200</v>
      </c>
      <c r="D431" s="95"/>
      <c r="E431" s="95"/>
      <c r="F431" s="95"/>
      <c r="G431" s="95"/>
      <c r="H431" s="94">
        <f t="shared" si="19"/>
        <v>0</v>
      </c>
      <c r="I431" s="75"/>
      <c r="J431" s="75"/>
      <c r="K431" s="75"/>
    </row>
    <row r="432" spans="2:11" ht="12.75">
      <c r="B432" s="64" t="s">
        <v>128</v>
      </c>
      <c r="C432" s="112">
        <v>122300000</v>
      </c>
      <c r="D432" s="95"/>
      <c r="E432" s="95"/>
      <c r="F432" s="95"/>
      <c r="G432" s="95"/>
      <c r="H432" s="94">
        <f t="shared" si="19"/>
        <v>0</v>
      </c>
      <c r="I432" s="75"/>
      <c r="J432" s="75"/>
      <c r="K432" s="75"/>
    </row>
    <row r="433" spans="2:11" ht="12.75">
      <c r="B433" s="64" t="s">
        <v>138</v>
      </c>
      <c r="C433" s="112">
        <v>122400000</v>
      </c>
      <c r="D433" s="95"/>
      <c r="E433" s="95"/>
      <c r="F433" s="95"/>
      <c r="G433" s="95"/>
      <c r="H433" s="94">
        <f t="shared" si="19"/>
        <v>0</v>
      </c>
      <c r="I433" s="75"/>
      <c r="J433" s="75"/>
      <c r="K433" s="75"/>
    </row>
    <row r="434" spans="2:11" ht="12.75">
      <c r="B434" s="64" t="s">
        <v>145</v>
      </c>
      <c r="C434" s="112">
        <v>122500000</v>
      </c>
      <c r="D434" s="95"/>
      <c r="E434" s="95"/>
      <c r="F434" s="95"/>
      <c r="G434" s="95"/>
      <c r="H434" s="94">
        <f t="shared" si="19"/>
        <v>0</v>
      </c>
      <c r="I434" s="75"/>
      <c r="J434" s="75"/>
      <c r="K434" s="75"/>
    </row>
    <row r="435" spans="2:11" ht="12.75">
      <c r="B435" s="64" t="s">
        <v>147</v>
      </c>
      <c r="C435" s="112">
        <v>122600000</v>
      </c>
      <c r="D435" s="95"/>
      <c r="E435" s="95"/>
      <c r="F435" s="95"/>
      <c r="G435" s="95"/>
      <c r="H435" s="94">
        <f t="shared" si="19"/>
        <v>0</v>
      </c>
      <c r="I435" s="75"/>
      <c r="J435" s="75"/>
      <c r="K435" s="75"/>
    </row>
    <row r="436" spans="1:11" ht="15.75">
      <c r="A436" s="3"/>
      <c r="B436" s="44" t="s">
        <v>210</v>
      </c>
      <c r="C436" s="111">
        <v>130000000</v>
      </c>
      <c r="D436" s="79">
        <f>SUM(D437,D449)</f>
        <v>0</v>
      </c>
      <c r="E436" s="79">
        <f>SUM(E437,E449)</f>
        <v>0</v>
      </c>
      <c r="F436" s="79">
        <f>SUM(F437,F449)</f>
        <v>0</v>
      </c>
      <c r="G436" s="79">
        <f>SUM(G437,G449)</f>
        <v>0</v>
      </c>
      <c r="H436" s="93">
        <f t="shared" si="19"/>
        <v>0</v>
      </c>
      <c r="I436" s="75"/>
      <c r="J436" s="75"/>
      <c r="K436" s="75"/>
    </row>
    <row r="437" spans="2:11" s="25" customFormat="1" ht="15.75" customHeight="1">
      <c r="B437" s="51" t="s">
        <v>201</v>
      </c>
      <c r="C437" s="111">
        <v>131000000</v>
      </c>
      <c r="D437" s="88">
        <f>SUM(D438:D440,D443,D446)</f>
        <v>0</v>
      </c>
      <c r="E437" s="88">
        <f>SUM(E438:E440,E443,E446)</f>
        <v>0</v>
      </c>
      <c r="F437" s="88">
        <f>SUM(F438:F440,F443,F446)</f>
        <v>0</v>
      </c>
      <c r="G437" s="88">
        <f>SUM(G438:G440,G443,G446)</f>
        <v>0</v>
      </c>
      <c r="H437" s="93">
        <f t="shared" si="19"/>
        <v>0</v>
      </c>
      <c r="I437" s="85"/>
      <c r="J437" s="85"/>
      <c r="K437" s="85"/>
    </row>
    <row r="438" spans="2:11" s="25" customFormat="1" ht="15.75" customHeight="1">
      <c r="B438" s="63" t="s">
        <v>202</v>
      </c>
      <c r="C438" s="112">
        <v>131100000</v>
      </c>
      <c r="D438" s="86"/>
      <c r="E438" s="86"/>
      <c r="F438" s="86"/>
      <c r="G438" s="86"/>
      <c r="H438" s="94">
        <f t="shared" si="19"/>
        <v>0</v>
      </c>
      <c r="I438" s="85"/>
      <c r="J438" s="85"/>
      <c r="K438" s="85"/>
    </row>
    <row r="439" spans="2:11" s="25" customFormat="1" ht="15.75" customHeight="1">
      <c r="B439" s="63" t="s">
        <v>203</v>
      </c>
      <c r="C439" s="112">
        <v>131200000</v>
      </c>
      <c r="D439" s="86"/>
      <c r="E439" s="86"/>
      <c r="F439" s="86"/>
      <c r="G439" s="86"/>
      <c r="H439" s="94">
        <f t="shared" si="19"/>
        <v>0</v>
      </c>
      <c r="I439" s="85"/>
      <c r="J439" s="85"/>
      <c r="K439" s="85"/>
    </row>
    <row r="440" spans="2:11" s="25" customFormat="1" ht="15.75" customHeight="1">
      <c r="B440" s="63" t="s">
        <v>204</v>
      </c>
      <c r="C440" s="112">
        <v>131300000</v>
      </c>
      <c r="D440" s="58">
        <f>SUM(D441:D442)</f>
        <v>0</v>
      </c>
      <c r="E440" s="58">
        <f>SUM(E441:E442)</f>
        <v>0</v>
      </c>
      <c r="F440" s="58">
        <f>SUM(F441:F442)</f>
        <v>0</v>
      </c>
      <c r="G440" s="58">
        <f>SUM(G441:G442)</f>
        <v>0</v>
      </c>
      <c r="H440" s="94">
        <f t="shared" si="19"/>
        <v>0</v>
      </c>
      <c r="I440" s="85"/>
      <c r="J440" s="85"/>
      <c r="K440" s="85"/>
    </row>
    <row r="441" spans="2:11" s="25" customFormat="1" ht="15.75" customHeight="1">
      <c r="B441" s="53" t="s">
        <v>155</v>
      </c>
      <c r="C441" s="112">
        <v>131310000</v>
      </c>
      <c r="D441" s="86"/>
      <c r="E441" s="86"/>
      <c r="F441" s="86"/>
      <c r="G441" s="86"/>
      <c r="H441" s="94">
        <f t="shared" si="19"/>
        <v>0</v>
      </c>
      <c r="I441" s="85"/>
      <c r="J441" s="85"/>
      <c r="K441" s="85"/>
    </row>
    <row r="442" spans="2:11" s="25" customFormat="1" ht="15.75" customHeight="1">
      <c r="B442" s="53" t="s">
        <v>158</v>
      </c>
      <c r="C442" s="112">
        <v>131320000</v>
      </c>
      <c r="D442" s="86"/>
      <c r="E442" s="86"/>
      <c r="F442" s="86"/>
      <c r="G442" s="86"/>
      <c r="H442" s="94">
        <f t="shared" si="19"/>
        <v>0</v>
      </c>
      <c r="I442" s="85"/>
      <c r="J442" s="85"/>
      <c r="K442" s="85"/>
    </row>
    <row r="443" spans="2:11" s="25" customFormat="1" ht="15.75" customHeight="1">
      <c r="B443" s="63" t="s">
        <v>205</v>
      </c>
      <c r="C443" s="112">
        <v>131400000</v>
      </c>
      <c r="D443" s="58">
        <f>SUM(D444:D445)</f>
        <v>0</v>
      </c>
      <c r="E443" s="58">
        <f>SUM(E444:E445)</f>
        <v>0</v>
      </c>
      <c r="F443" s="58">
        <f>SUM(F444:F445)</f>
        <v>0</v>
      </c>
      <c r="G443" s="58">
        <f>SUM(G444:G445)</f>
        <v>0</v>
      </c>
      <c r="H443" s="94">
        <f t="shared" si="19"/>
        <v>0</v>
      </c>
      <c r="I443" s="85"/>
      <c r="J443" s="85"/>
      <c r="K443" s="85"/>
    </row>
    <row r="444" spans="2:11" s="25" customFormat="1" ht="15.75" customHeight="1">
      <c r="B444" s="53" t="s">
        <v>155</v>
      </c>
      <c r="C444" s="112">
        <v>131410000</v>
      </c>
      <c r="D444" s="86"/>
      <c r="E444" s="86"/>
      <c r="F444" s="86"/>
      <c r="G444" s="86"/>
      <c r="H444" s="94">
        <f t="shared" si="19"/>
        <v>0</v>
      </c>
      <c r="I444" s="85"/>
      <c r="J444" s="85"/>
      <c r="K444" s="85"/>
    </row>
    <row r="445" spans="2:11" s="25" customFormat="1" ht="15.75" customHeight="1">
      <c r="B445" s="53" t="s">
        <v>158</v>
      </c>
      <c r="C445" s="112">
        <v>131420000</v>
      </c>
      <c r="D445" s="86"/>
      <c r="E445" s="86"/>
      <c r="F445" s="86"/>
      <c r="G445" s="86"/>
      <c r="H445" s="94">
        <f t="shared" si="19"/>
        <v>0</v>
      </c>
      <c r="I445" s="85"/>
      <c r="J445" s="85"/>
      <c r="K445" s="85"/>
    </row>
    <row r="446" spans="2:11" s="25" customFormat="1" ht="15.75" customHeight="1">
      <c r="B446" s="63" t="s">
        <v>206</v>
      </c>
      <c r="C446" s="112">
        <v>131500000</v>
      </c>
      <c r="D446" s="58">
        <f>SUM(D447:D448)</f>
        <v>0</v>
      </c>
      <c r="E446" s="58">
        <f>SUM(E447:E448)</f>
        <v>0</v>
      </c>
      <c r="F446" s="58">
        <f>SUM(F447:F448)</f>
        <v>0</v>
      </c>
      <c r="G446" s="58">
        <f>SUM(G447:G448)</f>
        <v>0</v>
      </c>
      <c r="H446" s="94">
        <f t="shared" si="19"/>
        <v>0</v>
      </c>
      <c r="I446" s="85"/>
      <c r="J446" s="85"/>
      <c r="K446" s="85"/>
    </row>
    <row r="447" spans="2:11" s="25" customFormat="1" ht="15.75" customHeight="1">
      <c r="B447" s="53" t="s">
        <v>155</v>
      </c>
      <c r="C447" s="112">
        <v>131510000</v>
      </c>
      <c r="D447" s="86"/>
      <c r="E447" s="86"/>
      <c r="F447" s="86"/>
      <c r="G447" s="86"/>
      <c r="H447" s="94">
        <f t="shared" si="19"/>
        <v>0</v>
      </c>
      <c r="I447" s="85"/>
      <c r="J447" s="85"/>
      <c r="K447" s="85"/>
    </row>
    <row r="448" spans="2:11" s="25" customFormat="1" ht="15.75" customHeight="1">
      <c r="B448" s="53" t="s">
        <v>158</v>
      </c>
      <c r="C448" s="112">
        <v>131520000</v>
      </c>
      <c r="D448" s="86"/>
      <c r="E448" s="86"/>
      <c r="F448" s="86"/>
      <c r="G448" s="86"/>
      <c r="H448" s="94">
        <f t="shared" si="19"/>
        <v>0</v>
      </c>
      <c r="I448" s="85"/>
      <c r="J448" s="85"/>
      <c r="K448" s="85"/>
    </row>
    <row r="449" spans="2:11" s="25" customFormat="1" ht="15.75" customHeight="1">
      <c r="B449" s="51" t="s">
        <v>207</v>
      </c>
      <c r="C449" s="111">
        <v>132000000</v>
      </c>
      <c r="D449" s="88">
        <f>SUM(D450:D452,D455,D458)</f>
        <v>0</v>
      </c>
      <c r="E449" s="88">
        <f>SUM(E450:E452,E455,E458)</f>
        <v>0</v>
      </c>
      <c r="F449" s="88">
        <f>SUM(F450:F452,F455,F458)</f>
        <v>0</v>
      </c>
      <c r="G449" s="88">
        <f>SUM(G450:G452,G455,G458)</f>
        <v>0</v>
      </c>
      <c r="H449" s="93">
        <f aca="true" t="shared" si="20" ref="H449:H513">SUM(D449:G449)</f>
        <v>0</v>
      </c>
      <c r="I449" s="85"/>
      <c r="J449" s="85"/>
      <c r="K449" s="85"/>
    </row>
    <row r="450" spans="2:11" s="25" customFormat="1" ht="15.75" customHeight="1">
      <c r="B450" s="63" t="s">
        <v>202</v>
      </c>
      <c r="C450" s="112">
        <v>132100000</v>
      </c>
      <c r="D450" s="86"/>
      <c r="E450" s="86"/>
      <c r="F450" s="86"/>
      <c r="G450" s="86"/>
      <c r="H450" s="94">
        <f t="shared" si="20"/>
        <v>0</v>
      </c>
      <c r="I450" s="85"/>
      <c r="J450" s="85"/>
      <c r="K450" s="85"/>
    </row>
    <row r="451" spans="2:11" s="25" customFormat="1" ht="15.75" customHeight="1">
      <c r="B451" s="63" t="s">
        <v>203</v>
      </c>
      <c r="C451" s="112">
        <v>132200000</v>
      </c>
      <c r="D451" s="86"/>
      <c r="E451" s="86"/>
      <c r="F451" s="86"/>
      <c r="G451" s="86"/>
      <c r="H451" s="94">
        <f t="shared" si="20"/>
        <v>0</v>
      </c>
      <c r="I451" s="85"/>
      <c r="J451" s="85"/>
      <c r="K451" s="85"/>
    </row>
    <row r="452" spans="2:11" s="25" customFormat="1" ht="15.75" customHeight="1">
      <c r="B452" s="63" t="s">
        <v>204</v>
      </c>
      <c r="C452" s="112">
        <v>132300000</v>
      </c>
      <c r="D452" s="58">
        <f>SUM(D453:D454)</f>
        <v>0</v>
      </c>
      <c r="E452" s="58">
        <f>SUM(E453:E454)</f>
        <v>0</v>
      </c>
      <c r="F452" s="58">
        <f>SUM(F453:F454)</f>
        <v>0</v>
      </c>
      <c r="G452" s="58">
        <f>SUM(G453:G454)</f>
        <v>0</v>
      </c>
      <c r="H452" s="94">
        <f t="shared" si="20"/>
        <v>0</v>
      </c>
      <c r="I452" s="85"/>
      <c r="J452" s="85"/>
      <c r="K452" s="85"/>
    </row>
    <row r="453" spans="2:11" s="25" customFormat="1" ht="15.75" customHeight="1">
      <c r="B453" s="53" t="s">
        <v>155</v>
      </c>
      <c r="C453" s="112">
        <v>132310000</v>
      </c>
      <c r="D453" s="86"/>
      <c r="E453" s="86"/>
      <c r="F453" s="86"/>
      <c r="G453" s="86"/>
      <c r="H453" s="94">
        <f t="shared" si="20"/>
        <v>0</v>
      </c>
      <c r="I453" s="85"/>
      <c r="J453" s="85"/>
      <c r="K453" s="85"/>
    </row>
    <row r="454" spans="2:11" s="25" customFormat="1" ht="15.75" customHeight="1">
      <c r="B454" s="53" t="s">
        <v>158</v>
      </c>
      <c r="C454" s="112">
        <v>132320000</v>
      </c>
      <c r="D454" s="86"/>
      <c r="E454" s="86"/>
      <c r="F454" s="86"/>
      <c r="G454" s="86"/>
      <c r="H454" s="94">
        <f t="shared" si="20"/>
        <v>0</v>
      </c>
      <c r="I454" s="85"/>
      <c r="J454" s="85"/>
      <c r="K454" s="85"/>
    </row>
    <row r="455" spans="2:11" s="25" customFormat="1" ht="15.75" customHeight="1">
      <c r="B455" s="63" t="s">
        <v>205</v>
      </c>
      <c r="C455" s="112">
        <v>132400000</v>
      </c>
      <c r="D455" s="58">
        <f>SUM(D456:D457)</f>
        <v>0</v>
      </c>
      <c r="E455" s="58">
        <f>SUM(E456:E457)</f>
        <v>0</v>
      </c>
      <c r="F455" s="58">
        <f>SUM(F456:F457)</f>
        <v>0</v>
      </c>
      <c r="G455" s="58">
        <f>SUM(G456:G457)</f>
        <v>0</v>
      </c>
      <c r="H455" s="94">
        <f t="shared" si="20"/>
        <v>0</v>
      </c>
      <c r="I455" s="85"/>
      <c r="J455" s="85"/>
      <c r="K455" s="85"/>
    </row>
    <row r="456" spans="2:11" s="25" customFormat="1" ht="15.75" customHeight="1">
      <c r="B456" s="53" t="s">
        <v>155</v>
      </c>
      <c r="C456" s="112">
        <v>132410000</v>
      </c>
      <c r="D456" s="86"/>
      <c r="E456" s="86"/>
      <c r="F456" s="86"/>
      <c r="G456" s="86"/>
      <c r="H456" s="94">
        <f t="shared" si="20"/>
        <v>0</v>
      </c>
      <c r="I456" s="85"/>
      <c r="J456" s="85"/>
      <c r="K456" s="85"/>
    </row>
    <row r="457" spans="2:11" s="25" customFormat="1" ht="15.75" customHeight="1">
      <c r="B457" s="53" t="s">
        <v>158</v>
      </c>
      <c r="C457" s="112">
        <v>132420000</v>
      </c>
      <c r="D457" s="86"/>
      <c r="E457" s="86"/>
      <c r="F457" s="86"/>
      <c r="G457" s="86"/>
      <c r="H457" s="94">
        <f t="shared" si="20"/>
        <v>0</v>
      </c>
      <c r="I457" s="85"/>
      <c r="J457" s="85"/>
      <c r="K457" s="85"/>
    </row>
    <row r="458" spans="2:11" s="25" customFormat="1" ht="15.75" customHeight="1">
      <c r="B458" s="63" t="s">
        <v>206</v>
      </c>
      <c r="C458" s="112">
        <v>132500000</v>
      </c>
      <c r="D458" s="58">
        <f>SUM(D459:D460)</f>
        <v>0</v>
      </c>
      <c r="E458" s="58">
        <f>SUM(E459:E460)</f>
        <v>0</v>
      </c>
      <c r="F458" s="58">
        <f>SUM(F459:F460)</f>
        <v>0</v>
      </c>
      <c r="G458" s="58">
        <f>SUM(G459:G460)</f>
        <v>0</v>
      </c>
      <c r="H458" s="94">
        <f t="shared" si="20"/>
        <v>0</v>
      </c>
      <c r="I458" s="85"/>
      <c r="J458" s="85"/>
      <c r="K458" s="85"/>
    </row>
    <row r="459" spans="2:11" s="25" customFormat="1" ht="15.75" customHeight="1">
      <c r="B459" s="53" t="s">
        <v>155</v>
      </c>
      <c r="C459" s="112">
        <v>132510000</v>
      </c>
      <c r="D459" s="86"/>
      <c r="E459" s="86"/>
      <c r="F459" s="86"/>
      <c r="G459" s="86"/>
      <c r="H459" s="94">
        <f t="shared" si="20"/>
        <v>0</v>
      </c>
      <c r="I459" s="85"/>
      <c r="J459" s="85"/>
      <c r="K459" s="85"/>
    </row>
    <row r="460" spans="2:11" s="25" customFormat="1" ht="15.75" customHeight="1">
      <c r="B460" s="53" t="s">
        <v>158</v>
      </c>
      <c r="C460" s="112">
        <v>132520000</v>
      </c>
      <c r="D460" s="86"/>
      <c r="E460" s="86"/>
      <c r="F460" s="86"/>
      <c r="G460" s="86"/>
      <c r="H460" s="94">
        <f t="shared" si="20"/>
        <v>0</v>
      </c>
      <c r="I460" s="85"/>
      <c r="J460" s="85"/>
      <c r="K460" s="85"/>
    </row>
    <row r="461" spans="2:11" ht="12.75">
      <c r="B461" s="44" t="s">
        <v>211</v>
      </c>
      <c r="C461" s="111">
        <v>140000000</v>
      </c>
      <c r="D461" s="79">
        <f>SUM(D462,D465,D466,D467,D503)</f>
        <v>0</v>
      </c>
      <c r="E461" s="79">
        <f>SUM(E462,E465,E466,E467,E503)</f>
        <v>0</v>
      </c>
      <c r="F461" s="79">
        <f>SUM(F462,F465,F466,F467,F503)</f>
        <v>0</v>
      </c>
      <c r="G461" s="79">
        <f>SUM(G462,G465,G466,G467,G503)</f>
        <v>0</v>
      </c>
      <c r="H461" s="93">
        <f t="shared" si="20"/>
        <v>0</v>
      </c>
      <c r="I461" s="75"/>
      <c r="J461" s="75"/>
      <c r="K461" s="75"/>
    </row>
    <row r="462" spans="2:11" ht="12.75">
      <c r="B462" s="62" t="s">
        <v>82</v>
      </c>
      <c r="C462" s="112">
        <v>141000000</v>
      </c>
      <c r="D462" s="80">
        <f>SUM(D463:D464)</f>
        <v>0</v>
      </c>
      <c r="E462" s="80">
        <f>SUM(E463:E464)</f>
        <v>0</v>
      </c>
      <c r="F462" s="80">
        <f>SUM(F463:F464)</f>
        <v>0</v>
      </c>
      <c r="G462" s="80">
        <f>SUM(G463:G464)</f>
        <v>0</v>
      </c>
      <c r="H462" s="94">
        <f t="shared" si="20"/>
        <v>0</v>
      </c>
      <c r="I462" s="75"/>
      <c r="J462" s="75"/>
      <c r="K462" s="75"/>
    </row>
    <row r="463" spans="2:11" ht="12.75">
      <c r="B463" s="48" t="s">
        <v>83</v>
      </c>
      <c r="C463" s="112">
        <v>141100000</v>
      </c>
      <c r="D463" s="95"/>
      <c r="E463" s="95"/>
      <c r="F463" s="95"/>
      <c r="G463" s="95"/>
      <c r="H463" s="94">
        <f t="shared" si="20"/>
        <v>0</v>
      </c>
      <c r="I463" s="75"/>
      <c r="J463" s="75"/>
      <c r="K463" s="75"/>
    </row>
    <row r="464" spans="2:11" ht="12.75">
      <c r="B464" s="48" t="s">
        <v>114</v>
      </c>
      <c r="C464" s="112">
        <v>141200000</v>
      </c>
      <c r="D464" s="95"/>
      <c r="E464" s="95"/>
      <c r="F464" s="95"/>
      <c r="G464" s="95"/>
      <c r="H464" s="94">
        <f t="shared" si="20"/>
        <v>0</v>
      </c>
      <c r="I464" s="75"/>
      <c r="J464" s="75"/>
      <c r="K464" s="75"/>
    </row>
    <row r="465" spans="2:11" ht="12.75">
      <c r="B465" s="62" t="s">
        <v>589</v>
      </c>
      <c r="C465" s="112">
        <v>142000000</v>
      </c>
      <c r="D465" s="95"/>
      <c r="E465" s="95"/>
      <c r="F465" s="95"/>
      <c r="G465" s="95"/>
      <c r="H465" s="94">
        <f t="shared" si="20"/>
        <v>0</v>
      </c>
      <c r="I465" s="75"/>
      <c r="J465" s="75"/>
      <c r="K465" s="75"/>
    </row>
    <row r="466" spans="2:11" ht="12.75">
      <c r="B466" s="62" t="s">
        <v>590</v>
      </c>
      <c r="C466" s="112">
        <v>143000000</v>
      </c>
      <c r="D466" s="95"/>
      <c r="E466" s="95"/>
      <c r="F466" s="95"/>
      <c r="G466" s="95"/>
      <c r="H466" s="94">
        <f t="shared" si="20"/>
        <v>0</v>
      </c>
      <c r="I466" s="75"/>
      <c r="J466" s="75"/>
      <c r="K466" s="75"/>
    </row>
    <row r="467" spans="2:11" ht="12.75">
      <c r="B467" s="62" t="s">
        <v>591</v>
      </c>
      <c r="C467" s="112">
        <v>144000000</v>
      </c>
      <c r="D467" s="80">
        <f>SUM(D468:D469,D494:D495)</f>
        <v>0</v>
      </c>
      <c r="E467" s="80">
        <f>SUM(E468:E469,E494:E495)</f>
        <v>0</v>
      </c>
      <c r="F467" s="80">
        <f>SUM(F468:F469,F494:F495)</f>
        <v>0</v>
      </c>
      <c r="G467" s="80">
        <f>SUM(G468:G469,G494:G495)</f>
        <v>0</v>
      </c>
      <c r="H467" s="94">
        <f t="shared" si="20"/>
        <v>0</v>
      </c>
      <c r="I467" s="75"/>
      <c r="J467" s="75"/>
      <c r="K467" s="75"/>
    </row>
    <row r="468" spans="2:11" ht="12.75">
      <c r="B468" s="48" t="s">
        <v>84</v>
      </c>
      <c r="C468" s="112">
        <v>144100000</v>
      </c>
      <c r="D468" s="95"/>
      <c r="E468" s="95"/>
      <c r="F468" s="95"/>
      <c r="G468" s="95"/>
      <c r="H468" s="94">
        <f t="shared" si="20"/>
        <v>0</v>
      </c>
      <c r="I468" s="75"/>
      <c r="J468" s="75"/>
      <c r="K468" s="75"/>
    </row>
    <row r="469" spans="2:11" ht="12.75">
      <c r="B469" s="48" t="s">
        <v>99</v>
      </c>
      <c r="C469" s="112">
        <v>144200000</v>
      </c>
      <c r="D469" s="80">
        <f>SUM(D470,D485)</f>
        <v>0</v>
      </c>
      <c r="E469" s="80">
        <f>SUM(E470,E485)</f>
        <v>0</v>
      </c>
      <c r="F469" s="80">
        <f>SUM(F470,F485)</f>
        <v>0</v>
      </c>
      <c r="G469" s="80">
        <f>SUM(G470,G485)</f>
        <v>0</v>
      </c>
      <c r="H469" s="94">
        <f t="shared" si="20"/>
        <v>0</v>
      </c>
      <c r="I469" s="75"/>
      <c r="J469" s="75"/>
      <c r="K469" s="75"/>
    </row>
    <row r="470" spans="1:39" ht="15.75" customHeight="1">
      <c r="A470" s="3"/>
      <c r="B470" s="53" t="s">
        <v>58</v>
      </c>
      <c r="C470" s="112">
        <v>144210000</v>
      </c>
      <c r="D470" s="82">
        <f>SUM(D471,D474,D481:D484)</f>
        <v>0</v>
      </c>
      <c r="E470" s="82">
        <f>SUM(E471,E474,E481:E484)</f>
        <v>0</v>
      </c>
      <c r="F470" s="82">
        <f>SUM(F471,F474,F481:F484)</f>
        <v>0</v>
      </c>
      <c r="G470" s="82">
        <f>SUM(G471,G474,G481:G484)</f>
        <v>0</v>
      </c>
      <c r="H470" s="94">
        <f t="shared" si="20"/>
        <v>0</v>
      </c>
      <c r="I470" s="75"/>
      <c r="J470" s="75"/>
      <c r="K470" s="75"/>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row>
    <row r="471" spans="1:39" ht="15.75" customHeight="1">
      <c r="A471" s="3"/>
      <c r="B471" s="36" t="s">
        <v>62</v>
      </c>
      <c r="C471" s="112">
        <v>144211000</v>
      </c>
      <c r="D471" s="82">
        <f>SUM(D472:D473)</f>
        <v>0</v>
      </c>
      <c r="E471" s="82">
        <f>SUM(E472:E473)</f>
        <v>0</v>
      </c>
      <c r="F471" s="82">
        <f>SUM(F472:F473)</f>
        <v>0</v>
      </c>
      <c r="G471" s="82">
        <f>SUM(G472:G473)</f>
        <v>0</v>
      </c>
      <c r="H471" s="94">
        <f t="shared" si="20"/>
        <v>0</v>
      </c>
      <c r="I471" s="75"/>
      <c r="J471" s="75"/>
      <c r="K471" s="75"/>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row>
    <row r="472" spans="1:39" ht="15.75" customHeight="1">
      <c r="A472" s="3"/>
      <c r="B472" s="65" t="s">
        <v>63</v>
      </c>
      <c r="C472" s="112">
        <v>144211100</v>
      </c>
      <c r="D472" s="83"/>
      <c r="E472" s="83"/>
      <c r="F472" s="83"/>
      <c r="G472" s="83"/>
      <c r="H472" s="94">
        <f t="shared" si="20"/>
        <v>0</v>
      </c>
      <c r="I472" s="75"/>
      <c r="J472" s="75"/>
      <c r="K472" s="75"/>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row>
    <row r="473" spans="1:39" ht="15.75" customHeight="1">
      <c r="A473" s="3"/>
      <c r="B473" s="65" t="s">
        <v>96</v>
      </c>
      <c r="C473" s="112">
        <v>144211200</v>
      </c>
      <c r="D473" s="83"/>
      <c r="E473" s="83"/>
      <c r="F473" s="83"/>
      <c r="G473" s="83"/>
      <c r="H473" s="94">
        <f t="shared" si="20"/>
        <v>0</v>
      </c>
      <c r="I473" s="75"/>
      <c r="J473" s="75"/>
      <c r="K473" s="75"/>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row>
    <row r="474" spans="1:39" ht="15.75" customHeight="1">
      <c r="A474" s="3"/>
      <c r="B474" s="36" t="s">
        <v>97</v>
      </c>
      <c r="C474" s="112">
        <v>144212000</v>
      </c>
      <c r="D474" s="82">
        <f>SUM(D475:D480)</f>
        <v>0</v>
      </c>
      <c r="E474" s="82">
        <f>SUM(E475:E480)</f>
        <v>0</v>
      </c>
      <c r="F474" s="82">
        <f>SUM(F475:F480)</f>
        <v>0</v>
      </c>
      <c r="G474" s="82">
        <f>SUM(G475:G480)</f>
        <v>0</v>
      </c>
      <c r="H474" s="94">
        <f t="shared" si="20"/>
        <v>0</v>
      </c>
      <c r="I474" s="75"/>
      <c r="J474" s="75"/>
      <c r="K474" s="75"/>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row>
    <row r="475" spans="1:39" ht="15.75" customHeight="1">
      <c r="A475" s="3"/>
      <c r="B475" s="65" t="s">
        <v>81</v>
      </c>
      <c r="C475" s="112">
        <v>144212100</v>
      </c>
      <c r="D475" s="83"/>
      <c r="E475" s="83"/>
      <c r="F475" s="83"/>
      <c r="G475" s="83"/>
      <c r="H475" s="94">
        <f t="shared" si="20"/>
        <v>0</v>
      </c>
      <c r="I475" s="75"/>
      <c r="J475" s="75"/>
      <c r="K475" s="75"/>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row>
    <row r="476" spans="1:39" ht="15.75" customHeight="1">
      <c r="A476" s="3"/>
      <c r="B476" s="65" t="s">
        <v>113</v>
      </c>
      <c r="C476" s="112">
        <v>144212200</v>
      </c>
      <c r="D476" s="83"/>
      <c r="E476" s="83"/>
      <c r="F476" s="83"/>
      <c r="G476" s="83"/>
      <c r="H476" s="94">
        <f t="shared" si="20"/>
        <v>0</v>
      </c>
      <c r="I476" s="75"/>
      <c r="J476" s="75"/>
      <c r="K476" s="75"/>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row>
    <row r="477" spans="1:39" ht="15.75" customHeight="1">
      <c r="A477" s="3"/>
      <c r="B477" s="65" t="s">
        <v>127</v>
      </c>
      <c r="C477" s="112">
        <v>144212300</v>
      </c>
      <c r="D477" s="83"/>
      <c r="E477" s="83"/>
      <c r="F477" s="83"/>
      <c r="G477" s="83"/>
      <c r="H477" s="94">
        <f t="shared" si="20"/>
        <v>0</v>
      </c>
      <c r="I477" s="75"/>
      <c r="J477" s="75"/>
      <c r="K477" s="75"/>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row>
    <row r="478" spans="1:39" ht="15.75" customHeight="1">
      <c r="A478" s="3"/>
      <c r="B478" s="65" t="s">
        <v>137</v>
      </c>
      <c r="C478" s="112">
        <v>144212400</v>
      </c>
      <c r="D478" s="83"/>
      <c r="E478" s="83"/>
      <c r="F478" s="83"/>
      <c r="G478" s="83"/>
      <c r="H478" s="94">
        <f t="shared" si="20"/>
        <v>0</v>
      </c>
      <c r="I478" s="75"/>
      <c r="J478" s="75"/>
      <c r="K478" s="75"/>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row>
    <row r="479" spans="1:39" ht="15.75" customHeight="1">
      <c r="A479" s="3"/>
      <c r="B479" s="65" t="s">
        <v>144</v>
      </c>
      <c r="C479" s="112">
        <v>144212500</v>
      </c>
      <c r="D479" s="83"/>
      <c r="E479" s="83"/>
      <c r="F479" s="83"/>
      <c r="G479" s="83"/>
      <c r="H479" s="94">
        <f t="shared" si="20"/>
        <v>0</v>
      </c>
      <c r="I479" s="75"/>
      <c r="J479" s="75"/>
      <c r="K479" s="75"/>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row>
    <row r="480" spans="1:39" ht="15.75" customHeight="1">
      <c r="A480" s="3"/>
      <c r="B480" s="65" t="s">
        <v>184</v>
      </c>
      <c r="C480" s="112">
        <v>144212600</v>
      </c>
      <c r="D480" s="83"/>
      <c r="E480" s="83"/>
      <c r="F480" s="83"/>
      <c r="G480" s="83"/>
      <c r="H480" s="94">
        <f t="shared" si="20"/>
        <v>0</v>
      </c>
      <c r="I480" s="75"/>
      <c r="J480" s="75"/>
      <c r="K480" s="75"/>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row>
    <row r="481" spans="1:39" ht="15.75" customHeight="1">
      <c r="A481" s="3"/>
      <c r="B481" s="36" t="s">
        <v>182</v>
      </c>
      <c r="C481" s="112">
        <v>144213000</v>
      </c>
      <c r="D481" s="83"/>
      <c r="E481" s="83"/>
      <c r="F481" s="83"/>
      <c r="G481" s="83"/>
      <c r="H481" s="94">
        <f t="shared" si="20"/>
        <v>0</v>
      </c>
      <c r="I481" s="75"/>
      <c r="J481" s="75"/>
      <c r="K481" s="75"/>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row>
    <row r="482" spans="1:39" ht="15.75" customHeight="1">
      <c r="A482" s="3"/>
      <c r="B482" s="36" t="s">
        <v>183</v>
      </c>
      <c r="C482" s="112">
        <v>144214000</v>
      </c>
      <c r="D482" s="83"/>
      <c r="E482" s="83"/>
      <c r="F482" s="83"/>
      <c r="G482" s="83"/>
      <c r="H482" s="94">
        <f t="shared" si="20"/>
        <v>0</v>
      </c>
      <c r="I482" s="75"/>
      <c r="J482" s="75"/>
      <c r="K482" s="75"/>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row>
    <row r="483" spans="1:39" ht="15.75" customHeight="1">
      <c r="A483" s="3"/>
      <c r="B483" s="36" t="s">
        <v>145</v>
      </c>
      <c r="C483" s="112">
        <v>144215000</v>
      </c>
      <c r="D483" s="83"/>
      <c r="E483" s="83"/>
      <c r="F483" s="83"/>
      <c r="G483" s="83"/>
      <c r="H483" s="94">
        <f t="shared" si="20"/>
        <v>0</v>
      </c>
      <c r="I483" s="75"/>
      <c r="J483" s="75"/>
      <c r="K483" s="75"/>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row>
    <row r="484" spans="1:39" ht="15.75" customHeight="1">
      <c r="A484" s="3"/>
      <c r="B484" s="36" t="s">
        <v>185</v>
      </c>
      <c r="C484" s="112">
        <v>144216000</v>
      </c>
      <c r="D484" s="83"/>
      <c r="E484" s="83"/>
      <c r="F484" s="83"/>
      <c r="G484" s="83"/>
      <c r="H484" s="94">
        <f t="shared" si="20"/>
        <v>0</v>
      </c>
      <c r="I484" s="75"/>
      <c r="J484" s="75"/>
      <c r="K484" s="75"/>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row>
    <row r="485" spans="1:39" ht="15.75" customHeight="1">
      <c r="A485" s="3"/>
      <c r="B485" s="53" t="s">
        <v>169</v>
      </c>
      <c r="C485" s="112">
        <v>144220000</v>
      </c>
      <c r="D485" s="82">
        <f>SUM(D486,D493)</f>
        <v>0</v>
      </c>
      <c r="E485" s="82">
        <f>SUM(E486,E493)</f>
        <v>0</v>
      </c>
      <c r="F485" s="82">
        <f>SUM(F486,F493)</f>
        <v>0</v>
      </c>
      <c r="G485" s="82">
        <f>SUM(G486,G493)</f>
        <v>0</v>
      </c>
      <c r="H485" s="94">
        <f t="shared" si="20"/>
        <v>0</v>
      </c>
      <c r="I485" s="75"/>
      <c r="J485" s="75"/>
      <c r="K485" s="75"/>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row>
    <row r="486" spans="1:39" ht="15.75" customHeight="1">
      <c r="A486" s="3"/>
      <c r="B486" s="36" t="s">
        <v>212</v>
      </c>
      <c r="C486" s="112">
        <v>144221000</v>
      </c>
      <c r="D486" s="82">
        <f>SUM(D487:D492)</f>
        <v>0</v>
      </c>
      <c r="E486" s="82">
        <f>SUM(E487:E492)</f>
        <v>0</v>
      </c>
      <c r="F486" s="82">
        <f>SUM(F487:F492)</f>
        <v>0</v>
      </c>
      <c r="G486" s="82">
        <f>SUM(G487:G492)</f>
        <v>0</v>
      </c>
      <c r="H486" s="94">
        <f t="shared" si="20"/>
        <v>0</v>
      </c>
      <c r="I486" s="75"/>
      <c r="J486" s="75"/>
      <c r="K486" s="75"/>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row>
    <row r="487" spans="1:39" ht="15.75" customHeight="1">
      <c r="A487" s="3"/>
      <c r="B487" s="65" t="s">
        <v>81</v>
      </c>
      <c r="C487" s="112">
        <v>144221100</v>
      </c>
      <c r="D487" s="83"/>
      <c r="E487" s="83"/>
      <c r="F487" s="83"/>
      <c r="G487" s="83"/>
      <c r="H487" s="94">
        <f t="shared" si="20"/>
        <v>0</v>
      </c>
      <c r="I487" s="75"/>
      <c r="J487" s="75"/>
      <c r="K487" s="75"/>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row>
    <row r="488" spans="1:39" ht="15.75" customHeight="1">
      <c r="A488" s="3"/>
      <c r="B488" s="65" t="s">
        <v>113</v>
      </c>
      <c r="C488" s="112">
        <v>144221200</v>
      </c>
      <c r="D488" s="83"/>
      <c r="E488" s="83"/>
      <c r="F488" s="83"/>
      <c r="G488" s="83"/>
      <c r="H488" s="94">
        <f t="shared" si="20"/>
        <v>0</v>
      </c>
      <c r="I488" s="75"/>
      <c r="J488" s="75"/>
      <c r="K488" s="75"/>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row>
    <row r="489" spans="1:39" ht="15.75" customHeight="1">
      <c r="A489" s="3"/>
      <c r="B489" s="65" t="s">
        <v>127</v>
      </c>
      <c r="C489" s="112">
        <v>144221300</v>
      </c>
      <c r="D489" s="83"/>
      <c r="E489" s="83"/>
      <c r="F489" s="83"/>
      <c r="G489" s="83"/>
      <c r="H489" s="94">
        <f t="shared" si="20"/>
        <v>0</v>
      </c>
      <c r="I489" s="75"/>
      <c r="J489" s="75"/>
      <c r="K489" s="75"/>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row>
    <row r="490" spans="1:39" ht="15.75" customHeight="1">
      <c r="A490" s="3"/>
      <c r="B490" s="65" t="s">
        <v>137</v>
      </c>
      <c r="C490" s="112">
        <v>144221400</v>
      </c>
      <c r="D490" s="83"/>
      <c r="E490" s="83"/>
      <c r="F490" s="83"/>
      <c r="G490" s="83"/>
      <c r="H490" s="94">
        <f t="shared" si="20"/>
        <v>0</v>
      </c>
      <c r="I490" s="75"/>
      <c r="J490" s="75"/>
      <c r="K490" s="75"/>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row>
    <row r="491" spans="1:39" ht="15.75" customHeight="1">
      <c r="A491" s="3"/>
      <c r="B491" s="65" t="s">
        <v>144</v>
      </c>
      <c r="C491" s="112">
        <v>144221500</v>
      </c>
      <c r="D491" s="83"/>
      <c r="E491" s="83"/>
      <c r="F491" s="83"/>
      <c r="G491" s="83"/>
      <c r="H491" s="94">
        <f t="shared" si="20"/>
        <v>0</v>
      </c>
      <c r="I491" s="75"/>
      <c r="J491" s="75"/>
      <c r="K491" s="75"/>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row>
    <row r="492" spans="1:39" ht="15.75" customHeight="1">
      <c r="A492" s="3"/>
      <c r="B492" s="65" t="s">
        <v>184</v>
      </c>
      <c r="C492" s="112">
        <v>144221600</v>
      </c>
      <c r="D492" s="83"/>
      <c r="E492" s="83"/>
      <c r="F492" s="83"/>
      <c r="G492" s="83"/>
      <c r="H492" s="94">
        <f t="shared" si="20"/>
        <v>0</v>
      </c>
      <c r="I492" s="75"/>
      <c r="J492" s="75"/>
      <c r="K492" s="75"/>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row>
    <row r="493" spans="1:39" ht="15.75" customHeight="1">
      <c r="A493" s="3"/>
      <c r="B493" s="36" t="s">
        <v>181</v>
      </c>
      <c r="C493" s="112">
        <v>144222000</v>
      </c>
      <c r="D493" s="83"/>
      <c r="E493" s="83"/>
      <c r="F493" s="83"/>
      <c r="G493" s="83"/>
      <c r="H493" s="94">
        <f t="shared" si="20"/>
        <v>0</v>
      </c>
      <c r="I493" s="75"/>
      <c r="J493" s="75"/>
      <c r="K493" s="75"/>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row>
    <row r="494" spans="2:11" ht="12.75">
      <c r="B494" s="48" t="s">
        <v>120</v>
      </c>
      <c r="C494" s="112">
        <v>144300000</v>
      </c>
      <c r="D494" s="95"/>
      <c r="E494" s="95"/>
      <c r="F494" s="95"/>
      <c r="G494" s="95"/>
      <c r="H494" s="94">
        <f t="shared" si="20"/>
        <v>0</v>
      </c>
      <c r="I494" s="75"/>
      <c r="J494" s="75"/>
      <c r="K494" s="75"/>
    </row>
    <row r="495" spans="2:11" ht="12.75">
      <c r="B495" s="48" t="s">
        <v>139</v>
      </c>
      <c r="C495" s="112">
        <v>144400000</v>
      </c>
      <c r="D495" s="80">
        <f>SUM(D496:D502)</f>
        <v>0</v>
      </c>
      <c r="E495" s="80">
        <f>SUM(E496:E502)</f>
        <v>0</v>
      </c>
      <c r="F495" s="80">
        <f>SUM(F496:F502)</f>
        <v>0</v>
      </c>
      <c r="G495" s="80">
        <f>SUM(G496:G502)</f>
        <v>0</v>
      </c>
      <c r="H495" s="94">
        <f t="shared" si="20"/>
        <v>0</v>
      </c>
      <c r="I495" s="75"/>
      <c r="J495" s="75"/>
      <c r="K495" s="75"/>
    </row>
    <row r="496" spans="1:39" ht="15.75" customHeight="1">
      <c r="A496" s="3"/>
      <c r="B496" s="49" t="s">
        <v>186</v>
      </c>
      <c r="C496" s="112">
        <v>144410000</v>
      </c>
      <c r="D496" s="95"/>
      <c r="E496" s="95"/>
      <c r="F496" s="95"/>
      <c r="G496" s="95"/>
      <c r="H496" s="94">
        <f t="shared" si="20"/>
        <v>0</v>
      </c>
      <c r="I496" s="75"/>
      <c r="J496" s="75"/>
      <c r="K496" s="75"/>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row>
    <row r="497" spans="1:39" ht="15.75" customHeight="1">
      <c r="A497" s="3"/>
      <c r="B497" s="49" t="s">
        <v>213</v>
      </c>
      <c r="C497" s="112">
        <v>144420000</v>
      </c>
      <c r="D497" s="95"/>
      <c r="E497" s="95"/>
      <c r="F497" s="95"/>
      <c r="G497" s="95"/>
      <c r="H497" s="94">
        <f t="shared" si="20"/>
        <v>0</v>
      </c>
      <c r="I497" s="75"/>
      <c r="J497" s="75"/>
      <c r="K497" s="75"/>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row>
    <row r="498" spans="1:39" ht="15.75" customHeight="1">
      <c r="A498" s="3"/>
      <c r="B498" s="49" t="s">
        <v>214</v>
      </c>
      <c r="C498" s="112">
        <v>144430000</v>
      </c>
      <c r="D498" s="95"/>
      <c r="E498" s="95"/>
      <c r="F498" s="95"/>
      <c r="G498" s="95"/>
      <c r="H498" s="94">
        <f t="shared" si="20"/>
        <v>0</v>
      </c>
      <c r="I498" s="75"/>
      <c r="J498" s="75"/>
      <c r="K498" s="75"/>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row>
    <row r="499" spans="1:39" ht="15.75" customHeight="1">
      <c r="A499" s="3"/>
      <c r="B499" s="49" t="s">
        <v>215</v>
      </c>
      <c r="C499" s="112">
        <v>144440000</v>
      </c>
      <c r="D499" s="95"/>
      <c r="E499" s="95"/>
      <c r="F499" s="95"/>
      <c r="G499" s="95"/>
      <c r="H499" s="94">
        <f t="shared" si="20"/>
        <v>0</v>
      </c>
      <c r="I499" s="75"/>
      <c r="J499" s="75"/>
      <c r="K499" s="75"/>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row>
    <row r="500" spans="1:39" ht="15.75" customHeight="1">
      <c r="A500" s="3"/>
      <c r="B500" s="49" t="s">
        <v>216</v>
      </c>
      <c r="C500" s="112">
        <v>144450000</v>
      </c>
      <c r="D500" s="95"/>
      <c r="E500" s="95"/>
      <c r="F500" s="95"/>
      <c r="G500" s="95"/>
      <c r="H500" s="94">
        <f t="shared" si="20"/>
        <v>0</v>
      </c>
      <c r="I500" s="75"/>
      <c r="J500" s="75"/>
      <c r="K500" s="75"/>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row>
    <row r="501" spans="1:39" ht="15.75" customHeight="1">
      <c r="A501" s="3"/>
      <c r="B501" s="49" t="s">
        <v>217</v>
      </c>
      <c r="C501" s="112">
        <v>144460000</v>
      </c>
      <c r="D501" s="95"/>
      <c r="E501" s="95"/>
      <c r="F501" s="95"/>
      <c r="G501" s="95"/>
      <c r="H501" s="94">
        <f t="shared" si="20"/>
        <v>0</v>
      </c>
      <c r="I501" s="75"/>
      <c r="J501" s="75"/>
      <c r="K501" s="75"/>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row>
    <row r="502" spans="1:39" ht="15.75" customHeight="1">
      <c r="A502" s="3"/>
      <c r="B502" s="49" t="s">
        <v>218</v>
      </c>
      <c r="C502" s="112">
        <v>144470000</v>
      </c>
      <c r="D502" s="95"/>
      <c r="E502" s="95"/>
      <c r="F502" s="95"/>
      <c r="G502" s="95"/>
      <c r="H502" s="94">
        <f t="shared" si="20"/>
        <v>0</v>
      </c>
      <c r="I502" s="75"/>
      <c r="J502" s="75"/>
      <c r="K502" s="75"/>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row>
    <row r="503" spans="2:11" ht="12.75">
      <c r="B503" s="62" t="s">
        <v>592</v>
      </c>
      <c r="C503" s="112">
        <v>145000000</v>
      </c>
      <c r="D503" s="80">
        <f>SUM(D504:D507)</f>
        <v>0</v>
      </c>
      <c r="E503" s="80">
        <f>SUM(E504:E507)</f>
        <v>0</v>
      </c>
      <c r="F503" s="80">
        <f>SUM(F504:F507)</f>
        <v>0</v>
      </c>
      <c r="G503" s="80">
        <f>SUM(G504:G507)</f>
        <v>0</v>
      </c>
      <c r="H503" s="94">
        <f t="shared" si="20"/>
        <v>0</v>
      </c>
      <c r="I503" s="75"/>
      <c r="J503" s="75"/>
      <c r="K503" s="75"/>
    </row>
    <row r="504" spans="2:11" ht="12.75">
      <c r="B504" s="48" t="s">
        <v>85</v>
      </c>
      <c r="C504" s="112">
        <v>145100000</v>
      </c>
      <c r="D504" s="95"/>
      <c r="E504" s="95"/>
      <c r="F504" s="95"/>
      <c r="G504" s="95"/>
      <c r="H504" s="94">
        <f t="shared" si="20"/>
        <v>0</v>
      </c>
      <c r="I504" s="75"/>
      <c r="J504" s="75"/>
      <c r="K504" s="75"/>
    </row>
    <row r="505" spans="2:11" ht="12.75">
      <c r="B505" s="48" t="s">
        <v>101</v>
      </c>
      <c r="C505" s="112">
        <v>145200000</v>
      </c>
      <c r="D505" s="95"/>
      <c r="E505" s="95"/>
      <c r="F505" s="95"/>
      <c r="G505" s="95"/>
      <c r="H505" s="94">
        <f t="shared" si="20"/>
        <v>0</v>
      </c>
      <c r="I505" s="75"/>
      <c r="J505" s="75"/>
      <c r="K505" s="75"/>
    </row>
    <row r="506" spans="2:11" ht="12.75">
      <c r="B506" s="48" t="s">
        <v>120</v>
      </c>
      <c r="C506" s="112">
        <v>145300000</v>
      </c>
      <c r="D506" s="95"/>
      <c r="E506" s="95"/>
      <c r="F506" s="95"/>
      <c r="G506" s="95"/>
      <c r="H506" s="94">
        <f t="shared" si="20"/>
        <v>0</v>
      </c>
      <c r="I506" s="75"/>
      <c r="J506" s="75"/>
      <c r="K506" s="75"/>
    </row>
    <row r="507" spans="2:11" ht="12.75">
      <c r="B507" s="48" t="s">
        <v>140</v>
      </c>
      <c r="C507" s="112">
        <v>145400000</v>
      </c>
      <c r="D507" s="95"/>
      <c r="E507" s="95"/>
      <c r="F507" s="95"/>
      <c r="G507" s="95"/>
      <c r="H507" s="94">
        <f t="shared" si="20"/>
        <v>0</v>
      </c>
      <c r="I507" s="75"/>
      <c r="J507" s="75"/>
      <c r="K507" s="75"/>
    </row>
    <row r="508" spans="2:11" ht="12.75">
      <c r="B508" s="44" t="s">
        <v>161</v>
      </c>
      <c r="C508" s="111">
        <v>150000000</v>
      </c>
      <c r="D508" s="79">
        <f>SUM(D509:D510,D557:D560)</f>
        <v>0</v>
      </c>
      <c r="E508" s="79">
        <f>SUM(E509:E510,E557:E560)</f>
        <v>0</v>
      </c>
      <c r="F508" s="79">
        <f>SUM(F509:F510,F557:F560)</f>
        <v>0</v>
      </c>
      <c r="G508" s="79">
        <f>SUM(G509:G510,G557:G560)</f>
        <v>0</v>
      </c>
      <c r="H508" s="93">
        <f t="shared" si="20"/>
        <v>0</v>
      </c>
      <c r="I508" s="75"/>
      <c r="J508" s="75"/>
      <c r="K508" s="75"/>
    </row>
    <row r="509" spans="2:11" ht="12.75">
      <c r="B509" s="45" t="s">
        <v>65</v>
      </c>
      <c r="C509" s="111">
        <v>151000000</v>
      </c>
      <c r="D509" s="98"/>
      <c r="E509" s="98"/>
      <c r="F509" s="98"/>
      <c r="G509" s="98"/>
      <c r="H509" s="93">
        <f t="shared" si="20"/>
        <v>0</v>
      </c>
      <c r="I509" s="75"/>
      <c r="J509" s="75"/>
      <c r="K509" s="75"/>
    </row>
    <row r="510" spans="2:11" ht="12.75">
      <c r="B510" s="45" t="s">
        <v>95</v>
      </c>
      <c r="C510" s="111">
        <v>152000000</v>
      </c>
      <c r="D510" s="79">
        <f>SUM(D511,D516,D548:D551)</f>
        <v>0</v>
      </c>
      <c r="E510" s="79">
        <f>SUM(E511,E516,E548:E551)</f>
        <v>0</v>
      </c>
      <c r="F510" s="79">
        <f>SUM(F511,F516,F548:F551)</f>
        <v>0</v>
      </c>
      <c r="G510" s="79">
        <f>SUM(G511,G516,G548:G551)</f>
        <v>0</v>
      </c>
      <c r="H510" s="93">
        <f t="shared" si="20"/>
        <v>0</v>
      </c>
      <c r="I510" s="75"/>
      <c r="J510" s="75"/>
      <c r="K510" s="75"/>
    </row>
    <row r="511" spans="2:11" ht="12.75">
      <c r="B511" s="64" t="s">
        <v>62</v>
      </c>
      <c r="C511" s="112">
        <v>152100000</v>
      </c>
      <c r="D511" s="80">
        <f>SUM(D512:D513)</f>
        <v>0</v>
      </c>
      <c r="E511" s="80">
        <f>SUM(E512:E513)</f>
        <v>0</v>
      </c>
      <c r="F511" s="80">
        <f>SUM(F512:F513)</f>
        <v>0</v>
      </c>
      <c r="G511" s="80">
        <f>SUM(G512:G513)</f>
        <v>0</v>
      </c>
      <c r="H511" s="94">
        <f t="shared" si="20"/>
        <v>0</v>
      </c>
      <c r="I511" s="75"/>
      <c r="J511" s="75"/>
      <c r="K511" s="75"/>
    </row>
    <row r="512" spans="2:11" ht="12.75">
      <c r="B512" s="49" t="s">
        <v>63</v>
      </c>
      <c r="C512" s="112">
        <v>152110000</v>
      </c>
      <c r="D512" s="95"/>
      <c r="E512" s="95"/>
      <c r="F512" s="95"/>
      <c r="G512" s="95"/>
      <c r="H512" s="94">
        <f t="shared" si="20"/>
        <v>0</v>
      </c>
      <c r="I512" s="75"/>
      <c r="J512" s="75"/>
      <c r="K512" s="75"/>
    </row>
    <row r="513" spans="2:11" ht="12.75">
      <c r="B513" s="49" t="s">
        <v>96</v>
      </c>
      <c r="C513" s="112">
        <v>152120000</v>
      </c>
      <c r="D513" s="80">
        <f>SUM(D514:D515)</f>
        <v>0</v>
      </c>
      <c r="E513" s="80">
        <f>SUM(E514:E515)</f>
        <v>0</v>
      </c>
      <c r="F513" s="80">
        <f>SUM(F514:F515)</f>
        <v>0</v>
      </c>
      <c r="G513" s="80">
        <f>SUM(G514:G515)</f>
        <v>0</v>
      </c>
      <c r="H513" s="94">
        <f t="shared" si="20"/>
        <v>0</v>
      </c>
      <c r="I513" s="75"/>
      <c r="J513" s="75"/>
      <c r="K513" s="75"/>
    </row>
    <row r="514" spans="2:11" ht="12.75">
      <c r="B514" s="60" t="s">
        <v>64</v>
      </c>
      <c r="C514" s="112">
        <v>152121000</v>
      </c>
      <c r="D514" s="95"/>
      <c r="E514" s="95"/>
      <c r="F514" s="95"/>
      <c r="G514" s="95"/>
      <c r="H514" s="94">
        <f aca="true" t="shared" si="21" ref="H514:H560">SUM(D514:G514)</f>
        <v>0</v>
      </c>
      <c r="I514" s="75"/>
      <c r="J514" s="75"/>
      <c r="K514" s="75"/>
    </row>
    <row r="515" spans="2:11" ht="12.75">
      <c r="B515" s="60" t="s">
        <v>92</v>
      </c>
      <c r="C515" s="112">
        <v>152122000</v>
      </c>
      <c r="D515" s="95"/>
      <c r="E515" s="95"/>
      <c r="F515" s="95"/>
      <c r="G515" s="95"/>
      <c r="H515" s="94">
        <f t="shared" si="21"/>
        <v>0</v>
      </c>
      <c r="I515" s="75"/>
      <c r="J515" s="75"/>
      <c r="K515" s="75"/>
    </row>
    <row r="516" spans="2:11" ht="12.75">
      <c r="B516" s="64" t="s">
        <v>97</v>
      </c>
      <c r="C516" s="112">
        <v>152200000</v>
      </c>
      <c r="D516" s="80">
        <f>SUM(D517,D522,D527,D532,D537)</f>
        <v>0</v>
      </c>
      <c r="E516" s="80">
        <f>SUM(E517,E522,E527,E532,E537)</f>
        <v>0</v>
      </c>
      <c r="F516" s="80">
        <f>SUM(F517,F522,F527,F532,F537)</f>
        <v>0</v>
      </c>
      <c r="G516" s="80">
        <f>SUM(G517,G522,G527,G532,G537)</f>
        <v>0</v>
      </c>
      <c r="H516" s="94">
        <f t="shared" si="21"/>
        <v>0</v>
      </c>
      <c r="I516" s="75"/>
      <c r="J516" s="75"/>
      <c r="K516" s="75"/>
    </row>
    <row r="517" spans="2:11" ht="12.75">
      <c r="B517" s="49" t="s">
        <v>60</v>
      </c>
      <c r="C517" s="112">
        <v>152210000</v>
      </c>
      <c r="D517" s="80">
        <f>SUM(D518:D519)</f>
        <v>0</v>
      </c>
      <c r="E517" s="80">
        <f>SUM(E518:E519)</f>
        <v>0</v>
      </c>
      <c r="F517" s="80">
        <f>SUM(F518:F519)</f>
        <v>0</v>
      </c>
      <c r="G517" s="80">
        <f>SUM(G518:G519)</f>
        <v>0</v>
      </c>
      <c r="H517" s="94">
        <f t="shared" si="21"/>
        <v>0</v>
      </c>
      <c r="I517" s="75"/>
      <c r="J517" s="75"/>
      <c r="K517" s="75"/>
    </row>
    <row r="518" spans="2:11" ht="12.75">
      <c r="B518" s="60" t="s">
        <v>63</v>
      </c>
      <c r="C518" s="112">
        <v>152211000</v>
      </c>
      <c r="D518" s="95"/>
      <c r="E518" s="95"/>
      <c r="F518" s="95"/>
      <c r="G518" s="95"/>
      <c r="H518" s="94">
        <f t="shared" si="21"/>
        <v>0</v>
      </c>
      <c r="I518" s="75"/>
      <c r="J518" s="75"/>
      <c r="K518" s="75"/>
    </row>
    <row r="519" spans="2:11" ht="12.75">
      <c r="B519" s="60" t="s">
        <v>96</v>
      </c>
      <c r="C519" s="112">
        <v>152212000</v>
      </c>
      <c r="D519" s="80">
        <f>SUM(D520:D521)</f>
        <v>0</v>
      </c>
      <c r="E519" s="80">
        <f>SUM(E520:E521)</f>
        <v>0</v>
      </c>
      <c r="F519" s="80">
        <f>SUM(F520:F521)</f>
        <v>0</v>
      </c>
      <c r="G519" s="80">
        <f>SUM(G520:G521)</f>
        <v>0</v>
      </c>
      <c r="H519" s="94">
        <f t="shared" si="21"/>
        <v>0</v>
      </c>
      <c r="I519" s="75"/>
      <c r="J519" s="75"/>
      <c r="K519" s="75"/>
    </row>
    <row r="520" spans="2:11" ht="12.75">
      <c r="B520" s="61" t="s">
        <v>156</v>
      </c>
      <c r="C520" s="112">
        <v>152212100</v>
      </c>
      <c r="D520" s="95"/>
      <c r="E520" s="95"/>
      <c r="F520" s="95"/>
      <c r="G520" s="95"/>
      <c r="H520" s="94">
        <f t="shared" si="21"/>
        <v>0</v>
      </c>
      <c r="I520" s="75"/>
      <c r="J520" s="75"/>
      <c r="K520" s="75"/>
    </row>
    <row r="521" spans="2:11" ht="12.75">
      <c r="B521" s="61" t="s">
        <v>157</v>
      </c>
      <c r="C521" s="112">
        <v>152212200</v>
      </c>
      <c r="D521" s="95"/>
      <c r="E521" s="95"/>
      <c r="F521" s="95"/>
      <c r="G521" s="95"/>
      <c r="H521" s="94">
        <f t="shared" si="21"/>
        <v>0</v>
      </c>
      <c r="I521" s="75"/>
      <c r="J521" s="75"/>
      <c r="K521" s="75"/>
    </row>
    <row r="522" spans="2:11" ht="12.75">
      <c r="B522" s="49" t="s">
        <v>90</v>
      </c>
      <c r="C522" s="112">
        <v>152220000</v>
      </c>
      <c r="D522" s="80">
        <f>SUM(D523:D524)</f>
        <v>0</v>
      </c>
      <c r="E522" s="80">
        <f>SUM(E523:E524)</f>
        <v>0</v>
      </c>
      <c r="F522" s="80">
        <f>SUM(F523:F524)</f>
        <v>0</v>
      </c>
      <c r="G522" s="80">
        <f>SUM(G523:G524)</f>
        <v>0</v>
      </c>
      <c r="H522" s="94">
        <f t="shared" si="21"/>
        <v>0</v>
      </c>
      <c r="I522" s="75"/>
      <c r="J522" s="75"/>
      <c r="K522" s="75"/>
    </row>
    <row r="523" spans="2:11" ht="12.75">
      <c r="B523" s="60" t="s">
        <v>63</v>
      </c>
      <c r="C523" s="112">
        <v>152221000</v>
      </c>
      <c r="D523" s="95"/>
      <c r="E523" s="95"/>
      <c r="F523" s="95"/>
      <c r="G523" s="95"/>
      <c r="H523" s="94">
        <f t="shared" si="21"/>
        <v>0</v>
      </c>
      <c r="I523" s="75"/>
      <c r="J523" s="75"/>
      <c r="K523" s="75"/>
    </row>
    <row r="524" spans="2:11" ht="12.75">
      <c r="B524" s="60" t="s">
        <v>96</v>
      </c>
      <c r="C524" s="112">
        <v>152222000</v>
      </c>
      <c r="D524" s="80">
        <f>SUM(D525:D526)</f>
        <v>0</v>
      </c>
      <c r="E524" s="80">
        <f>SUM(E525:E526)</f>
        <v>0</v>
      </c>
      <c r="F524" s="80">
        <f>SUM(F525:F526)</f>
        <v>0</v>
      </c>
      <c r="G524" s="80">
        <f>SUM(G525:G526)</f>
        <v>0</v>
      </c>
      <c r="H524" s="94">
        <f t="shared" si="21"/>
        <v>0</v>
      </c>
      <c r="I524" s="75"/>
      <c r="J524" s="75"/>
      <c r="K524" s="75"/>
    </row>
    <row r="525" spans="2:11" ht="12.75">
      <c r="B525" s="61" t="s">
        <v>156</v>
      </c>
      <c r="C525" s="112">
        <v>152222100</v>
      </c>
      <c r="D525" s="95"/>
      <c r="E525" s="95"/>
      <c r="F525" s="95"/>
      <c r="G525" s="95"/>
      <c r="H525" s="94">
        <f t="shared" si="21"/>
        <v>0</v>
      </c>
      <c r="I525" s="75"/>
      <c r="J525" s="75"/>
      <c r="K525" s="75"/>
    </row>
    <row r="526" spans="2:11" ht="12.75">
      <c r="B526" s="61" t="s">
        <v>157</v>
      </c>
      <c r="C526" s="112">
        <v>152222200</v>
      </c>
      <c r="D526" s="95"/>
      <c r="E526" s="95"/>
      <c r="F526" s="95"/>
      <c r="G526" s="95"/>
      <c r="H526" s="94">
        <f t="shared" si="21"/>
        <v>0</v>
      </c>
      <c r="I526" s="75"/>
      <c r="J526" s="75"/>
      <c r="K526" s="75"/>
    </row>
    <row r="527" spans="2:11" ht="12.75">
      <c r="B527" s="49" t="s">
        <v>117</v>
      </c>
      <c r="C527" s="112">
        <v>152230000</v>
      </c>
      <c r="D527" s="80">
        <f>SUM(D528:D529)</f>
        <v>0</v>
      </c>
      <c r="E527" s="80">
        <f>SUM(E528:E529)</f>
        <v>0</v>
      </c>
      <c r="F527" s="80">
        <f>SUM(F528:F529)</f>
        <v>0</v>
      </c>
      <c r="G527" s="80">
        <f>SUM(G528:G529)</f>
        <v>0</v>
      </c>
      <c r="H527" s="94">
        <f t="shared" si="21"/>
        <v>0</v>
      </c>
      <c r="I527" s="75"/>
      <c r="J527" s="75"/>
      <c r="K527" s="75"/>
    </row>
    <row r="528" spans="2:11" ht="12.75">
      <c r="B528" s="60" t="s">
        <v>63</v>
      </c>
      <c r="C528" s="112">
        <v>152231000</v>
      </c>
      <c r="D528" s="95"/>
      <c r="E528" s="95"/>
      <c r="F528" s="95"/>
      <c r="G528" s="95"/>
      <c r="H528" s="94">
        <f t="shared" si="21"/>
        <v>0</v>
      </c>
      <c r="I528" s="75"/>
      <c r="J528" s="75"/>
      <c r="K528" s="75"/>
    </row>
    <row r="529" spans="2:11" ht="12.75">
      <c r="B529" s="60" t="s">
        <v>96</v>
      </c>
      <c r="C529" s="112">
        <v>152232000</v>
      </c>
      <c r="D529" s="80">
        <f>SUM(D530:D531)</f>
        <v>0</v>
      </c>
      <c r="E529" s="80">
        <f>SUM(E530:E531)</f>
        <v>0</v>
      </c>
      <c r="F529" s="80">
        <f>SUM(F530:F531)</f>
        <v>0</v>
      </c>
      <c r="G529" s="80">
        <f>SUM(G530:G531)</f>
        <v>0</v>
      </c>
      <c r="H529" s="94">
        <f t="shared" si="21"/>
        <v>0</v>
      </c>
      <c r="I529" s="75"/>
      <c r="J529" s="75"/>
      <c r="K529" s="75"/>
    </row>
    <row r="530" spans="2:11" ht="12.75">
      <c r="B530" s="61" t="s">
        <v>156</v>
      </c>
      <c r="C530" s="112">
        <v>152232100</v>
      </c>
      <c r="D530" s="95"/>
      <c r="E530" s="95"/>
      <c r="F530" s="95"/>
      <c r="G530" s="95"/>
      <c r="H530" s="94">
        <f t="shared" si="21"/>
        <v>0</v>
      </c>
      <c r="I530" s="75"/>
      <c r="J530" s="75"/>
      <c r="K530" s="75"/>
    </row>
    <row r="531" spans="2:11" ht="12.75">
      <c r="B531" s="61" t="s">
        <v>157</v>
      </c>
      <c r="C531" s="112">
        <v>152232200</v>
      </c>
      <c r="D531" s="95"/>
      <c r="E531" s="95"/>
      <c r="F531" s="95"/>
      <c r="G531" s="95"/>
      <c r="H531" s="94">
        <f t="shared" si="21"/>
        <v>0</v>
      </c>
      <c r="I531" s="75"/>
      <c r="J531" s="75"/>
      <c r="K531" s="75"/>
    </row>
    <row r="532" spans="2:11" ht="12.75">
      <c r="B532" s="49" t="s">
        <v>131</v>
      </c>
      <c r="C532" s="112">
        <v>152240000</v>
      </c>
      <c r="D532" s="80">
        <f>SUM(D533:D534)</f>
        <v>0</v>
      </c>
      <c r="E532" s="80">
        <f>SUM(E533:E534)</f>
        <v>0</v>
      </c>
      <c r="F532" s="80">
        <f>SUM(F533:F534)</f>
        <v>0</v>
      </c>
      <c r="G532" s="80">
        <f>SUM(G533:G534)</f>
        <v>0</v>
      </c>
      <c r="H532" s="94">
        <f t="shared" si="21"/>
        <v>0</v>
      </c>
      <c r="I532" s="75"/>
      <c r="J532" s="75"/>
      <c r="K532" s="75"/>
    </row>
    <row r="533" spans="2:11" ht="12.75">
      <c r="B533" s="60" t="s">
        <v>63</v>
      </c>
      <c r="C533" s="112">
        <v>152241000</v>
      </c>
      <c r="D533" s="95"/>
      <c r="E533" s="95"/>
      <c r="F533" s="95"/>
      <c r="G533" s="95"/>
      <c r="H533" s="94">
        <f t="shared" si="21"/>
        <v>0</v>
      </c>
      <c r="I533" s="75"/>
      <c r="J533" s="75"/>
      <c r="K533" s="75"/>
    </row>
    <row r="534" spans="2:11" ht="12.75">
      <c r="B534" s="60" t="s">
        <v>96</v>
      </c>
      <c r="C534" s="112">
        <v>152242000</v>
      </c>
      <c r="D534" s="80">
        <f>SUM(D535:D536)</f>
        <v>0</v>
      </c>
      <c r="E534" s="80">
        <f>SUM(E535:E536)</f>
        <v>0</v>
      </c>
      <c r="F534" s="80">
        <f>SUM(F535:F536)</f>
        <v>0</v>
      </c>
      <c r="G534" s="80">
        <f>SUM(G535:G536)</f>
        <v>0</v>
      </c>
      <c r="H534" s="94">
        <f t="shared" si="21"/>
        <v>0</v>
      </c>
      <c r="I534" s="75"/>
      <c r="J534" s="75"/>
      <c r="K534" s="75"/>
    </row>
    <row r="535" spans="2:11" ht="12.75">
      <c r="B535" s="61" t="s">
        <v>156</v>
      </c>
      <c r="C535" s="112">
        <v>152242100</v>
      </c>
      <c r="D535" s="95"/>
      <c r="E535" s="95"/>
      <c r="F535" s="95"/>
      <c r="G535" s="95"/>
      <c r="H535" s="94">
        <f t="shared" si="21"/>
        <v>0</v>
      </c>
      <c r="I535" s="75"/>
      <c r="J535" s="75"/>
      <c r="K535" s="75"/>
    </row>
    <row r="536" spans="2:11" ht="12.75">
      <c r="B536" s="61" t="s">
        <v>157</v>
      </c>
      <c r="C536" s="112">
        <v>152242200</v>
      </c>
      <c r="D536" s="95"/>
      <c r="E536" s="95"/>
      <c r="F536" s="95"/>
      <c r="G536" s="95"/>
      <c r="H536" s="94">
        <f t="shared" si="21"/>
        <v>0</v>
      </c>
      <c r="I536" s="75"/>
      <c r="J536" s="75"/>
      <c r="K536" s="75"/>
    </row>
    <row r="537" spans="2:11" ht="12.75">
      <c r="B537" s="49" t="s">
        <v>143</v>
      </c>
      <c r="C537" s="112">
        <v>152250000</v>
      </c>
      <c r="D537" s="80">
        <f>SUM(D538,D543)</f>
        <v>0</v>
      </c>
      <c r="E537" s="80">
        <f>SUM(E538,E543)</f>
        <v>0</v>
      </c>
      <c r="F537" s="80">
        <f>SUM(F538,F543)</f>
        <v>0</v>
      </c>
      <c r="G537" s="80">
        <f>SUM(G538,G543)</f>
        <v>0</v>
      </c>
      <c r="H537" s="94">
        <f t="shared" si="21"/>
        <v>0</v>
      </c>
      <c r="I537" s="75"/>
      <c r="J537" s="75"/>
      <c r="K537" s="75"/>
    </row>
    <row r="538" spans="2:11" ht="12.75">
      <c r="B538" s="60" t="s">
        <v>66</v>
      </c>
      <c r="C538" s="112">
        <v>152251000</v>
      </c>
      <c r="D538" s="80">
        <f>SUM(D539:D540)</f>
        <v>0</v>
      </c>
      <c r="E538" s="80">
        <f>SUM(E539:E540)</f>
        <v>0</v>
      </c>
      <c r="F538" s="80">
        <f>SUM(F539:F540)</f>
        <v>0</v>
      </c>
      <c r="G538" s="80">
        <f>SUM(G539:G540)</f>
        <v>0</v>
      </c>
      <c r="H538" s="94">
        <f t="shared" si="21"/>
        <v>0</v>
      </c>
      <c r="I538" s="75"/>
      <c r="J538" s="75"/>
      <c r="K538" s="75"/>
    </row>
    <row r="539" spans="2:11" ht="12.75">
      <c r="B539" s="61" t="s">
        <v>63</v>
      </c>
      <c r="C539" s="112">
        <v>152251100</v>
      </c>
      <c r="D539" s="95"/>
      <c r="E539" s="95"/>
      <c r="F539" s="95"/>
      <c r="G539" s="95"/>
      <c r="H539" s="94">
        <f t="shared" si="21"/>
        <v>0</v>
      </c>
      <c r="I539" s="75"/>
      <c r="J539" s="75"/>
      <c r="K539" s="75"/>
    </row>
    <row r="540" spans="2:11" ht="12.75">
      <c r="B540" s="61" t="s">
        <v>96</v>
      </c>
      <c r="C540" s="112">
        <v>152251200</v>
      </c>
      <c r="D540" s="80">
        <f>SUM(D541:D542)</f>
        <v>0</v>
      </c>
      <c r="E540" s="80">
        <f>SUM(E541:E542)</f>
        <v>0</v>
      </c>
      <c r="F540" s="80">
        <f>SUM(F541:F542)</f>
        <v>0</v>
      </c>
      <c r="G540" s="80">
        <f>SUM(G541:G542)</f>
        <v>0</v>
      </c>
      <c r="H540" s="94">
        <f t="shared" si="21"/>
        <v>0</v>
      </c>
      <c r="I540" s="75"/>
      <c r="J540" s="75"/>
      <c r="K540" s="75"/>
    </row>
    <row r="541" spans="2:11" s="28" customFormat="1" ht="12.75">
      <c r="B541" s="71" t="s">
        <v>156</v>
      </c>
      <c r="C541" s="112">
        <v>152251210</v>
      </c>
      <c r="D541" s="100"/>
      <c r="E541" s="100"/>
      <c r="F541" s="100"/>
      <c r="G541" s="100"/>
      <c r="H541" s="94">
        <f t="shared" si="21"/>
        <v>0</v>
      </c>
      <c r="I541" s="96"/>
      <c r="J541" s="96"/>
      <c r="K541" s="96"/>
    </row>
    <row r="542" spans="2:11" s="28" customFormat="1" ht="12.75">
      <c r="B542" s="71" t="s">
        <v>157</v>
      </c>
      <c r="C542" s="112">
        <v>152251220</v>
      </c>
      <c r="D542" s="100"/>
      <c r="E542" s="100"/>
      <c r="F542" s="100"/>
      <c r="G542" s="100"/>
      <c r="H542" s="94">
        <f t="shared" si="21"/>
        <v>0</v>
      </c>
      <c r="I542" s="96"/>
      <c r="J542" s="96"/>
      <c r="K542" s="96"/>
    </row>
    <row r="543" spans="2:11" ht="12.75">
      <c r="B543" s="60" t="s">
        <v>98</v>
      </c>
      <c r="C543" s="112">
        <v>152252000</v>
      </c>
      <c r="D543" s="80">
        <f>SUM(D544:D545)</f>
        <v>0</v>
      </c>
      <c r="E543" s="80">
        <f>SUM(E544:E545)</f>
        <v>0</v>
      </c>
      <c r="F543" s="80">
        <f>SUM(F544:F545)</f>
        <v>0</v>
      </c>
      <c r="G543" s="80">
        <f>SUM(G544:G545)</f>
        <v>0</v>
      </c>
      <c r="H543" s="94">
        <f t="shared" si="21"/>
        <v>0</v>
      </c>
      <c r="I543" s="75"/>
      <c r="J543" s="75"/>
      <c r="K543" s="75"/>
    </row>
    <row r="544" spans="2:11" ht="12.75">
      <c r="B544" s="61" t="s">
        <v>63</v>
      </c>
      <c r="C544" s="112">
        <v>152252100</v>
      </c>
      <c r="D544" s="95"/>
      <c r="E544" s="95"/>
      <c r="F544" s="95"/>
      <c r="G544" s="95"/>
      <c r="H544" s="94">
        <f t="shared" si="21"/>
        <v>0</v>
      </c>
      <c r="I544" s="75"/>
      <c r="J544" s="75"/>
      <c r="K544" s="75"/>
    </row>
    <row r="545" spans="2:11" ht="12.75">
      <c r="B545" s="61" t="s">
        <v>96</v>
      </c>
      <c r="C545" s="112">
        <v>152252200</v>
      </c>
      <c r="D545" s="80">
        <f>SUM(D546:D547)</f>
        <v>0</v>
      </c>
      <c r="E545" s="80">
        <f>SUM(E546:E547)</f>
        <v>0</v>
      </c>
      <c r="F545" s="80">
        <f>SUM(F546:F547)</f>
        <v>0</v>
      </c>
      <c r="G545" s="80">
        <f>SUM(G546:G547)</f>
        <v>0</v>
      </c>
      <c r="H545" s="94">
        <f t="shared" si="21"/>
        <v>0</v>
      </c>
      <c r="I545" s="75"/>
      <c r="J545" s="75"/>
      <c r="K545" s="75"/>
    </row>
    <row r="546" spans="2:11" s="28" customFormat="1" ht="12.75">
      <c r="B546" s="71" t="s">
        <v>156</v>
      </c>
      <c r="C546" s="112">
        <v>152252210</v>
      </c>
      <c r="D546" s="100"/>
      <c r="E546" s="100"/>
      <c r="F546" s="100"/>
      <c r="G546" s="100"/>
      <c r="H546" s="94">
        <f t="shared" si="21"/>
        <v>0</v>
      </c>
      <c r="I546" s="96"/>
      <c r="J546" s="96"/>
      <c r="K546" s="96"/>
    </row>
    <row r="547" spans="2:11" s="28" customFormat="1" ht="12.75">
      <c r="B547" s="71" t="s">
        <v>157</v>
      </c>
      <c r="C547" s="112">
        <v>152252220</v>
      </c>
      <c r="D547" s="100"/>
      <c r="E547" s="100"/>
      <c r="F547" s="100"/>
      <c r="G547" s="100"/>
      <c r="H547" s="94">
        <f t="shared" si="21"/>
        <v>0</v>
      </c>
      <c r="I547" s="96"/>
      <c r="J547" s="96"/>
      <c r="K547" s="96"/>
    </row>
    <row r="548" spans="2:11" ht="12.75">
      <c r="B548" s="64" t="s">
        <v>128</v>
      </c>
      <c r="C548" s="112">
        <v>152300000</v>
      </c>
      <c r="D548" s="95"/>
      <c r="E548" s="95"/>
      <c r="F548" s="95"/>
      <c r="G548" s="95"/>
      <c r="H548" s="94">
        <f t="shared" si="21"/>
        <v>0</v>
      </c>
      <c r="I548" s="75"/>
      <c r="J548" s="75"/>
      <c r="K548" s="75"/>
    </row>
    <row r="549" spans="2:11" ht="12.75">
      <c r="B549" s="64" t="s">
        <v>138</v>
      </c>
      <c r="C549" s="112">
        <v>152400000</v>
      </c>
      <c r="D549" s="95"/>
      <c r="E549" s="95"/>
      <c r="F549" s="95"/>
      <c r="G549" s="95"/>
      <c r="H549" s="94">
        <f t="shared" si="21"/>
        <v>0</v>
      </c>
      <c r="I549" s="75"/>
      <c r="J549" s="75"/>
      <c r="K549" s="75"/>
    </row>
    <row r="550" spans="2:11" ht="12.75">
      <c r="B550" s="64" t="s">
        <v>145</v>
      </c>
      <c r="C550" s="112">
        <v>152500000</v>
      </c>
      <c r="D550" s="95"/>
      <c r="E550" s="95"/>
      <c r="F550" s="95"/>
      <c r="G550" s="95"/>
      <c r="H550" s="94">
        <f t="shared" si="21"/>
        <v>0</v>
      </c>
      <c r="I550" s="75"/>
      <c r="J550" s="75"/>
      <c r="K550" s="75"/>
    </row>
    <row r="551" spans="2:11" ht="12.75">
      <c r="B551" s="64" t="s">
        <v>148</v>
      </c>
      <c r="C551" s="112">
        <v>152600000</v>
      </c>
      <c r="D551" s="80">
        <f>SUM(D552:D555)</f>
        <v>0</v>
      </c>
      <c r="E551" s="80">
        <f>SUM(E552:E555)</f>
        <v>0</v>
      </c>
      <c r="F551" s="80">
        <f>SUM(F552:F555)</f>
        <v>0</v>
      </c>
      <c r="G551" s="80">
        <f>SUM(G552:G555)</f>
        <v>0</v>
      </c>
      <c r="H551" s="94">
        <f t="shared" si="21"/>
        <v>0</v>
      </c>
      <c r="I551" s="75"/>
      <c r="J551" s="75"/>
      <c r="K551" s="75"/>
    </row>
    <row r="552" spans="2:11" ht="12.75">
      <c r="B552" s="49" t="s">
        <v>86</v>
      </c>
      <c r="C552" s="112">
        <v>152610000</v>
      </c>
      <c r="D552" s="95"/>
      <c r="E552" s="95"/>
      <c r="F552" s="95"/>
      <c r="G552" s="95"/>
      <c r="H552" s="94">
        <f t="shared" si="21"/>
        <v>0</v>
      </c>
      <c r="I552" s="75"/>
      <c r="J552" s="75"/>
      <c r="K552" s="75"/>
    </row>
    <row r="553" spans="2:11" ht="12.75">
      <c r="B553" s="49" t="s">
        <v>115</v>
      </c>
      <c r="C553" s="112">
        <v>152620000</v>
      </c>
      <c r="D553" s="95"/>
      <c r="E553" s="95"/>
      <c r="F553" s="95"/>
      <c r="G553" s="95"/>
      <c r="H553" s="94">
        <f t="shared" si="21"/>
        <v>0</v>
      </c>
      <c r="I553" s="75"/>
      <c r="J553" s="75"/>
      <c r="K553" s="75"/>
    </row>
    <row r="554" spans="2:11" ht="12.75">
      <c r="B554" s="49" t="s">
        <v>129</v>
      </c>
      <c r="C554" s="112">
        <v>152630000</v>
      </c>
      <c r="D554" s="95"/>
      <c r="E554" s="95"/>
      <c r="F554" s="95"/>
      <c r="G554" s="95"/>
      <c r="H554" s="94">
        <f t="shared" si="21"/>
        <v>0</v>
      </c>
      <c r="I554" s="75"/>
      <c r="J554" s="75"/>
      <c r="K554" s="75"/>
    </row>
    <row r="555" spans="2:11" ht="12.75">
      <c r="B555" s="49" t="s">
        <v>141</v>
      </c>
      <c r="C555" s="112">
        <v>152640000</v>
      </c>
      <c r="D555" s="95"/>
      <c r="E555" s="95"/>
      <c r="F555" s="95"/>
      <c r="G555" s="95"/>
      <c r="H555" s="94">
        <f t="shared" si="21"/>
        <v>0</v>
      </c>
      <c r="I555" s="75"/>
      <c r="J555" s="75"/>
      <c r="K555" s="75"/>
    </row>
    <row r="556" spans="2:11" ht="12.75">
      <c r="B556" s="64" t="s">
        <v>149</v>
      </c>
      <c r="C556" s="112">
        <v>152700000</v>
      </c>
      <c r="D556" s="95"/>
      <c r="E556" s="95"/>
      <c r="F556" s="95"/>
      <c r="G556" s="95"/>
      <c r="H556" s="94">
        <f t="shared" si="21"/>
        <v>0</v>
      </c>
      <c r="I556" s="75"/>
      <c r="J556" s="75"/>
      <c r="K556" s="75"/>
    </row>
    <row r="557" spans="2:11" ht="12.75">
      <c r="B557" s="45" t="s">
        <v>130</v>
      </c>
      <c r="C557" s="111">
        <v>153000000</v>
      </c>
      <c r="D557" s="95"/>
      <c r="E557" s="95"/>
      <c r="F557" s="95"/>
      <c r="G557" s="95"/>
      <c r="H557" s="93">
        <f t="shared" si="21"/>
        <v>0</v>
      </c>
      <c r="I557" s="75"/>
      <c r="J557" s="75"/>
      <c r="K557" s="75"/>
    </row>
    <row r="558" spans="2:11" ht="12.75">
      <c r="B558" s="45" t="s">
        <v>142</v>
      </c>
      <c r="C558" s="111">
        <v>154000000</v>
      </c>
      <c r="D558" s="95"/>
      <c r="E558" s="95"/>
      <c r="F558" s="95"/>
      <c r="G558" s="95"/>
      <c r="H558" s="93">
        <f t="shared" si="21"/>
        <v>0</v>
      </c>
      <c r="I558" s="75"/>
      <c r="J558" s="75"/>
      <c r="K558" s="75"/>
    </row>
    <row r="559" spans="2:11" ht="12.75">
      <c r="B559" s="45" t="s">
        <v>146</v>
      </c>
      <c r="C559" s="111">
        <v>155000000</v>
      </c>
      <c r="D559" s="95"/>
      <c r="E559" s="95"/>
      <c r="F559" s="95"/>
      <c r="G559" s="95"/>
      <c r="H559" s="93">
        <f t="shared" si="21"/>
        <v>0</v>
      </c>
      <c r="I559" s="75"/>
      <c r="J559" s="75"/>
      <c r="K559" s="75"/>
    </row>
    <row r="560" spans="2:11" ht="13.5" thickBot="1">
      <c r="B560" s="72" t="s">
        <v>219</v>
      </c>
      <c r="C560" s="127">
        <v>156000000</v>
      </c>
      <c r="D560" s="97"/>
      <c r="E560" s="97"/>
      <c r="F560" s="97"/>
      <c r="G560" s="97"/>
      <c r="H560" s="97">
        <f t="shared" si="21"/>
        <v>0</v>
      </c>
      <c r="I560" s="75"/>
      <c r="J560" s="75"/>
      <c r="K560" s="75"/>
    </row>
    <row r="561" ht="12.75">
      <c r="C561" s="30"/>
    </row>
    <row r="562" ht="12.75">
      <c r="C562" s="30"/>
    </row>
    <row r="563" ht="12.75">
      <c r="C563" s="30"/>
    </row>
    <row r="564" ht="12.75">
      <c r="C564" s="30"/>
    </row>
    <row r="565" ht="12.75">
      <c r="C565" s="29"/>
    </row>
    <row r="566" ht="12.75">
      <c r="C566" s="29"/>
    </row>
    <row r="567" ht="12.75">
      <c r="C567" s="30"/>
    </row>
    <row r="568" ht="12.75">
      <c r="C568" s="30"/>
    </row>
    <row r="569" ht="12.75">
      <c r="C569" s="30"/>
    </row>
    <row r="570" ht="12.75">
      <c r="C570" s="30"/>
    </row>
    <row r="571" ht="12.75">
      <c r="C571" s="30"/>
    </row>
    <row r="572" ht="12.75">
      <c r="C572" s="30"/>
    </row>
    <row r="573" ht="12.75">
      <c r="C573" s="30"/>
    </row>
    <row r="574" ht="12.75">
      <c r="C574" s="30"/>
    </row>
    <row r="575" ht="12.75">
      <c r="C575" s="30"/>
    </row>
    <row r="576" ht="12.75">
      <c r="C576" s="30"/>
    </row>
    <row r="577" ht="12.75">
      <c r="C577" s="30"/>
    </row>
    <row r="578" ht="12.75">
      <c r="C578" s="30"/>
    </row>
    <row r="579" ht="12.75">
      <c r="C579" s="30"/>
    </row>
    <row r="580" ht="12.75">
      <c r="C580" s="30"/>
    </row>
    <row r="581" ht="12.75">
      <c r="C581" s="30"/>
    </row>
    <row r="582" ht="12.75">
      <c r="C582" s="30"/>
    </row>
    <row r="583" ht="12.75">
      <c r="C583" s="30"/>
    </row>
    <row r="584" ht="12.75">
      <c r="C584" s="29"/>
    </row>
    <row r="585" ht="12.75">
      <c r="C585" s="29"/>
    </row>
    <row r="586" ht="12.75">
      <c r="C586" s="30"/>
    </row>
    <row r="587" ht="12.75">
      <c r="C587" s="30"/>
    </row>
    <row r="588" ht="12.75">
      <c r="C588" s="30"/>
    </row>
    <row r="589" ht="12.75">
      <c r="C589" s="30"/>
    </row>
    <row r="590" ht="12.75">
      <c r="C590" s="30"/>
    </row>
    <row r="591" ht="12.75">
      <c r="C591" s="30"/>
    </row>
    <row r="592" ht="12.75">
      <c r="C592" s="30"/>
    </row>
    <row r="593" ht="12.75">
      <c r="C593" s="30"/>
    </row>
    <row r="594" ht="12.75">
      <c r="C594" s="30"/>
    </row>
    <row r="595" ht="12.75">
      <c r="C595" s="30"/>
    </row>
    <row r="596" ht="12.75">
      <c r="C596" s="30"/>
    </row>
    <row r="597" ht="12.75">
      <c r="C597" s="29"/>
    </row>
    <row r="598" ht="12.75">
      <c r="C598" s="30"/>
    </row>
    <row r="599" ht="12.75">
      <c r="C599" s="30"/>
    </row>
    <row r="600" ht="12.75">
      <c r="C600" s="30"/>
    </row>
    <row r="601" ht="12.75">
      <c r="C601" s="30"/>
    </row>
    <row r="602" ht="12.75">
      <c r="C602" s="30"/>
    </row>
    <row r="603" ht="12.75">
      <c r="C603" s="30"/>
    </row>
    <row r="604" ht="12.75">
      <c r="C604" s="30"/>
    </row>
    <row r="605" ht="12.75">
      <c r="C605" s="30"/>
    </row>
    <row r="606" ht="12.75">
      <c r="C606" s="30"/>
    </row>
    <row r="607" ht="12.75">
      <c r="C607" s="30"/>
    </row>
    <row r="608" ht="12.75">
      <c r="C608" s="30"/>
    </row>
    <row r="609" ht="12.75">
      <c r="C609" s="29"/>
    </row>
    <row r="610" ht="12.75">
      <c r="C610" s="30"/>
    </row>
    <row r="611" ht="12.75">
      <c r="C611" s="30"/>
    </row>
    <row r="612" ht="12.75">
      <c r="C612" s="30"/>
    </row>
    <row r="613" ht="12.75">
      <c r="C613" s="30"/>
    </row>
    <row r="614" ht="12.75">
      <c r="C614" s="30"/>
    </row>
    <row r="615" ht="12.75">
      <c r="C615" s="30"/>
    </row>
    <row r="616" ht="12.75">
      <c r="C616" s="30"/>
    </row>
    <row r="617" ht="12.75">
      <c r="C617" s="30"/>
    </row>
    <row r="618" ht="12.75">
      <c r="C618" s="30"/>
    </row>
    <row r="619" ht="12.75">
      <c r="C619" s="30"/>
    </row>
    <row r="620" ht="12.75">
      <c r="C620" s="30"/>
    </row>
    <row r="621" ht="12.75">
      <c r="C621" s="30"/>
    </row>
    <row r="622" ht="12.75">
      <c r="C622" s="30"/>
    </row>
    <row r="623" ht="12.75">
      <c r="C623" s="30"/>
    </row>
    <row r="624" ht="12.75">
      <c r="C624" s="30"/>
    </row>
    <row r="625" ht="12.75">
      <c r="C625" s="30"/>
    </row>
    <row r="626" ht="12.75">
      <c r="C626" s="30"/>
    </row>
    <row r="627" ht="12.75">
      <c r="C627" s="30"/>
    </row>
    <row r="628" ht="12.75">
      <c r="C628" s="30"/>
    </row>
    <row r="629" ht="12.75">
      <c r="C629" s="30"/>
    </row>
    <row r="630" ht="12.75">
      <c r="C630" s="30"/>
    </row>
    <row r="631" ht="12.75">
      <c r="C631" s="30"/>
    </row>
    <row r="632" ht="12.75">
      <c r="C632" s="30"/>
    </row>
    <row r="633" ht="12.75">
      <c r="C633" s="30"/>
    </row>
    <row r="634" ht="12.75">
      <c r="C634" s="30"/>
    </row>
    <row r="635" ht="12.75">
      <c r="C635" s="30"/>
    </row>
    <row r="636" ht="12.75">
      <c r="C636" s="30"/>
    </row>
    <row r="637" ht="12.75">
      <c r="C637" s="30"/>
    </row>
    <row r="638" ht="12.75">
      <c r="C638" s="30"/>
    </row>
    <row r="639" ht="12.75">
      <c r="C639" s="30"/>
    </row>
    <row r="640" ht="12.75">
      <c r="C640" s="30"/>
    </row>
    <row r="641" ht="12.75">
      <c r="C641" s="30"/>
    </row>
    <row r="642" ht="12.75">
      <c r="C642" s="30"/>
    </row>
    <row r="643" ht="12.75">
      <c r="C643" s="30"/>
    </row>
    <row r="644" ht="12.75">
      <c r="C644" s="30"/>
    </row>
    <row r="645" ht="12.75">
      <c r="C645" s="30"/>
    </row>
    <row r="646" ht="12.75">
      <c r="C646" s="29"/>
    </row>
    <row r="647" ht="12.75">
      <c r="C647" s="30"/>
    </row>
    <row r="648" ht="12.75">
      <c r="C648" s="30"/>
    </row>
    <row r="649" ht="12.75">
      <c r="C649" s="30"/>
    </row>
    <row r="650" ht="12.75">
      <c r="C650" s="30"/>
    </row>
    <row r="651" ht="12.75">
      <c r="C651" s="30"/>
    </row>
    <row r="652" ht="12.75">
      <c r="C652" s="30"/>
    </row>
    <row r="653" ht="12.75">
      <c r="C653" s="30"/>
    </row>
    <row r="654" ht="12.75">
      <c r="C654" s="30"/>
    </row>
    <row r="655" ht="12.75">
      <c r="C655" s="30"/>
    </row>
    <row r="656" ht="12.75">
      <c r="C656" s="30"/>
    </row>
    <row r="657" ht="12.75">
      <c r="C657" s="30"/>
    </row>
    <row r="658" ht="12.75">
      <c r="C658" s="30"/>
    </row>
    <row r="659" ht="12.75">
      <c r="C659" s="30"/>
    </row>
    <row r="660" ht="12.75">
      <c r="C660" s="30"/>
    </row>
    <row r="661" ht="12.75">
      <c r="C661" s="30"/>
    </row>
    <row r="662" ht="12.75">
      <c r="C662" s="30"/>
    </row>
    <row r="663" ht="12.75">
      <c r="C663" s="30"/>
    </row>
    <row r="664" ht="12.75">
      <c r="C664" s="30"/>
    </row>
    <row r="665" ht="12.75">
      <c r="C665" s="30"/>
    </row>
    <row r="666" ht="12.75">
      <c r="C666" s="30"/>
    </row>
    <row r="667" ht="12.75">
      <c r="C667" s="30"/>
    </row>
    <row r="668" ht="12.75">
      <c r="C668" s="30"/>
    </row>
    <row r="669" ht="12.75">
      <c r="C669" s="30"/>
    </row>
    <row r="670" ht="12.75">
      <c r="C670" s="30"/>
    </row>
    <row r="671" ht="12.75">
      <c r="C671" s="30"/>
    </row>
    <row r="672" ht="12.75">
      <c r="C672" s="30"/>
    </row>
    <row r="673" ht="12.75">
      <c r="C673" s="30"/>
    </row>
    <row r="674" ht="12.75">
      <c r="C674" s="30"/>
    </row>
    <row r="675" ht="12.75">
      <c r="C675" s="30"/>
    </row>
    <row r="676" ht="12.75">
      <c r="C676" s="30"/>
    </row>
    <row r="677" ht="12.75">
      <c r="C677" s="30"/>
    </row>
    <row r="678" ht="12.75">
      <c r="C678" s="30"/>
    </row>
    <row r="679" ht="12.75">
      <c r="C679" s="30"/>
    </row>
    <row r="680" ht="12.75">
      <c r="C680" s="30"/>
    </row>
    <row r="681" ht="12.75">
      <c r="C681" s="30"/>
    </row>
    <row r="682" ht="12.75">
      <c r="C682" s="30"/>
    </row>
    <row r="683" ht="12.75">
      <c r="C683" s="30"/>
    </row>
    <row r="684" ht="12.75">
      <c r="C684" s="30"/>
    </row>
    <row r="685" ht="12.75">
      <c r="C685" s="30"/>
    </row>
    <row r="686" ht="12.75">
      <c r="C686" s="30"/>
    </row>
    <row r="687" ht="12.75">
      <c r="C687" s="30"/>
    </row>
    <row r="688" ht="12.75">
      <c r="C688" s="30"/>
    </row>
    <row r="689" ht="12.75">
      <c r="C689" s="30"/>
    </row>
    <row r="690" ht="12.75">
      <c r="C690" s="30"/>
    </row>
    <row r="691" ht="12.75">
      <c r="C691" s="30"/>
    </row>
    <row r="692" ht="12.75">
      <c r="C692" s="30"/>
    </row>
    <row r="693" ht="12.75">
      <c r="C693" s="30"/>
    </row>
    <row r="694" ht="12.75">
      <c r="C694" s="30"/>
    </row>
    <row r="695" ht="12.75">
      <c r="C695" s="30"/>
    </row>
    <row r="696" ht="12.75">
      <c r="C696" s="30"/>
    </row>
    <row r="697" ht="12.75">
      <c r="C697" s="30"/>
    </row>
    <row r="698" ht="12.75">
      <c r="C698" s="30"/>
    </row>
    <row r="699" ht="12.75">
      <c r="C699" s="30"/>
    </row>
    <row r="700" ht="12.75">
      <c r="C700" s="30"/>
    </row>
    <row r="701" ht="12.75">
      <c r="C701" s="30"/>
    </row>
    <row r="702" ht="12.75">
      <c r="C702" s="30"/>
    </row>
    <row r="703" ht="12.75">
      <c r="C703" s="30"/>
    </row>
    <row r="704" ht="12.75">
      <c r="C704" s="30"/>
    </row>
    <row r="705" ht="12.75">
      <c r="C705" s="30"/>
    </row>
    <row r="706" ht="12.75">
      <c r="C706" s="30"/>
    </row>
    <row r="707" ht="12.75">
      <c r="C707" s="30"/>
    </row>
    <row r="708" ht="12.75">
      <c r="C708" s="30"/>
    </row>
    <row r="709" ht="12.75">
      <c r="C709" s="30"/>
    </row>
    <row r="710" ht="12.75">
      <c r="C710" s="30"/>
    </row>
    <row r="711" ht="12.75">
      <c r="C711" s="30"/>
    </row>
    <row r="712" ht="12.75">
      <c r="C712" s="30"/>
    </row>
    <row r="713" ht="12.75">
      <c r="C713" s="30"/>
    </row>
    <row r="714" ht="12.75">
      <c r="C714" s="30"/>
    </row>
    <row r="715" ht="12.75">
      <c r="C715" s="30"/>
    </row>
    <row r="716" ht="12.75">
      <c r="C716" s="30"/>
    </row>
    <row r="717" ht="12.75">
      <c r="C717" s="29"/>
    </row>
    <row r="718" ht="12.75">
      <c r="C718" s="29"/>
    </row>
    <row r="719" ht="12.75">
      <c r="C719" s="29"/>
    </row>
    <row r="720" ht="12.75">
      <c r="C720" s="29"/>
    </row>
    <row r="721" ht="12.75">
      <c r="C721" s="8"/>
    </row>
    <row r="722" ht="12.75">
      <c r="C722" s="8"/>
    </row>
    <row r="723" ht="12.75">
      <c r="C723" s="8"/>
    </row>
    <row r="724" ht="12.75">
      <c r="C724" s="8"/>
    </row>
    <row r="725" ht="12.75">
      <c r="C725" s="8"/>
    </row>
    <row r="726" ht="12.75">
      <c r="C726" s="8"/>
    </row>
    <row r="727" ht="12.75">
      <c r="C727" s="8"/>
    </row>
    <row r="728" ht="12.75">
      <c r="C728" s="8"/>
    </row>
    <row r="729" ht="12.75">
      <c r="C729" s="8"/>
    </row>
    <row r="730" ht="12.75">
      <c r="C730" s="8"/>
    </row>
    <row r="731" ht="12.75">
      <c r="C731" s="8"/>
    </row>
    <row r="732" ht="12.75">
      <c r="C732" s="8"/>
    </row>
    <row r="733" ht="12.75">
      <c r="C733" s="8"/>
    </row>
    <row r="734" ht="12.75">
      <c r="C734" s="8"/>
    </row>
    <row r="735" ht="12.75">
      <c r="C735" s="8"/>
    </row>
    <row r="736" ht="12.75">
      <c r="C736" s="8"/>
    </row>
    <row r="737" ht="12.75">
      <c r="C737" s="8"/>
    </row>
    <row r="738" ht="12.75">
      <c r="C738" s="8"/>
    </row>
    <row r="739" ht="12.75">
      <c r="C739" s="8"/>
    </row>
    <row r="740" ht="12.75">
      <c r="C740" s="8"/>
    </row>
    <row r="741" ht="12.75">
      <c r="C741" s="8"/>
    </row>
    <row r="742" ht="12.75">
      <c r="C742" s="8"/>
    </row>
    <row r="743" ht="12.75">
      <c r="C743" s="8"/>
    </row>
    <row r="744" ht="12.75">
      <c r="C744" s="8"/>
    </row>
    <row r="745" ht="12.75">
      <c r="C745" s="8"/>
    </row>
    <row r="746" ht="12.75">
      <c r="C746" s="8"/>
    </row>
    <row r="747" ht="12.75">
      <c r="C747" s="8"/>
    </row>
    <row r="748" ht="12.75">
      <c r="C748" s="8"/>
    </row>
    <row r="749" ht="12.75">
      <c r="C749" s="8"/>
    </row>
    <row r="750" ht="12.75">
      <c r="C750" s="8"/>
    </row>
    <row r="751" ht="12.75">
      <c r="C751" s="8"/>
    </row>
    <row r="752" ht="12.75">
      <c r="C752" s="8"/>
    </row>
    <row r="753" ht="12.75">
      <c r="C753" s="8"/>
    </row>
    <row r="754" ht="12.75">
      <c r="C754" s="8"/>
    </row>
    <row r="755" ht="12.75">
      <c r="C755" s="8"/>
    </row>
    <row r="756" ht="12.75">
      <c r="C756" s="8"/>
    </row>
    <row r="757" ht="12.75">
      <c r="C757" s="8"/>
    </row>
    <row r="758" ht="12.75">
      <c r="C758" s="8"/>
    </row>
    <row r="759" ht="12.75">
      <c r="C759" s="8"/>
    </row>
    <row r="760" ht="12.75">
      <c r="C760" s="8"/>
    </row>
    <row r="761" ht="12.75">
      <c r="C761" s="8"/>
    </row>
    <row r="762" ht="12.75">
      <c r="C762" s="8"/>
    </row>
    <row r="763" ht="12.75">
      <c r="C763" s="8"/>
    </row>
    <row r="764" ht="12.75">
      <c r="C764" s="8"/>
    </row>
    <row r="765" ht="12.75">
      <c r="C765" s="8"/>
    </row>
    <row r="766" ht="12.75">
      <c r="C766" s="8"/>
    </row>
    <row r="767" ht="12.75">
      <c r="C767" s="8"/>
    </row>
    <row r="768" ht="12.75">
      <c r="C768" s="8"/>
    </row>
    <row r="769" ht="12.75">
      <c r="C769" s="8"/>
    </row>
    <row r="770" ht="12.75">
      <c r="C770" s="8"/>
    </row>
    <row r="771" ht="12.75">
      <c r="C771" s="8"/>
    </row>
    <row r="772" ht="12.75">
      <c r="C772" s="8"/>
    </row>
    <row r="773" ht="12.75">
      <c r="C773" s="8"/>
    </row>
    <row r="774" ht="12.75">
      <c r="C774" s="8"/>
    </row>
    <row r="775" ht="12.75">
      <c r="C775" s="8"/>
    </row>
    <row r="776" ht="12.75">
      <c r="C776" s="8"/>
    </row>
    <row r="777" ht="12.75">
      <c r="C777" s="8"/>
    </row>
    <row r="778" ht="12.75">
      <c r="C778" s="8"/>
    </row>
    <row r="779" ht="12.75">
      <c r="C779" s="8"/>
    </row>
    <row r="780" ht="12.75">
      <c r="C780" s="8"/>
    </row>
    <row r="781" ht="12.75">
      <c r="C781" s="8"/>
    </row>
    <row r="782" ht="12.75">
      <c r="C782" s="8"/>
    </row>
    <row r="783" ht="12.75">
      <c r="C783" s="8"/>
    </row>
    <row r="784" ht="12.75">
      <c r="C784" s="8"/>
    </row>
    <row r="785" ht="12.75">
      <c r="C785" s="8"/>
    </row>
    <row r="786" ht="12.75">
      <c r="C786" s="8"/>
    </row>
    <row r="787" ht="12.75">
      <c r="C787" s="8"/>
    </row>
    <row r="788" ht="12.75">
      <c r="C788" s="8"/>
    </row>
    <row r="789" ht="12.75">
      <c r="C789" s="8"/>
    </row>
    <row r="790" ht="12.75">
      <c r="C790" s="8"/>
    </row>
    <row r="791" ht="12.75">
      <c r="C791" s="8"/>
    </row>
    <row r="792" ht="12.75">
      <c r="C792" s="8"/>
    </row>
    <row r="793" ht="12.75">
      <c r="C793" s="8"/>
    </row>
    <row r="794" ht="12.75">
      <c r="C794" s="8"/>
    </row>
    <row r="795" ht="12.75">
      <c r="C795" s="8"/>
    </row>
    <row r="796" ht="12.75">
      <c r="C796" s="8"/>
    </row>
    <row r="797" ht="12.75">
      <c r="C797" s="8"/>
    </row>
    <row r="798" ht="12.75">
      <c r="C798" s="8"/>
    </row>
    <row r="799" ht="12.75">
      <c r="C799" s="8"/>
    </row>
    <row r="800" ht="12.75">
      <c r="C800" s="8"/>
    </row>
    <row r="801" ht="12.75">
      <c r="C801" s="8"/>
    </row>
    <row r="802" ht="12.75">
      <c r="C802" s="8"/>
    </row>
    <row r="803" ht="12.75">
      <c r="C803" s="8"/>
    </row>
    <row r="804" ht="12.75">
      <c r="C804" s="8"/>
    </row>
    <row r="805" ht="12.75">
      <c r="C805" s="8"/>
    </row>
    <row r="806" ht="12.75">
      <c r="C806" s="8"/>
    </row>
    <row r="807" ht="12.75">
      <c r="C807" s="8"/>
    </row>
    <row r="808" ht="12.75">
      <c r="C808" s="8"/>
    </row>
    <row r="809" ht="12.75">
      <c r="C809" s="8"/>
    </row>
    <row r="810" ht="12.75">
      <c r="C810" s="8"/>
    </row>
    <row r="811" ht="12.75">
      <c r="C811" s="8"/>
    </row>
    <row r="812" ht="12.75">
      <c r="C812" s="8"/>
    </row>
    <row r="813" ht="12.75">
      <c r="C813" s="8"/>
    </row>
    <row r="814" ht="12.75">
      <c r="C814" s="8"/>
    </row>
    <row r="815" ht="12.75">
      <c r="C815" s="8"/>
    </row>
    <row r="816" ht="12.75">
      <c r="C816" s="8"/>
    </row>
    <row r="817" ht="12.75">
      <c r="C817" s="8"/>
    </row>
    <row r="818" ht="12.75">
      <c r="C818" s="8"/>
    </row>
    <row r="819" ht="12.75">
      <c r="C819" s="8"/>
    </row>
    <row r="820" ht="12.75">
      <c r="C820" s="8"/>
    </row>
    <row r="821" ht="12.75">
      <c r="C821" s="8"/>
    </row>
    <row r="822" ht="12.75">
      <c r="C822" s="8"/>
    </row>
    <row r="823" ht="12.75">
      <c r="C823" s="8"/>
    </row>
    <row r="824" ht="12.75">
      <c r="C824" s="8"/>
    </row>
    <row r="825" ht="12.75">
      <c r="C825" s="8"/>
    </row>
    <row r="826" ht="12.75">
      <c r="C826" s="8"/>
    </row>
    <row r="827" ht="12.75">
      <c r="C827" s="8"/>
    </row>
    <row r="828" ht="12.75">
      <c r="C828" s="8"/>
    </row>
    <row r="829" ht="12.75">
      <c r="C829" s="8"/>
    </row>
    <row r="830" ht="12.75">
      <c r="C830" s="8"/>
    </row>
    <row r="831" ht="12.75">
      <c r="C831" s="8"/>
    </row>
    <row r="832" ht="12.75">
      <c r="C832" s="8"/>
    </row>
    <row r="833" ht="12.75">
      <c r="C833" s="8"/>
    </row>
    <row r="834" ht="12.75">
      <c r="C834" s="8"/>
    </row>
    <row r="835" ht="12.75">
      <c r="C835" s="8"/>
    </row>
    <row r="836" ht="12.75">
      <c r="C836" s="8"/>
    </row>
    <row r="837" ht="12.75">
      <c r="C837" s="8"/>
    </row>
    <row r="838" ht="12.75">
      <c r="C838" s="8"/>
    </row>
    <row r="839" ht="12.75">
      <c r="C839" s="8"/>
    </row>
    <row r="840" ht="12.75">
      <c r="C840" s="8"/>
    </row>
    <row r="841" ht="12.75">
      <c r="C841" s="8"/>
    </row>
  </sheetData>
  <sheetProtection sheet="1" objects="1" scenarios="1"/>
  <mergeCells count="29">
    <mergeCell ref="G10:G11"/>
    <mergeCell ref="H10:H11"/>
    <mergeCell ref="B10:B11"/>
    <mergeCell ref="E10:E11"/>
    <mergeCell ref="F10:F11"/>
    <mergeCell ref="D10:D11"/>
    <mergeCell ref="J336:K336"/>
    <mergeCell ref="B337:B338"/>
    <mergeCell ref="D337:D338"/>
    <mergeCell ref="E337:F337"/>
    <mergeCell ref="G337:G338"/>
    <mergeCell ref="H337:H338"/>
    <mergeCell ref="I337:I338"/>
    <mergeCell ref="J337:J338"/>
    <mergeCell ref="K337:K338"/>
    <mergeCell ref="B5:H5"/>
    <mergeCell ref="B6:H6"/>
    <mergeCell ref="B7:H7"/>
    <mergeCell ref="B8:H8"/>
    <mergeCell ref="B9:H9"/>
    <mergeCell ref="C10:C11"/>
    <mergeCell ref="C337:C338"/>
    <mergeCell ref="C381:C382"/>
    <mergeCell ref="G381:G382"/>
    <mergeCell ref="H381:H382"/>
    <mergeCell ref="B381:B382"/>
    <mergeCell ref="D381:D382"/>
    <mergeCell ref="E381:E382"/>
    <mergeCell ref="F381:F382"/>
  </mergeCells>
  <printOptions horizontalCentered="1"/>
  <pageMargins left="0.47" right="0.4" top="0.98" bottom="0.63" header="0.86" footer="0.54"/>
  <pageSetup cellComments="asDisplayed" fitToHeight="17"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O73"/>
  <sheetViews>
    <sheetView workbookViewId="0" topLeftCell="A1">
      <selection activeCell="B15" sqref="B15"/>
    </sheetView>
  </sheetViews>
  <sheetFormatPr defaultColWidth="9.140625" defaultRowHeight="12.75"/>
  <cols>
    <col min="1" max="1" width="4.28125" style="0" customWidth="1"/>
    <col min="2" max="2" width="90.7109375" style="0" customWidth="1"/>
  </cols>
  <sheetData>
    <row r="1" ht="20.25">
      <c r="A1" s="1" t="s">
        <v>38</v>
      </c>
    </row>
    <row r="2" ht="21.75">
      <c r="A2" s="16" t="s">
        <v>36</v>
      </c>
    </row>
    <row r="3" ht="20.25">
      <c r="A3" s="17" t="s">
        <v>37</v>
      </c>
    </row>
    <row r="4" ht="15.75">
      <c r="A4" s="18" t="s">
        <v>39</v>
      </c>
    </row>
    <row r="5" ht="15.75">
      <c r="A5" s="19" t="s">
        <v>40</v>
      </c>
    </row>
    <row r="6" ht="15.75">
      <c r="A6" s="19" t="s">
        <v>41</v>
      </c>
    </row>
    <row r="7" ht="15.75">
      <c r="A7" s="19" t="s">
        <v>42</v>
      </c>
    </row>
    <row r="8" spans="1:41" ht="15.75">
      <c r="A8" s="19" t="s">
        <v>43</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row>
    <row r="9" spans="1:41" ht="15.75">
      <c r="A9" s="19" t="s">
        <v>44</v>
      </c>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row>
    <row r="10" spans="1:41" ht="15.75">
      <c r="A10" s="18" t="s">
        <v>45</v>
      </c>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row>
    <row r="11" spans="1:41" ht="33" customHeight="1">
      <c r="A11" s="6">
        <v>1</v>
      </c>
      <c r="B11" s="7" t="s">
        <v>7</v>
      </c>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row>
    <row r="12" spans="1:41" ht="49.5" customHeight="1">
      <c r="A12" s="6">
        <v>2</v>
      </c>
      <c r="B12" s="7" t="s">
        <v>8</v>
      </c>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row>
    <row r="13" spans="1:41" ht="20.25" customHeight="1">
      <c r="A13" s="6">
        <v>3</v>
      </c>
      <c r="B13" s="7" t="s">
        <v>9</v>
      </c>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row>
    <row r="14" spans="1:41" ht="24.75" customHeight="1">
      <c r="A14" s="6">
        <v>4</v>
      </c>
      <c r="B14" s="7" t="s">
        <v>10</v>
      </c>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row>
    <row r="15" spans="1:41" ht="24.75" customHeight="1">
      <c r="A15" s="6">
        <v>5</v>
      </c>
      <c r="B15" s="7" t="s">
        <v>35</v>
      </c>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row>
    <row r="16" spans="1:41" ht="22.5" customHeight="1">
      <c r="A16" s="6">
        <v>6</v>
      </c>
      <c r="B16" s="7" t="s">
        <v>11</v>
      </c>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row>
    <row r="17" spans="1:41" ht="63.75" customHeight="1">
      <c r="A17" s="6">
        <v>7</v>
      </c>
      <c r="B17" s="7" t="s">
        <v>12</v>
      </c>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row>
    <row r="18" spans="1:41" ht="45" customHeight="1">
      <c r="A18" s="6">
        <v>8</v>
      </c>
      <c r="B18" s="7" t="s">
        <v>13</v>
      </c>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row>
    <row r="19" spans="1:41" ht="45" customHeight="1">
      <c r="A19" s="6">
        <v>9</v>
      </c>
      <c r="B19" s="7" t="s">
        <v>14</v>
      </c>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row>
    <row r="20" spans="1:41" ht="55.5" customHeight="1">
      <c r="A20" s="6">
        <v>10</v>
      </c>
      <c r="B20" s="7" t="s">
        <v>15</v>
      </c>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row>
    <row r="21" spans="1:41" ht="72" customHeight="1">
      <c r="A21" s="6">
        <v>11</v>
      </c>
      <c r="B21" s="7" t="s">
        <v>16</v>
      </c>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row>
    <row r="22" spans="1:41" ht="68.25" customHeight="1">
      <c r="A22" s="6">
        <v>12</v>
      </c>
      <c r="B22" s="7" t="s">
        <v>29</v>
      </c>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row>
    <row r="23" spans="1:41" ht="87" customHeight="1">
      <c r="A23" s="6">
        <v>13</v>
      </c>
      <c r="B23" s="7" t="s">
        <v>18</v>
      </c>
      <c r="D23" s="8"/>
      <c r="E23" s="8"/>
      <c r="F23" s="9"/>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row>
    <row r="24" spans="1:41" ht="50.25" customHeight="1">
      <c r="A24" s="6">
        <v>14</v>
      </c>
      <c r="B24" s="7" t="s">
        <v>17</v>
      </c>
      <c r="D24" s="8"/>
      <c r="E24" s="8"/>
      <c r="F24" s="9"/>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row>
    <row r="25" spans="1:41" ht="35.25" customHeight="1">
      <c r="A25" s="6">
        <v>15</v>
      </c>
      <c r="B25" s="7" t="s">
        <v>19</v>
      </c>
      <c r="D25" s="8"/>
      <c r="E25" s="8"/>
      <c r="F25" s="10"/>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row>
    <row r="26" spans="1:41" ht="30.75" customHeight="1">
      <c r="A26" s="6">
        <v>16</v>
      </c>
      <c r="B26" s="7" t="s">
        <v>20</v>
      </c>
      <c r="D26" s="8"/>
      <c r="E26" s="8"/>
      <c r="F26" s="8"/>
      <c r="G26" s="11"/>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row>
    <row r="27" spans="1:41" ht="18" customHeight="1">
      <c r="A27" s="6">
        <v>17</v>
      </c>
      <c r="B27" s="7" t="s">
        <v>21</v>
      </c>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row>
    <row r="28" spans="1:41" ht="21" customHeight="1">
      <c r="A28" s="6">
        <v>18</v>
      </c>
      <c r="B28" s="7" t="s">
        <v>22</v>
      </c>
      <c r="D28" s="8"/>
      <c r="E28" s="8"/>
      <c r="F28" s="12"/>
      <c r="G28" s="13"/>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row>
    <row r="29" spans="1:41" ht="84" customHeight="1">
      <c r="A29" s="6">
        <v>19</v>
      </c>
      <c r="B29" s="7" t="s">
        <v>23</v>
      </c>
      <c r="D29" s="8"/>
      <c r="E29" s="8"/>
      <c r="F29" s="12"/>
      <c r="G29" s="14"/>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row>
    <row r="30" spans="1:41" ht="108" customHeight="1">
      <c r="A30" s="6">
        <v>20</v>
      </c>
      <c r="B30" s="7" t="s">
        <v>32</v>
      </c>
      <c r="D30" s="8"/>
      <c r="E30" s="8"/>
      <c r="F30" s="12"/>
      <c r="G30" s="14"/>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row>
    <row r="31" spans="1:41" ht="57.75" customHeight="1">
      <c r="A31" s="6">
        <v>21</v>
      </c>
      <c r="B31" s="7" t="s">
        <v>24</v>
      </c>
      <c r="D31" s="8"/>
      <c r="E31" s="8"/>
      <c r="F31" s="12"/>
      <c r="G31" s="14"/>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row>
    <row r="32" spans="1:41" ht="45" customHeight="1">
      <c r="A32" s="6">
        <v>22</v>
      </c>
      <c r="B32" s="7" t="s">
        <v>25</v>
      </c>
      <c r="D32" s="8"/>
      <c r="E32" s="8"/>
      <c r="F32" s="12"/>
      <c r="G32" s="14"/>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row>
    <row r="33" spans="1:41" ht="59.25" customHeight="1">
      <c r="A33" s="6">
        <v>23</v>
      </c>
      <c r="B33" s="7" t="s">
        <v>33</v>
      </c>
      <c r="D33" s="8"/>
      <c r="E33" s="8"/>
      <c r="F33" s="12"/>
      <c r="G33" s="14"/>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row>
    <row r="34" spans="1:41" ht="101.25" customHeight="1">
      <c r="A34" s="6">
        <v>24</v>
      </c>
      <c r="B34" s="7" t="s">
        <v>34</v>
      </c>
      <c r="D34" s="8"/>
      <c r="E34" s="8"/>
      <c r="F34" s="12"/>
      <c r="G34" s="14"/>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row>
    <row r="35" spans="1:41" ht="32.25" customHeight="1">
      <c r="A35" s="6">
        <v>25</v>
      </c>
      <c r="B35" s="14" t="s">
        <v>30</v>
      </c>
      <c r="D35" s="8"/>
      <c r="E35" s="8"/>
      <c r="F35" s="12"/>
      <c r="G35" s="14"/>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row>
    <row r="36" spans="1:41" ht="41.25" customHeight="1">
      <c r="A36" s="6">
        <v>26</v>
      </c>
      <c r="B36" s="15" t="s">
        <v>31</v>
      </c>
      <c r="D36" s="8"/>
      <c r="E36" s="8"/>
      <c r="F36" s="12"/>
      <c r="G36" s="14"/>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row>
    <row r="37" spans="1:41" ht="24.75" customHeight="1">
      <c r="A37" s="6">
        <v>27</v>
      </c>
      <c r="B37" s="7" t="s">
        <v>26</v>
      </c>
      <c r="D37" s="8"/>
      <c r="E37" s="8"/>
      <c r="F37" s="12"/>
      <c r="G37" s="14"/>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row>
    <row r="38" spans="1:41" ht="31.5" customHeight="1">
      <c r="A38" s="6">
        <v>28</v>
      </c>
      <c r="B38" s="7" t="s">
        <v>27</v>
      </c>
      <c r="D38" s="8"/>
      <c r="E38" s="8"/>
      <c r="F38" s="12"/>
      <c r="G38" s="14"/>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row>
    <row r="39" spans="1:41" ht="45" customHeight="1">
      <c r="A39" s="6">
        <v>29</v>
      </c>
      <c r="B39" s="7" t="s">
        <v>28</v>
      </c>
      <c r="D39" s="8"/>
      <c r="E39" s="8"/>
      <c r="F39" s="12"/>
      <c r="G39" s="14"/>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row>
    <row r="40" spans="1:41" ht="45" customHeight="1">
      <c r="A40" s="6">
        <v>32</v>
      </c>
      <c r="B40" s="15" t="s">
        <v>31</v>
      </c>
      <c r="C40" s="8"/>
      <c r="D40" s="8"/>
      <c r="E40" s="8"/>
      <c r="F40" s="12"/>
      <c r="G40" s="14"/>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row>
    <row r="41" spans="2:41" ht="18.75">
      <c r="B41" s="8"/>
      <c r="C41" s="8"/>
      <c r="D41" s="8"/>
      <c r="E41" s="8"/>
      <c r="F41" s="12"/>
      <c r="G41" s="14"/>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row>
    <row r="42" spans="2:41" ht="18.75">
      <c r="B42" s="8"/>
      <c r="C42" s="8"/>
      <c r="D42" s="8"/>
      <c r="E42" s="8"/>
      <c r="F42" s="12"/>
      <c r="G42" s="14"/>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row>
    <row r="43" spans="2:41" ht="18.75">
      <c r="B43" s="8"/>
      <c r="C43" s="8"/>
      <c r="D43" s="8"/>
      <c r="E43" s="8"/>
      <c r="F43" s="12"/>
      <c r="G43" s="14"/>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row>
    <row r="44" spans="2:41" ht="18.75">
      <c r="B44" s="8"/>
      <c r="C44" s="8"/>
      <c r="D44" s="8"/>
      <c r="E44" s="8"/>
      <c r="F44" s="12"/>
      <c r="G44" s="14"/>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row>
    <row r="45" spans="2:41" ht="18.75">
      <c r="B45" s="8"/>
      <c r="C45" s="8"/>
      <c r="D45" s="8"/>
      <c r="E45" s="8"/>
      <c r="F45" s="12"/>
      <c r="G45" s="14"/>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row>
    <row r="46" spans="2:41" ht="18.75">
      <c r="B46" s="8"/>
      <c r="C46" s="8"/>
      <c r="D46" s="8"/>
      <c r="E46" s="8"/>
      <c r="F46" s="12"/>
      <c r="G46" s="14"/>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row>
    <row r="47" spans="2:41" ht="18.75">
      <c r="B47" s="8"/>
      <c r="C47" s="8"/>
      <c r="D47" s="8"/>
      <c r="E47" s="8"/>
      <c r="F47" s="12"/>
      <c r="G47" s="14"/>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row>
    <row r="48" spans="2:41" ht="18.75">
      <c r="B48" s="8"/>
      <c r="C48" s="8"/>
      <c r="D48" s="8"/>
      <c r="E48" s="8"/>
      <c r="F48" s="12"/>
      <c r="G48" s="14"/>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row>
    <row r="49" spans="2:41" ht="18.75">
      <c r="B49" s="8"/>
      <c r="C49" s="8"/>
      <c r="D49" s="8"/>
      <c r="E49" s="8"/>
      <c r="F49" s="12"/>
      <c r="G49" s="14"/>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row>
    <row r="50" spans="2:41" ht="18.75">
      <c r="B50" s="8"/>
      <c r="C50" s="8"/>
      <c r="D50" s="8"/>
      <c r="E50" s="8"/>
      <c r="F50" s="12"/>
      <c r="G50" s="14"/>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row>
    <row r="51" spans="2:41" ht="18.75">
      <c r="B51" s="8"/>
      <c r="C51" s="8"/>
      <c r="D51" s="8"/>
      <c r="E51" s="8"/>
      <c r="F51" s="12"/>
      <c r="G51" s="14"/>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row>
    <row r="52" spans="2:41" ht="18.75">
      <c r="B52" s="8"/>
      <c r="C52" s="8"/>
      <c r="D52" s="8"/>
      <c r="E52" s="8"/>
      <c r="F52" s="12"/>
      <c r="G52" s="14"/>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row>
    <row r="53" spans="2:41" ht="18.75">
      <c r="B53" s="8"/>
      <c r="C53" s="8"/>
      <c r="D53" s="8"/>
      <c r="E53" s="8"/>
      <c r="F53" s="12"/>
      <c r="G53" s="14"/>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row>
    <row r="54" spans="2:41" ht="18.75">
      <c r="B54" s="8"/>
      <c r="C54" s="8"/>
      <c r="D54" s="8"/>
      <c r="E54" s="8"/>
      <c r="F54" s="12"/>
      <c r="G54" s="14"/>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row>
    <row r="55" spans="2:41" ht="18.75">
      <c r="B55" s="8"/>
      <c r="C55" s="8"/>
      <c r="D55" s="8"/>
      <c r="E55" s="8"/>
      <c r="F55" s="12"/>
      <c r="G55" s="14"/>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row>
    <row r="56" spans="2:41" ht="18.75">
      <c r="B56" s="8"/>
      <c r="C56" s="8"/>
      <c r="D56" s="8"/>
      <c r="E56" s="8"/>
      <c r="F56" s="12"/>
      <c r="G56" s="14"/>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row>
    <row r="57" spans="2:41" ht="18.75">
      <c r="B57" s="8"/>
      <c r="C57" s="8"/>
      <c r="D57" s="8"/>
      <c r="E57" s="8"/>
      <c r="F57" s="12"/>
      <c r="G57" s="14"/>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row>
    <row r="58" spans="2:41" ht="12.75">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row>
    <row r="59" spans="2:41" ht="12.75">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row>
    <row r="60" spans="2:41" ht="12.75">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row>
    <row r="61" spans="2:41" ht="12.75">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row>
    <row r="62" spans="2:41" ht="12.75">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row>
    <row r="63" spans="2:41" ht="12.75">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row>
    <row r="64" spans="2:41" ht="12.75">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row>
    <row r="65" spans="2:41" ht="12.75">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row>
    <row r="66" spans="2:41" ht="12.75">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row>
    <row r="67" spans="2:41" ht="12.75">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row>
    <row r="68" spans="2:41" ht="12.75">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row>
    <row r="69" spans="2:41" ht="12.75">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row>
    <row r="70" spans="2:41" ht="12.75">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row>
    <row r="71" spans="2:41" ht="12.75">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row>
    <row r="72" spans="2:41" ht="12.75">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row>
    <row r="73" spans="2:41" ht="12.75">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row>
  </sheetData>
  <printOptions/>
  <pageMargins left="0.17" right="0.19" top="0.9" bottom="0.79" header="0.5" footer="0.5"/>
  <pageSetup fitToHeight="16"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muhammad irfan</cp:lastModifiedBy>
  <cp:lastPrinted>2004-10-20T07:00:14Z</cp:lastPrinted>
  <dcterms:created xsi:type="dcterms:W3CDTF">1996-10-14T23:33:28Z</dcterms:created>
  <dcterms:modified xsi:type="dcterms:W3CDTF">2005-05-21T07:20:53Z</dcterms:modified>
  <cp:category/>
  <cp:version/>
  <cp:contentType/>
  <cp:contentStatus/>
</cp:coreProperties>
</file>