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886" activeTab="1"/>
  </bookViews>
  <sheets>
    <sheet name="Call Deposit" sheetId="1" r:id="rId1"/>
    <sheet name="Saving" sheetId="2" r:id="rId2"/>
    <sheet name="Business" sheetId="3" r:id="rId3"/>
    <sheet name="Current " sheetId="4" r:id="rId4"/>
    <sheet name="PAY ORDER" sheetId="5" r:id="rId5"/>
    <sheet name="Demand Draft" sheetId="6" r:id="rId6"/>
    <sheet name="summary" sheetId="7" r:id="rId7"/>
  </sheets>
  <definedNames>
    <definedName name="_xlnm.Print_Titles" localSheetId="2">'Business'!$6:$7</definedName>
    <definedName name="_xlnm.Print_Titles" localSheetId="0">'Call Deposit'!$6:$7</definedName>
    <definedName name="_xlnm.Print_Titles" localSheetId="3">'Current '!$6:$7</definedName>
    <definedName name="_xlnm.Print_Titles" localSheetId="5">'Demand Draft'!$6:$7</definedName>
    <definedName name="_xlnm.Print_Titles" localSheetId="4">'PAY ORDER'!$6:$7</definedName>
    <definedName name="_xlnm.Print_Titles" localSheetId="1">'Saving'!$6:$7</definedName>
    <definedName name="_xlnm.Print_Titles" localSheetId="6">'summary'!$6:$7</definedName>
  </definedNames>
  <calcPr fullCalcOnLoad="1"/>
</workbook>
</file>

<file path=xl/sharedStrings.xml><?xml version="1.0" encoding="utf-8"?>
<sst xmlns="http://schemas.openxmlformats.org/spreadsheetml/2006/main" count="2759" uniqueCount="827">
  <si>
    <t>Mr. Mohammad Farooq Vill. Dheri Chaudrian, Kahliqabad, Mirpur A.K.</t>
  </si>
  <si>
    <t>Mr. Tasadduq H. Kazmi, H.No.365, Sector C/4, Mirpur A.K.</t>
  </si>
  <si>
    <t>Ch. Khalid Abid H.no.21/A Sector B-4, Mirpur A.K.</t>
  </si>
  <si>
    <t>Raja Manzoor Hussain Nawan Chak No.2 Singry PO Malhey The Bhimber Distt: Mirpur (AK)</t>
  </si>
  <si>
    <t>Zahra Tahir (Minor) Mrs. Nasim Tahir (Guardian) H.No.9, Sector A-1, Mirpur (A.K.)</t>
  </si>
  <si>
    <t>Mr. Kamar Hussain, 24, Steadman Terrace, Bradford 3, BD 39 NB West Yorkshire, England</t>
  </si>
  <si>
    <t>Mirpur (AK)</t>
  </si>
  <si>
    <t>A.K.</t>
  </si>
  <si>
    <t>30.12.2000</t>
  </si>
  <si>
    <t>29.06.2002</t>
  </si>
  <si>
    <t>20.11.1988</t>
  </si>
  <si>
    <t>08.12.1986</t>
  </si>
  <si>
    <t>20.11.1986</t>
  </si>
  <si>
    <t>24.11.1987</t>
  </si>
  <si>
    <t>14.03.1988</t>
  </si>
  <si>
    <t>16.08.1988</t>
  </si>
  <si>
    <t>28.12.1988</t>
  </si>
  <si>
    <t>28.03.1998</t>
  </si>
  <si>
    <t>Haji Safdar Habibullah Gojra, Near Police Line, Muzaffarabad</t>
  </si>
  <si>
    <t>Khadim Hussan, Vill. Melote. The. &amp; Distt. Bagh</t>
  </si>
  <si>
    <t>Abdul Qayyum Sathi Bagh, Muzaffarabad</t>
  </si>
  <si>
    <t>M. Usman Shah, Neelum Road, Muzaffarabad</t>
  </si>
  <si>
    <t>S. Rehmat Ali Shah, SLIC, Muzaffarabad</t>
  </si>
  <si>
    <t>Sajida Maqsood SLIC, Muzaffarabad</t>
  </si>
  <si>
    <t>M. Maqbool, SLIC, Muzaffarabad</t>
  </si>
  <si>
    <t>Ruksana Ganni Near Civil Hospital, Muzaffarabad</t>
  </si>
  <si>
    <t>Qamar-ud-din 52/7, Grass Bander, Karachi</t>
  </si>
  <si>
    <t>M. Shafique Awan, Opp: P.I.A. Muzaffarabad</t>
  </si>
  <si>
    <t>S. Ismail Shah Gillani, Ghari Dupatta, Muzaffarabad</t>
  </si>
  <si>
    <t>M. Islam Khan, Vill: Melole, The. &amp; Distt. Bagh</t>
  </si>
  <si>
    <t>Imran Zia, Iqbal Acadmy, Muzaffarabad</t>
  </si>
  <si>
    <t>Ch. Anwar Hussain, Vill: Primekot, Muzaffarabad</t>
  </si>
  <si>
    <t>Manshad Hussain Shah, S.B.F.C., Muzaffarabad</t>
  </si>
  <si>
    <t>S. Mustafa Shah Naqvi, Shoukat Line, Muzaffarabad</t>
  </si>
  <si>
    <t>Alaud Din Vill: Primekot, Muzaffarabad</t>
  </si>
  <si>
    <t>Ali Raza Siddiqui, PICIC, Muzaffarabad</t>
  </si>
  <si>
    <t>05</t>
  </si>
  <si>
    <t>06</t>
  </si>
  <si>
    <t>09</t>
  </si>
  <si>
    <t>06.02.1994</t>
  </si>
  <si>
    <t>03.08.1995</t>
  </si>
  <si>
    <t>01.09.1993</t>
  </si>
  <si>
    <t>12.09.1993</t>
  </si>
  <si>
    <t>15.11.1995</t>
  </si>
  <si>
    <t>04.07.1994</t>
  </si>
  <si>
    <t>04.05.1994</t>
  </si>
  <si>
    <t>16.08.1994</t>
  </si>
  <si>
    <t>13.06.1995</t>
  </si>
  <si>
    <t>18.08.1996</t>
  </si>
  <si>
    <t>20.06.1996</t>
  </si>
  <si>
    <t>07.08.1995</t>
  </si>
  <si>
    <t>16.05.1996</t>
  </si>
  <si>
    <t>18.11.1996</t>
  </si>
  <si>
    <t>20.11.1996</t>
  </si>
  <si>
    <t>10.09.1996</t>
  </si>
  <si>
    <t>09.09.1996</t>
  </si>
  <si>
    <t>03.12.1996</t>
  </si>
  <si>
    <t>Muzaffarabad(AK)</t>
  </si>
  <si>
    <t>Muhammad Siddique</t>
  </si>
  <si>
    <t>Mrs. Hameda Ashiq</t>
  </si>
  <si>
    <t>Sanaullah Khan Gundapur</t>
  </si>
  <si>
    <t>Abdul Qaddous</t>
  </si>
  <si>
    <t>Aziz-ur-Rehman</t>
  </si>
  <si>
    <t>Syyeda Quat-ul-Ain Fatima</t>
  </si>
  <si>
    <t>D.I. KHAN</t>
  </si>
  <si>
    <t>N.W.F.P.</t>
  </si>
  <si>
    <t>17.03.1996</t>
  </si>
  <si>
    <t>18.09.1996</t>
  </si>
  <si>
    <t>11.11.1996</t>
  </si>
  <si>
    <t>24.03.1996</t>
  </si>
  <si>
    <t>16.10.1996</t>
  </si>
  <si>
    <t>20.06.2006</t>
  </si>
  <si>
    <t>Mr. Mohammad Riaz, Village Spal Bandi, Saidu Sharif (Swat)</t>
  </si>
  <si>
    <t>Mr. Azam Khan, Ex-Driver C/o. IDBP., Main Branch, Peshawar Cantt.</t>
  </si>
  <si>
    <t>Mr. Aftab Ahmad Khan Sherpao, Federal Interior Minister, Govt. of Pakistan, Islamabad</t>
  </si>
  <si>
    <t>Mr. Jalil Ahmad, C/o. Jamal English Education Academy, Odigram Distt: Swat</t>
  </si>
  <si>
    <t>Mr.Akbar Ali S/o Bahroz Khan C/o M/s Diamond Textile Mills Kokari Road Panr Mingora (Swat)</t>
  </si>
  <si>
    <t>Mr. Muhammad Yaqoob, Village &amp; P/O Bara Bandi, Near Chako Masjid Tehsil Kabal (Swat)</t>
  </si>
  <si>
    <t>Mr. Bakhat Amin S/o. Pir Badhash Near Kuladher Police Station Village Balogram (Swat)</t>
  </si>
  <si>
    <t>001</t>
  </si>
  <si>
    <t>003</t>
  </si>
  <si>
    <t>009</t>
  </si>
  <si>
    <t>010</t>
  </si>
  <si>
    <t>020</t>
  </si>
  <si>
    <t>025</t>
  </si>
  <si>
    <t>20.12.1995</t>
  </si>
  <si>
    <t>22.11.1995</t>
  </si>
  <si>
    <t>01.10.1996</t>
  </si>
  <si>
    <t>Mingora (Swat)</t>
  </si>
  <si>
    <t>Sub-Total Balouchistan Province</t>
  </si>
  <si>
    <t>Sub-Total N.W.F.P. Province</t>
  </si>
  <si>
    <t>Sub-Total A.K. Province</t>
  </si>
  <si>
    <t>Sub-Total Punjab Province</t>
  </si>
  <si>
    <t>Total</t>
  </si>
  <si>
    <t>Grand Total</t>
  </si>
  <si>
    <t>Saddar Karachi</t>
  </si>
  <si>
    <t>Sindh</t>
  </si>
  <si>
    <t>Tania Enterprise, Plot No.CID-3, Sector 16, Korangi Industrial Area</t>
  </si>
  <si>
    <t>Naveed Raza, Macca Motors AM/B-5, 133/6 Off: Frere Road</t>
  </si>
  <si>
    <t>Homestead Food Indusries, 5-C, 19 Commercial St. Phase-II, Ext. D.H.A.</t>
  </si>
  <si>
    <t>Abdul Jabbar/Irshad, B-178 Block-10, F.B. Area</t>
  </si>
  <si>
    <t>Refunded dt 11-01-2008</t>
  </si>
  <si>
    <t xml:space="preserve">Mohammad Hanif &amp; Bros, Kuitchi Galio No.1, Marriot Road. </t>
  </si>
  <si>
    <t>Abdul Basit Trading, O.T.104, Mithadar</t>
  </si>
  <si>
    <t xml:space="preserve">Saudi Contractors, A/80, Yasinabad, Block-9, F.B. Area </t>
  </si>
  <si>
    <t>Skin Crafts (Pvt) Com, 81-C, 11th Commercial Street Phase-II, DHA</t>
  </si>
  <si>
    <t xml:space="preserve">M. Tufail Brother, 6th Floor, SLIC No.11, Abdullah Haroon Road </t>
  </si>
  <si>
    <t>Interplast (Pvt) Ltd, H-36 Block-6, PECHS</t>
  </si>
  <si>
    <t>Karam Elahi (Pvt) Ltd, H.No.78/B/1 Block-10, F.B.Area</t>
  </si>
  <si>
    <t>Hyderabad Beverage Co, C-71, Steet 12, Block-8, Gulshan-e-Iqbal</t>
  </si>
  <si>
    <t xml:space="preserve">Nishat Talkies, Nishat Cinema Building, M.A. Jinnah Road. </t>
  </si>
  <si>
    <t>ANICO, Namji Building, Shahrah-e-Liaquat, Karachi</t>
  </si>
  <si>
    <t>Transworld Enterprises, 407, Marine Point, Block-9, Clifton Karachi</t>
  </si>
  <si>
    <t>Care International, RM 10, 2nd Floor, Akhtar Center, Plot No.312/314</t>
  </si>
  <si>
    <t>Samir Shipping Agencies, Suit 18, 1st Floor, Burhani Terrace Bohri Road</t>
  </si>
  <si>
    <t>Sayyed Muhammad Wasim, F-158, Block-V, Clifton</t>
  </si>
  <si>
    <t>Pakistan Industrial &amp; Commercial Prudential House Hassan Ali Street Off: I.I Chundrigar Road, KHI</t>
  </si>
  <si>
    <t>BD A/c.</t>
  </si>
  <si>
    <t>31.12.1996</t>
  </si>
  <si>
    <t>Sub-Total Sindh Province</t>
  </si>
  <si>
    <t>Abdul Khaliq Satellite Town, Gujranwala</t>
  </si>
  <si>
    <t>Muhammad Ashraf SIE Gujranwala</t>
  </si>
  <si>
    <t>Mian Abid Hussain Taqwa Building GT Road, Gujranwala</t>
  </si>
  <si>
    <t>Mehmood Hussain Jafri Model Town, Gujranwala</t>
  </si>
  <si>
    <t>M.Aslam Hayat Khan 30-A Satellite Town, Gujranwala</t>
  </si>
  <si>
    <t>Tanveer Ahmed St.Sabzi Wali, Haji Pura Gujranwala</t>
  </si>
  <si>
    <t>Zia ur Rehman Kashmir Road, Gujranwala</t>
  </si>
  <si>
    <t>Khalid Mehmood Near Civil Hospital</t>
  </si>
  <si>
    <t>Salman ud Din Haider Mafiwala PO Aroop Gujranwala</t>
  </si>
  <si>
    <t>Tariq Oil Traders 130/C, SIE I, Gujranwala</t>
  </si>
  <si>
    <t>Muhammad Muzammil</t>
  </si>
  <si>
    <t>Arshad Mehmood BHN Ceramics, GT Road Gujranwala</t>
  </si>
  <si>
    <t>Shahid Textile Indus. 55-C SIE II, Gujranwala</t>
  </si>
  <si>
    <t xml:space="preserve">Refunded dt </t>
  </si>
  <si>
    <t>M. Wali Dogar Colony, Nowshera Road, Gujranwala</t>
  </si>
  <si>
    <t>Haji Mohd Siddique More Emanabad, GT Road, Gujranwala</t>
  </si>
  <si>
    <t>Syed M. Khalil ur Rehman Kamoke, Gujranwala</t>
  </si>
  <si>
    <t>Syed Ashafaq Ali 29-A Civil Lines Gujranwala</t>
  </si>
  <si>
    <t>Izhar Ahmed Butt Gujranwala</t>
  </si>
  <si>
    <t>Ch. Muhammad Ahsan Jalalpur Jattan, Distt. Gujranwala</t>
  </si>
  <si>
    <t>Nadir &amp; Co. Basi wala Distt. Gujranwala</t>
  </si>
  <si>
    <t>Fazal Engg. Indus. 5-A, SIE I, GT Road, Gujranwala</t>
  </si>
  <si>
    <t>17.08.1995</t>
  </si>
  <si>
    <t>26.09.1995</t>
  </si>
  <si>
    <t>29.05.1995</t>
  </si>
  <si>
    <t>28.08.1995</t>
  </si>
  <si>
    <t>04.09.1995</t>
  </si>
  <si>
    <t>12.11.1995</t>
  </si>
  <si>
    <t>28.10.1995</t>
  </si>
  <si>
    <t>30.10.1995</t>
  </si>
  <si>
    <t>15.05.1995</t>
  </si>
  <si>
    <t>20.11.1995</t>
  </si>
  <si>
    <t>Masood Ahmed Awan</t>
  </si>
  <si>
    <t>Abdullah C/o. Mohd. Ashraf SST Usta Mohammad</t>
  </si>
  <si>
    <t>08.12.1996</t>
  </si>
  <si>
    <t>27.06.1996</t>
  </si>
  <si>
    <t>08</t>
  </si>
  <si>
    <t>Lt. Col. Malik Aftab Ahmed Khan, 82, Khayanan-e-Iqbal, Islamabad, F-8/2</t>
  </si>
  <si>
    <t>Al-Ashraf Business System, No.DR-1/150, DT-15-91, Islamabad</t>
  </si>
  <si>
    <t>M/s. Kinza Travels, 6-Chaudhary Plaza Block-15, Blue Area, Islamabad</t>
  </si>
  <si>
    <t>Mr. Sajid Mumtaz Khan, H.No.2, Street No.27, F-8/1, Islamabad</t>
  </si>
  <si>
    <t>Great Eastern Traders H.No.268, St.No.5, I-8/3, Islamabad</t>
  </si>
  <si>
    <t>Malik Hassan Akhtar, Office No.5, Chand Plaza, Chandni Chowk, Murree Road, Rawalpindi</t>
  </si>
  <si>
    <t>Naseem Ansari, H.No.3, St.31, G-6/1/3, Islamabad</t>
  </si>
  <si>
    <t>Shahzad Rasheed, 23 St.2, F-8/3, Islamabad</t>
  </si>
  <si>
    <t>Munawwar Hussain Khokhar, A-1552, St.11, Urgan Nagar, Rawalpindi</t>
  </si>
  <si>
    <t>Shafiq-ur-Rehman Malik, H.No.628 Sector, C-4, Mirpur A.K.</t>
  </si>
  <si>
    <t>Prof. Abdul Razzaq, 17-D, B-2, Mirpur A.K.</t>
  </si>
  <si>
    <t>Mir Khalid Mehmood, H.No.206, Sector B/5, Mirpur A.K.</t>
  </si>
  <si>
    <t>Tariq Javaid, Vill. Pindisuberwal, P.O. Afzalpur, Distt. Mirpur A.K.</t>
  </si>
  <si>
    <t>Khalid Shafiq-ur-Rehman, H.No.81, Mirpur A.K.</t>
  </si>
  <si>
    <t>Khalid Hussain, H.No.326, C-4, Mirpur A.K.</t>
  </si>
  <si>
    <t>Syed M. Talib Kazmi, H.No.3/1, Sector A-1, Mirpur A.K.</t>
  </si>
  <si>
    <t>Ghulam Abbas, H.No.30, B-4, Mirpur A.K.</t>
  </si>
  <si>
    <t>Abdul Razzaq, H.No. Sector F-1, Mirpur A.K.</t>
  </si>
  <si>
    <t>Naseer Ahmed, P.O. Ratta, Dadyal, Mirpur A.K.</t>
  </si>
  <si>
    <t>Asad Bashir, H.No.34, F-2, Mirpur A.K.</t>
  </si>
  <si>
    <t>Ch. Muhammad Azam &amp; Shazia Bi, Potti House, Mirpur A.K.</t>
  </si>
  <si>
    <t>Muhammad Nawaaz, Akbar Road Sector A-1, Mirpur A.K.</t>
  </si>
  <si>
    <t>Muhammad Suleman, Burkena, Dhok Mehra, The. &amp; Distt. Mirpur A.K.</t>
  </si>
  <si>
    <t>Mehmood Ahmed, C/o. Mangla Flour Mills (Pvt) Ltd Indusrial Estate, Mirpur (AK)</t>
  </si>
  <si>
    <t>26.06.2001</t>
  </si>
  <si>
    <t>M/s. Gillani Wood Ind. Neelum Road, Muzaffarabad</t>
  </si>
  <si>
    <t>S. Pir Tanveer-ul-Hassan Subsizi andi, Muzaffarabad</t>
  </si>
  <si>
    <t>M. Shafiq Khokar Domail, Muzaffarabad</t>
  </si>
  <si>
    <t>Kh. Imtiaz Ahmed Bank Road, Muzaffarabad</t>
  </si>
  <si>
    <t>M. Mumtaz Khawaja Adeel Traders, Muzaffarabad</t>
  </si>
  <si>
    <t>Sh. M. Farooq Waqas Traders, Muzaffarabad</t>
  </si>
  <si>
    <t>Arif Brothers &amp; Co. Word No.13, Muzaffarabad</t>
  </si>
  <si>
    <t>03</t>
  </si>
  <si>
    <t>21.09.1993</t>
  </si>
  <si>
    <t>03.10.1993</t>
  </si>
  <si>
    <t>23.06.1994</t>
  </si>
  <si>
    <t>29.10.1995</t>
  </si>
  <si>
    <t>08.11.1995</t>
  </si>
  <si>
    <t>26.12.1995</t>
  </si>
  <si>
    <t>Mr. Masood Ahmad Qureshi</t>
  </si>
  <si>
    <t>D.I. Khan</t>
  </si>
  <si>
    <t>17.10.1996</t>
  </si>
  <si>
    <t xml:space="preserve">Sheikh Aftab Ahmad, A-237, Block-J, N. Nazimabad Khi. </t>
  </si>
  <si>
    <t>Erum Shoukat, B-74, B/10 Gulshan-e-Iqbal</t>
  </si>
  <si>
    <t xml:space="preserve"> Ali Sheraz Udden, 1553/14 F.B. Area, Karachi</t>
  </si>
  <si>
    <t>Corner Sanitary Store, 272/1, R.A. Lines Area, Karachi</t>
  </si>
  <si>
    <t>Syed Abdul Bari, D-3 Old Customs Qtr. Andrew Road, Karachi</t>
  </si>
  <si>
    <t>Commodity Traders A-2-A 1st Floor, Al Malik Building 79/1, N.I. Lines</t>
  </si>
  <si>
    <t>Asghar Nishan Malik, 10-D/II, Jami Commercial Street No.1, D.H.A. Phase-VII</t>
  </si>
  <si>
    <t xml:space="preserve">Mansoor Hussain, B-8, Wajid Square, Block-16, Gulshan-e-Iqbal, </t>
  </si>
  <si>
    <t>current</t>
  </si>
  <si>
    <t>Tahir Ahmed Khalifa, 514-A-53, Shrah-e-Madrassa Quetta Cantt.</t>
  </si>
  <si>
    <t>Muhammad Aslam Khan, H.No.411-4, Block-3, Satellite Town, Quetta</t>
  </si>
  <si>
    <t>Khalid Brothers, Coal Mines Owner 2-3/4, Shahrah-e-Adalat, Quetta</t>
  </si>
  <si>
    <t>Ahmed Brothers, H.No.76 Street No.15, Shahbaz Town, Quetta</t>
  </si>
  <si>
    <t>Masood &amp; Co., 2-13/4 Shahrah-e-Adalat, Quetta</t>
  </si>
  <si>
    <t>Muhammad Saleem, Model Extension, Bungalow No.C-6 Quetta Cantt.</t>
  </si>
  <si>
    <t>Hafiz &amp; Company, C/o. Bilal Poultry &amp; Fish Store, Joint Road, Quetta</t>
  </si>
  <si>
    <t>Mujadid Marble Indus. (Pvt) Ltd, B-11, Industrial Estate, Quetta</t>
  </si>
  <si>
    <t>Abdullah C/o. Hafiz Hussain Ahmed Tajweed-Dul-Quran, Quetta</t>
  </si>
  <si>
    <t>06.11.1996</t>
  </si>
  <si>
    <t>04.01.1996</t>
  </si>
  <si>
    <t>24.09.1996</t>
  </si>
  <si>
    <t>29.03.1995</t>
  </si>
  <si>
    <t>08.01.1996</t>
  </si>
  <si>
    <t>31.03.1996</t>
  </si>
  <si>
    <t>Haji Murad Ali, Gujranwala</t>
  </si>
  <si>
    <t>009950</t>
  </si>
  <si>
    <t>14.12.1970</t>
  </si>
  <si>
    <t>Abdul Waheed Khan, P-75, Chinot Bazar, Faisalabad</t>
  </si>
  <si>
    <t>Mr. Khalid Mahmood, H # 1016/B, Peoples Colony, FSBD.</t>
  </si>
  <si>
    <t>Babar Flour Inds. Rajana Road, T.T. Sindh</t>
  </si>
  <si>
    <t>M/s. Saeed &amp; Co. 43/2, 18T Cente G/3-1, Islamabad</t>
  </si>
  <si>
    <t>M/s. Mechanical Engg. Concern (Pvt) Ltd Office, FSBD</t>
  </si>
  <si>
    <t>M/s. Rubical Industry (Pvt) Ltd</t>
  </si>
  <si>
    <t>Mr. Muhammad Arif Ali, H.No.426, G-8/2 St.No.1. ISBD</t>
  </si>
  <si>
    <t>Mr. Muffassir Riaz, H.No.10, 9th Avenue, F-8/2, Islamabad</t>
  </si>
  <si>
    <t>Dina Shahban Branch Office Islamabad</t>
  </si>
  <si>
    <t>M/s. APL Printer Rizwan Plaza, Blue Area, Islamabad</t>
  </si>
  <si>
    <t>Raja Nasir Ali, Khomer Chowk Gilgit</t>
  </si>
  <si>
    <t>Nazim-ud-din H.No.38, St.No.20, Sector No.F/7-2, ISBD</t>
  </si>
  <si>
    <t>C.P.I Consultants H.No.64, St.No.59, F-10/3 Islamabad</t>
  </si>
  <si>
    <t>M/s. Data Tech Enterprises, 2nd Floor, Rizwan Plaza, Blue Area, Islamabad</t>
  </si>
  <si>
    <t>M/s. Cardia Private Ltd, Office 82, Khayaban-e-Iqbal F-8/2, Islamabad</t>
  </si>
  <si>
    <t>Ch. Muhammad Iqbal Majid, Public Travels, 52, W. Blue Area, Islamabad</t>
  </si>
  <si>
    <t>M/s. Atozee Collectiion Shop No.7, Aysha Plaza,Blue Area, Islamabad</t>
  </si>
  <si>
    <t>M/s. Ssaf Industries (Pvt) Ltd Off: Vill. Chilliana Distt: Muzaffarabad</t>
  </si>
  <si>
    <t>Mr. Musharaf Ali, Meznine Basement No.11, 10-D Taimur Chambers Blue Area, Islamabad</t>
  </si>
  <si>
    <t>M/s. N.G.O Times, 67/9-A, Basement Ihchad Centre Blue Area, Islamabad</t>
  </si>
  <si>
    <t>M/s. Micro Filtration System Flat No.1, Victory Tower F-8 Markaz</t>
  </si>
  <si>
    <t>M/s.Gold Star Melamine Industry, Dhok Haider GT Road, Rawat Islamabad</t>
  </si>
  <si>
    <t>M/s. Safa Man Office No.11, Taimur Chambers Blue Area, Islamabad</t>
  </si>
  <si>
    <t>056</t>
  </si>
  <si>
    <t>058</t>
  </si>
  <si>
    <t>071</t>
  </si>
  <si>
    <t>087</t>
  </si>
  <si>
    <t>M. Akhtar Chishti, 107/42, Kamalabad, Rawalpindi</t>
  </si>
  <si>
    <t>Maqpoon (Pvt) Ltd, Khomer,Gilgi</t>
  </si>
  <si>
    <t>United Engg. Works, Naseerabad, Peshawar Road, Rawalpindi</t>
  </si>
  <si>
    <t>06.05.1985</t>
  </si>
  <si>
    <t>11.02.1987</t>
  </si>
  <si>
    <t>24.08.1989</t>
  </si>
  <si>
    <t>Adnan Hosiery, Prop. Sajid Mehmood 123 B-1Mirpur A.K.</t>
  </si>
  <si>
    <t>Shahid Brothers &amp; Co. 348, B-1, Nangi Mirpur A.K.</t>
  </si>
  <si>
    <t>M/s. Zaib Traders, D-9, Sector A/5, Mirpur A.K.</t>
  </si>
  <si>
    <t>Tariq Engg. &amp; Co. Mirpur A.K.</t>
  </si>
  <si>
    <t>Mirpur (A.K.)</t>
  </si>
  <si>
    <t>27.06.2001</t>
  </si>
  <si>
    <t>M/s. Waiz Industries of Com. Res. Nia Mohallah Muzaffarabad</t>
  </si>
  <si>
    <t>02</t>
  </si>
  <si>
    <t>Mr. Attaullah Khan, Village &amp; P/O Rahat Kot Tehsil Matta Distt: Swat</t>
  </si>
  <si>
    <t>Miss. Razia Bibi, H.No.1366/3 P.O. Nishtar Road, Peshawar</t>
  </si>
  <si>
    <t>Mr. Akhtar Ali S/o. Bahroz Khan C/o. Diamond Textile Mills, Kokari Road, Panr, Mingora (Swat)</t>
  </si>
  <si>
    <t>Mr Zafar Iqbal C/o Eskara Enterprises C/o Catherna Enterprises of Paris Near Civil Hospital Kabal Swat</t>
  </si>
  <si>
    <t>Mr. Naeem Shah, C/o. Sajjad Shopping Centre, Near Delux Hotel, Bahrain (Swat)</t>
  </si>
  <si>
    <t>0001</t>
  </si>
  <si>
    <t>0006</t>
  </si>
  <si>
    <t>0008</t>
  </si>
  <si>
    <t>0009</t>
  </si>
  <si>
    <t>0013</t>
  </si>
  <si>
    <t>17.12.1995</t>
  </si>
  <si>
    <t>04.02.1996</t>
  </si>
  <si>
    <t>23.04.1996</t>
  </si>
  <si>
    <t>13.11.1996</t>
  </si>
  <si>
    <t>GRAND TOTAL</t>
  </si>
  <si>
    <t>10.06.1996</t>
  </si>
  <si>
    <t>02.01.1996</t>
  </si>
  <si>
    <t>27.02.1996</t>
  </si>
  <si>
    <t>14.04.1996</t>
  </si>
  <si>
    <t>22.09.1996</t>
  </si>
  <si>
    <t>30.09.1996</t>
  </si>
  <si>
    <t>26.11.1996</t>
  </si>
  <si>
    <t>29.10.1996</t>
  </si>
  <si>
    <t>P.O.</t>
  </si>
  <si>
    <t>Income Tax Officer</t>
  </si>
  <si>
    <t>Pakistan Banking &amp; Finance Services Commission, Karachi</t>
  </si>
  <si>
    <t>31.08.1994</t>
  </si>
  <si>
    <t>04.09.1994</t>
  </si>
  <si>
    <t>08.11.1994</t>
  </si>
  <si>
    <t>Larkana</t>
  </si>
  <si>
    <t>The Collecotor Distt. Sheikhupura</t>
  </si>
  <si>
    <t>Ibrahm Clinic</t>
  </si>
  <si>
    <t>ITO</t>
  </si>
  <si>
    <t>Excise &amp; Taxation Officer</t>
  </si>
  <si>
    <t>The Collectgor DC Lahore</t>
  </si>
  <si>
    <t>Dr. M. Zubair</t>
  </si>
  <si>
    <t>Micro Lab Lahore</t>
  </si>
  <si>
    <t>Lahore</t>
  </si>
  <si>
    <t>07.05.1996</t>
  </si>
  <si>
    <t>08.05.1996</t>
  </si>
  <si>
    <t>13.06.1996</t>
  </si>
  <si>
    <t>01.09.1996</t>
  </si>
  <si>
    <t>16.09.1996</t>
  </si>
  <si>
    <t>12.12.1996</t>
  </si>
  <si>
    <t>Mr. Faiz m. Khan</t>
  </si>
  <si>
    <t>Ch. Mansoor Hussain</t>
  </si>
  <si>
    <t>Al-Yatrab Resources Dir (Pvt) Ltd</t>
  </si>
  <si>
    <t>CAO POF Wah</t>
  </si>
  <si>
    <t>Ghulam Hussain</t>
  </si>
  <si>
    <t>Mushtaq Ahmed</t>
  </si>
  <si>
    <t>Sajjad Ahmed</t>
  </si>
  <si>
    <t>DDO</t>
  </si>
  <si>
    <t>Abdul Bashir Qureshi</t>
  </si>
  <si>
    <t>Incharge Project Finance</t>
  </si>
  <si>
    <t>Hussain Mukhtar</t>
  </si>
  <si>
    <t>Ali Yar Safdar</t>
  </si>
  <si>
    <t>18.06.1995</t>
  </si>
  <si>
    <t>20.03.1996</t>
  </si>
  <si>
    <t>16.04.1996</t>
  </si>
  <si>
    <t>07.07.1996</t>
  </si>
  <si>
    <t>04.07.1996</t>
  </si>
  <si>
    <t>18.07.1996</t>
  </si>
  <si>
    <t>21.07.1996</t>
  </si>
  <si>
    <t>28.07.1996</t>
  </si>
  <si>
    <t>31.07.1996</t>
  </si>
  <si>
    <t>08.08.1996</t>
  </si>
  <si>
    <t>28.08.1996</t>
  </si>
  <si>
    <t>I.T.O. Bank Employees, Karachi PO#184143</t>
  </si>
  <si>
    <t>Tehsildar, Mirpur A.K. PO#274200</t>
  </si>
  <si>
    <t>IDBP, Regional Office, Islamabad PO#205405</t>
  </si>
  <si>
    <t>Tehsildar, Mirpur A.K. PO#205418</t>
  </si>
  <si>
    <t>Chairman, MDA, Mirpur A.K. PO#206009</t>
  </si>
  <si>
    <t>16.09.1991</t>
  </si>
  <si>
    <t>08.07.1992</t>
  </si>
  <si>
    <t>26.06.1994</t>
  </si>
  <si>
    <t>26.07.1994</t>
  </si>
  <si>
    <t>25.01.1995</t>
  </si>
  <si>
    <t>Commissioner Income Tax, Peshawar</t>
  </si>
  <si>
    <t>Peshawar</t>
  </si>
  <si>
    <t>22.06.1995</t>
  </si>
  <si>
    <t>26.06.1996</t>
  </si>
  <si>
    <t>29.09.1996</t>
  </si>
  <si>
    <t>Sub-Total N.W.F.P Province</t>
  </si>
  <si>
    <t>M/s. Sajid Traders F/O. XEN PROV. Building &amp; Health Works, Sukkur</t>
  </si>
  <si>
    <t>Mr. Mohd. Mitha F/O. XEN Highway Divisio-II, Larkana</t>
  </si>
  <si>
    <t>M/s. Sapna Construction F/O XEN Education Works Div.I, Larkana</t>
  </si>
  <si>
    <t>M/s. Sajid Traders F/O DIG Police Director Police Dev. Scheme, LRK</t>
  </si>
  <si>
    <t>Current</t>
  </si>
  <si>
    <t>Saving</t>
  </si>
  <si>
    <t>Business</t>
  </si>
  <si>
    <t>Payment Order</t>
  </si>
  <si>
    <t>Demand Draft</t>
  </si>
  <si>
    <t>Call Deposit</t>
  </si>
  <si>
    <t>Azad Kashmir</t>
  </si>
  <si>
    <t>IBA, University Branch</t>
  </si>
  <si>
    <t>NBP City Court Branch</t>
  </si>
  <si>
    <t>Pak Sports goods manufacturers &amp; Exporters Ass</t>
  </si>
  <si>
    <t>Nuclear Power Complex Paradise Point, Karachi</t>
  </si>
  <si>
    <t>Caltex Oil Pakistan</t>
  </si>
  <si>
    <t>Pakistan Steel Mills Corporation</t>
  </si>
  <si>
    <t>FINANCE &amp; CONTROL DIVISION (OPERATION SECTION)</t>
  </si>
  <si>
    <t>M/s. Al Waqar Construction F/O XEN Highway Div.I, Larkana</t>
  </si>
  <si>
    <t>M/s. Sajid Traders F/O XEN Prov. Building Police Works Div. Sukkur</t>
  </si>
  <si>
    <t>M/s. Sajid Traders F/O. XEN Police &amp; H.W. Division, Sukkur</t>
  </si>
  <si>
    <t>M/s. Sajid Traders F/O XEN Police &amp; H.W. Division, Sukkur</t>
  </si>
  <si>
    <t>M/s. Sapna Construction Co.F/O Commissioner PD. S.T.P. Larkana</t>
  </si>
  <si>
    <t>Mr. Shabir Ahmed F/O XEN Pro. Buildings Larkana</t>
  </si>
  <si>
    <t>Mr. Gul Mohammad F/O XEN Highway Div.-I, Larkana</t>
  </si>
  <si>
    <t>M/s. Sapna Construction Co. F/O XEN Highway Div.-I, Larkana</t>
  </si>
  <si>
    <t>Mr. Ghulam Ali F/O Deputy Commissioner &amp; Project Director, Larkana</t>
  </si>
  <si>
    <t>M/s.Jameel &amp; Saleem F/O Deputy Commissioner &amp; Project Director LRK</t>
  </si>
  <si>
    <t>M/s AlWaqar Construction F/O Commissioner &amp; Project Director Short-term important Project LRK</t>
  </si>
  <si>
    <t>080515</t>
  </si>
  <si>
    <t>080555</t>
  </si>
  <si>
    <t>080559</t>
  </si>
  <si>
    <t>080622</t>
  </si>
  <si>
    <t>054640</t>
  </si>
  <si>
    <t>064653</t>
  </si>
  <si>
    <t>034022</t>
  </si>
  <si>
    <t>034023</t>
  </si>
  <si>
    <t>034028</t>
  </si>
  <si>
    <t>034152</t>
  </si>
  <si>
    <t>034154</t>
  </si>
  <si>
    <t>034252</t>
  </si>
  <si>
    <t>034263</t>
  </si>
  <si>
    <t>034293</t>
  </si>
  <si>
    <t>034388</t>
  </si>
  <si>
    <t>034395</t>
  </si>
  <si>
    <t>034401</t>
  </si>
  <si>
    <t>034403</t>
  </si>
  <si>
    <t>Call Dep.</t>
  </si>
  <si>
    <t>02.04.1994</t>
  </si>
  <si>
    <t>05.05.1994</t>
  </si>
  <si>
    <t>14.05.1994</t>
  </si>
  <si>
    <t>29.09.1994</t>
  </si>
  <si>
    <t>05.12.1994</t>
  </si>
  <si>
    <t>15.12.1994</t>
  </si>
  <si>
    <t>06.02.1995</t>
  </si>
  <si>
    <t>21.02.1995</t>
  </si>
  <si>
    <t>02.05.1995</t>
  </si>
  <si>
    <t>28.05.1995</t>
  </si>
  <si>
    <t>20.06.1995</t>
  </si>
  <si>
    <t>18.09.1995</t>
  </si>
  <si>
    <t>21.09.1995</t>
  </si>
  <si>
    <t>National Traffic Commission</t>
  </si>
  <si>
    <t>Accounts Officer</t>
  </si>
  <si>
    <t>034965/KHI/07</t>
  </si>
  <si>
    <t>035319/SBK/34</t>
  </si>
  <si>
    <t>040359/HD/06</t>
  </si>
  <si>
    <t>23.09.1996</t>
  </si>
  <si>
    <t>10.03.1996</t>
  </si>
  <si>
    <t>30.11.1996</t>
  </si>
  <si>
    <t>Mst. Khadija Begum</t>
  </si>
  <si>
    <t>DD # 019746/MIR/024 dated 09.07.1992 fvg. Iftikhar Ahmed unpresented for payment</t>
  </si>
  <si>
    <t>019746</t>
  </si>
  <si>
    <t>09.07.1992</t>
  </si>
  <si>
    <t>28.11.1992</t>
  </si>
  <si>
    <t>INDUSTRIAL DEVELOPMENT BANK OF PAKISTAN</t>
  </si>
  <si>
    <t>HEAD OFFICE KARACHI</t>
  </si>
  <si>
    <t>Khan Engineering Works Faizabad Sargodha Road, FSBD</t>
  </si>
  <si>
    <t>Mr. Ahmeed Saeed 167-B People Colony # 2 Faisalabad</t>
  </si>
  <si>
    <t>Mr. Abdul Rauf Director M/s. R.S. Brother Faisalabad</t>
  </si>
  <si>
    <t>Mrs. Shabana Nisar, Director M/s. R.S. Brothers, FSBD</t>
  </si>
  <si>
    <t>Mst. Khurshid Begum Director M/s. R.S. Brothers FSBD</t>
  </si>
  <si>
    <t>M/s. Al-Muslim Corp., Neghban Pura, Block-C, FSBD</t>
  </si>
  <si>
    <t>M/s. Usman Dal Factory Jhan Road, Faisalabad</t>
  </si>
  <si>
    <t>M/s. Rahim Inds. 157-C, Gulberg Colony, Faisalabad</t>
  </si>
  <si>
    <t>Mr. Abdul Haleem, 567-G, Gulistan Colony, Faisalabad</t>
  </si>
  <si>
    <t>Mr. Saleem Zahid, 429-A, Gulistan Colony # 2 Faisalabad</t>
  </si>
  <si>
    <t>Mr. Sher Khan, Faisalabad</t>
  </si>
  <si>
    <t>Mr. Riaz Shahid H. # 99/R Sanda Road, Lahore</t>
  </si>
  <si>
    <t>Rayia Saeed, C/o. Mr. Shoes Amin pur Bazar, Faisalabad</t>
  </si>
  <si>
    <t>Rahim Mahboob Cotton Ginning &amp; Oil Mills (Pvt) Ltd</t>
  </si>
  <si>
    <t>Mr. Saeed Ullah, 141-C, Batala Colony, Faisalabad</t>
  </si>
  <si>
    <t>M/s. Haseeb Spinning Mills, 6 K.M. Sitana Road, FSBD</t>
  </si>
  <si>
    <t>M/s. Muslim Traders, 53 Bdhudhiwala Faisalabad</t>
  </si>
  <si>
    <t>Mr. Mushtaq Jilani, CCPP (HEPEC) Wapda, Faisalabad</t>
  </si>
  <si>
    <t>M/s. Ittefaq Inds. Samunderi Road, Faisalabad</t>
  </si>
  <si>
    <t>M/s. Morning Star Factory, Nishtabad, Faisalabad</t>
  </si>
  <si>
    <t>Maisat Corn Products, 53 Nishtar Road, Lahore</t>
  </si>
  <si>
    <t>Taous Printers, Akbar Manzil Aminpur Bazar, Faisalabad</t>
  </si>
  <si>
    <t>Talwara Textile Industries, Chak # 222 RB Eid Gah Road Faisalabad</t>
  </si>
  <si>
    <t>Haji Muhammad Afzal C/o. Pakeeza Oil Mills, Gojra Ada, Chak # 317, Distt; T.T. Sindh</t>
  </si>
  <si>
    <t>Babo Khan &amp; Mrs. Jamila Akhter, 432-A, Ghulam Muhammad Abad, Faisalabad</t>
  </si>
  <si>
    <t>Fateh Muhammad, C/o. Ayub Sabir Mohallah, Islam Nagar # 11, Faisalabad</t>
  </si>
  <si>
    <t>M/s. Data Oil Mills, Narwala Road, Near Marzipura, Faisalabad</t>
  </si>
  <si>
    <t>Paradise Engg. Co. Opp: Small Ghter House, Narwala Road, P.O. Box # 1091, Faisalabad</t>
  </si>
  <si>
    <t>Mr. Abdul Hameed Khan, 342-C, Ghulam Muhammad Abad, Faisalabad</t>
  </si>
  <si>
    <t>Safder Textile Mills (Pvt) Ltd Chak # 66 G.B. Jhang Road, Faisalabad</t>
  </si>
  <si>
    <t>Mst. Bismillah Khanam, Director, M/s. R.S. Brothers Faisalabad</t>
  </si>
  <si>
    <t>Mr. Saeed Asad Ali Shah, H. # 2510, Mohallah Hevali, Nia Hashim Dabgan, Peshawar</t>
  </si>
  <si>
    <t>Mr. Waqar Aslam, P-81 C, St # 3, Ghulistan Cinema Road, Qaimpura, Faisalabad</t>
  </si>
  <si>
    <t>M/s.Mohd Siddique Shahzad Siddiqui Printer St#1 Near MC Girls High School Bhowana Bazar FSBD</t>
  </si>
  <si>
    <t>Mr. Muhammad Anwar, Mohallah Marzipura, Narwala Road, Faisalabad</t>
  </si>
  <si>
    <t>Mian Abdul Khaliq, H. # 46, St. # 13, Mian Bazar, Mansoorabad, Faisalabad</t>
  </si>
  <si>
    <t>Mr. Javed Iqbal, Anjum Asim Shahid &amp; Co. 2nd Floor, Aslam Plaza, Faisalabad</t>
  </si>
  <si>
    <t>M/s. Master Anwar Power Looms, Camil Workshop Odeen Street, Faisalabad</t>
  </si>
  <si>
    <t>Mr. Shaukat Ejaz, HQ Bahoo Manzil Str. # 9, Gobandpura, Faisalabad</t>
  </si>
  <si>
    <t>M/s. Asghar Sajjad Tex. Chak # 213 R.B. Beshan Singh Wala Faisalabad</t>
  </si>
  <si>
    <t>Mumtaz Hussain &amp; Khalid Abdullah 25/7 Greeen View Faisalabad</t>
  </si>
  <si>
    <t>M/s. Norani Inds. (Pvt) Ltd, 105 Regency Qade, The Mall, Faisalabad</t>
  </si>
  <si>
    <t>Mr. Mumtaz Hussain, Chak # 372 G.B. Samundri, Distt: Faisalabad</t>
  </si>
  <si>
    <t>M/s. Irslan Processing 74-P Hameed Chowk Al Najaf Colony Faisalabad</t>
  </si>
  <si>
    <t>Mr. Muhammad Amin, Str. # 4 Base Line B-Block Hajware Town, Faisalabad</t>
  </si>
  <si>
    <t>Mr. Hashmat Ali Ch.Awami Moedecos Tehs. Sadiquabad Dist: Raheem Yarn Khan</t>
  </si>
  <si>
    <t>Mr. Muhammad Iqbal H # P-245 Str. # 8 Gurunanikpua Faisalabad</t>
  </si>
  <si>
    <t>Mr. Faqir Hussain, C/o. M/s. Pak Hakeem &amp; Co. Good Transport Faisalabad</t>
  </si>
  <si>
    <t>Mian Abdul Rehman Rehman Textile Mills, Jhang Road Faisalabad</t>
  </si>
  <si>
    <t>M/s. Globar Weaving (Pvt) Ltd 169/X Madina Town, Faisalabad</t>
  </si>
  <si>
    <t>Ch. Abdul Ghafoor, H # 11 Str. # 3, Jinnah Park Rahim Yar Khan</t>
  </si>
  <si>
    <t>M. Parveez Qamar P-978 Raja Ghulam Rasool Nagar Faisalabad</t>
  </si>
  <si>
    <t xml:space="preserve">Faisalabad </t>
  </si>
  <si>
    <t>Mr. Muhammad Latif, H. # 328-P, Friend St. Colony Mehr Hakim Din, Samundri Raod, Faisalabad</t>
  </si>
  <si>
    <t>Sr. No.</t>
  </si>
  <si>
    <t>Name of the Branch</t>
  </si>
  <si>
    <t>Name and Address of the Depositor</t>
  </si>
  <si>
    <t>Account No./ Instrument No.</t>
  </si>
  <si>
    <t>Nature of account (whether current, savings, fixed or other)</t>
  </si>
  <si>
    <t>Date of last deposits or withdrawal</t>
  </si>
  <si>
    <t>Reason, if any, why not operated upon</t>
  </si>
  <si>
    <t>Balance Outstanding</t>
  </si>
  <si>
    <t xml:space="preserve">Amount reported in Form-XI as of 31st December 2006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</si>
  <si>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</si>
  <si>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</si>
  <si>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</si>
  <si>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</si>
  <si>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</si>
  <si>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</si>
  <si>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</si>
  <si>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</si>
  <si>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</si>
  <si>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Name of province where Branch is located</t>
  </si>
  <si>
    <t>(10)</t>
  </si>
  <si>
    <t>Sanoras James, Teacher, St. Frances Grammar School Quetta</t>
  </si>
  <si>
    <t>Veronica Lawrance, Teacher, St. Frances Grammar School Quettata.</t>
  </si>
  <si>
    <t>Abdul Razzq S/o. Ghulam Muhammad, H.No.176, Joint Road, Quetta</t>
  </si>
  <si>
    <t>Muhammad Ashraf, Head Constable Police Station Bigli Road, Quetta</t>
  </si>
  <si>
    <t>Syed Zaheer Abbas Zaidi, C/o. CM, IDBP., B.O. Quetta</t>
  </si>
  <si>
    <t>Rufin Qurban, Teacher, St. Frances, Grammar School, Quetta</t>
  </si>
  <si>
    <t>Abdul Karim, Drilling Engineer, G.S.P. Quetta</t>
  </si>
  <si>
    <t>Dinar Khan, Govt. Contractor, C/o. Bismillh Hotel, Dhadar Distt: Bolan</t>
  </si>
  <si>
    <t>Salauddin C/o. Arbab Ghulam Ali Road, Quetta</t>
  </si>
  <si>
    <t>IDBP Officer's Association, IDBP., B.O. Quetta</t>
  </si>
  <si>
    <t>Faiz Muhammad Lehri, Govt. Servant H.No.F-29, Wahdat Colony Brewery Road, Quetta</t>
  </si>
  <si>
    <t>Mrs. Akhtar Suriya &amp; Mrs. Qasir Jahan, C/o. 3-J-3, Secretariat Colony, Quetta</t>
  </si>
  <si>
    <t>Quetta</t>
  </si>
  <si>
    <t>Balouchistan</t>
  </si>
  <si>
    <t>22.05.1996</t>
  </si>
  <si>
    <t>21.01.1996</t>
  </si>
  <si>
    <t>07.03.1996</t>
  </si>
  <si>
    <t>05.06.1996</t>
  </si>
  <si>
    <t>15.06.1996</t>
  </si>
  <si>
    <t>16.11.1996</t>
  </si>
  <si>
    <t>07.11.1996</t>
  </si>
  <si>
    <t>26.12.1996</t>
  </si>
  <si>
    <t>14.10.1996</t>
  </si>
  <si>
    <t>11.07.1996</t>
  </si>
  <si>
    <t>15.10.1996</t>
  </si>
  <si>
    <t>Savings</t>
  </si>
  <si>
    <t>M.A. HAQ Vill. Dhullay, Gujranwala</t>
  </si>
  <si>
    <t>Mst. Waheeda Muslim Road, Gujranwala</t>
  </si>
  <si>
    <t>Abdul Ghaffar Moh. Zahid Colony, Gujranwala</t>
  </si>
  <si>
    <t>Tariq Javed Zahid Colony, Gujranwala</t>
  </si>
  <si>
    <t>Mukhtar Ahmed Chatta Vill. Mahy Chatta, Kamoke, Gujranwala</t>
  </si>
  <si>
    <t>Rehmat Masih</t>
  </si>
  <si>
    <t>Abdul Latif Kot Shian, Gujranwala</t>
  </si>
  <si>
    <t>Zulfiqar Ali, Jinnah Road, Gujranwala</t>
  </si>
  <si>
    <t>Muhammad Rafique</t>
  </si>
  <si>
    <t>Surrayya Bibi Zahid Colony, Gujranwala</t>
  </si>
  <si>
    <t>Muhammad Ashraf Searose Road, SIE, Gujranwala</t>
  </si>
  <si>
    <t>Muhammad Imran St. Mian Allah Rakha H.No.6, Garjakh, Gujranwala</t>
  </si>
  <si>
    <t>Bashir Begum H.No.04, Jinnah Road, Sharif Pura, Gujranwala</t>
  </si>
  <si>
    <t>Muhammad Ilyas Mandiala Warraich, Gujranwala</t>
  </si>
  <si>
    <t>Arif Ali Vill. Raj Kot, Gujranwala</t>
  </si>
  <si>
    <t>Muhammad Arif, Jinnah Road, Gujranwala</t>
  </si>
  <si>
    <t>Meraj ud Din &amp; Perveen</t>
  </si>
  <si>
    <t>Rehmat Ali Zahid Colony, Gujranwala</t>
  </si>
  <si>
    <t>Sajid Hameed Haroon St. DC Road, Gujranwala</t>
  </si>
  <si>
    <t>Muhammad Aslam C/o. HESCO SIE, Gujranwala</t>
  </si>
  <si>
    <t>Gujranwala</t>
  </si>
  <si>
    <t>Punjab</t>
  </si>
  <si>
    <t>08.08.1994</t>
  </si>
  <si>
    <t>14.12.1994</t>
  </si>
  <si>
    <t>10.10.1994</t>
  </si>
  <si>
    <t>12.03.1994</t>
  </si>
  <si>
    <t>24.08.1994</t>
  </si>
  <si>
    <t>04.08.1997</t>
  </si>
  <si>
    <t>04.10.1995</t>
  </si>
  <si>
    <t>16.03.1995</t>
  </si>
  <si>
    <t>22.11.1994</t>
  </si>
  <si>
    <t>30.03.1994</t>
  </si>
  <si>
    <t>30.11.1994</t>
  </si>
  <si>
    <t>07.08.1994</t>
  </si>
  <si>
    <t>11.08.1994</t>
  </si>
  <si>
    <t>12.10.1994</t>
  </si>
  <si>
    <t>29.08.1994</t>
  </si>
  <si>
    <t>31.10.1994</t>
  </si>
  <si>
    <t>08.06.1994</t>
  </si>
  <si>
    <t>01.12.1994</t>
  </si>
  <si>
    <t>13.12.1994</t>
  </si>
  <si>
    <t>M. Aslam Ch. C/o. LESCO, SIE, Gujranwala</t>
  </si>
  <si>
    <t>Muhammad Sadiq</t>
  </si>
  <si>
    <t>Ahmed Daood Khan Zafar Ali Road, Gujranwala</t>
  </si>
  <si>
    <t>21.05.1995</t>
  </si>
  <si>
    <t>02.08.1995</t>
  </si>
  <si>
    <t>Humaira Irshad C/o. Dr. Irshad Ahmed Qureshi, O/s Pak Gate, Multan</t>
  </si>
  <si>
    <t>M. Ansar Javaid, Chak No.114/10-R, Jahania, Distt. Khanewal</t>
  </si>
  <si>
    <t>M. Saleem, H # 10/A-1, W # 10, Police Line Road, Multan</t>
  </si>
  <si>
    <t>Habib Ullah Saleem, 15 Rohail Khand Society Haider Ali Road Karachi</t>
  </si>
  <si>
    <t>Ashfaq Ahmed, Mouza Abdullah Shah Jhok Vance, Multan</t>
  </si>
  <si>
    <t>Haq Nawaz, Trainning School, P.T.S, Multan</t>
  </si>
  <si>
    <t>Multan</t>
  </si>
  <si>
    <t>M. Anwar ul Haq &amp; Syed Nazir Hussain Shah, Street No.7, New Central Jail, Multan</t>
  </si>
  <si>
    <t>0535</t>
  </si>
  <si>
    <t>0542</t>
  </si>
  <si>
    <t>0558</t>
  </si>
  <si>
    <t>0613</t>
  </si>
  <si>
    <t>0638</t>
  </si>
  <si>
    <t>Ijaz Ahmed, H # 2589, Street No.2, Pul Moj Dariya, Teachers Colony, Multan</t>
  </si>
  <si>
    <t>0643</t>
  </si>
  <si>
    <t>0662</t>
  </si>
  <si>
    <t>0614</t>
  </si>
  <si>
    <t>18.07.1994</t>
  </si>
  <si>
    <t>23.10.1994</t>
  </si>
  <si>
    <t>18.11.1993</t>
  </si>
  <si>
    <t>30.10.1993</t>
  </si>
  <si>
    <t>02.05.1994</t>
  </si>
  <si>
    <t>12.09.1994</t>
  </si>
  <si>
    <t>07.06.1994</t>
  </si>
  <si>
    <t>09.09.1993</t>
  </si>
  <si>
    <t>Rana Nazir Ahmed Khan Chak No.370-JB Mongi Road, Toba Tek Singh</t>
  </si>
  <si>
    <t>Mr. M. Ayub Sabir Gali No.11, Islam Nagar, Faisalabad</t>
  </si>
  <si>
    <t>Mr. Abdul Razzaq 72-JB, The. &amp; Dist. Faisalabad</t>
  </si>
  <si>
    <t>Ch. Raham Ali, P-31, St. No.2, Taj Colony, Sargodha Road, Faisalabad</t>
  </si>
  <si>
    <t>Mr. Shabbir Ahmed 288-C, Gulberg, F/Bad</t>
  </si>
  <si>
    <t>Mss. Rahana Azeem, 288-C, Gulberg Colony, Faisalabad</t>
  </si>
  <si>
    <t>Miss. Rukhsana Azeem Chak No.68-JB The. &amp; Distt. Faisalabad</t>
  </si>
  <si>
    <t>Mst. Surrya Begum P 132, Gali No.1, Toba Tek Singh</t>
  </si>
  <si>
    <t>Mr. Zahid Nawaz Khan C/o. IDBP Faisalabad</t>
  </si>
  <si>
    <t>Mr. Naeem Azeem 288-C Gulberg F/Bad</t>
  </si>
  <si>
    <t>Mr. Imam Bukhsh Fatepur Commission Shop. New Green Market, F/Bad</t>
  </si>
  <si>
    <t>Mr. Anjum Shahzad C/o Mukhtar &amp; Co. Rajana Road, Distt.Toba Tek Sindh</t>
  </si>
  <si>
    <t>Mrs. Shahida Dawood 24-B, Peoples Colony No.1, Faisalabad</t>
  </si>
  <si>
    <t>Hafizur Rehman, P-53/1, Satina Road, Fatehabad, Faisalabad</t>
  </si>
  <si>
    <t>Mr. Mohammad Iqbal, Irslan Plaza, Kotwali Road, Faisalabad</t>
  </si>
  <si>
    <t>Mr. Rab Nawaz C/o. IDBP Faisalabad</t>
  </si>
  <si>
    <t>Mr. Mohammad Ashraf Chak No.66 JB, The. &amp; Distt. F/Bad</t>
  </si>
  <si>
    <t>Rana Farooq Ahmad, Chak No.27, JB Faisalabad</t>
  </si>
  <si>
    <t>Mr. Abdul Sattar Khan Chak No.72-JB F/Bad</t>
  </si>
  <si>
    <t>Mr. Mohammad Aqil, 616-B, Islami Chawk, Ghulamabad, Faisalabad</t>
  </si>
  <si>
    <t>Faisalabad</t>
  </si>
  <si>
    <t>Mr. Abdul Sattar, 66-JB, Dhandra Jhang Road, Faisalabad</t>
  </si>
  <si>
    <t>Mr. Mohammad Hanif 66-JB, Dhandra Jhang Raod, Faisalabad</t>
  </si>
  <si>
    <t>Mr. Mohammad Jamil Chak No.18/17, Canal Rest House, S/Pura</t>
  </si>
  <si>
    <t>Mr. Ahmed Ali, Chak No.134, P.O. The. Chiniot Distt. Jhang</t>
  </si>
  <si>
    <t>Mr. Maqbool Stationery Montgomery Bazar, F/Bad</t>
  </si>
  <si>
    <t>Mr. Mohammad Sultan Lala Flying Coach Kot Wali Road, F/Bad</t>
  </si>
  <si>
    <t>Mr. Faraz Moazzam, 288-C, Gulberg F/Bad</t>
  </si>
  <si>
    <t>Mr. Inayat Ali, 442-Jinnah Colony, F/Bad</t>
  </si>
  <si>
    <t>Mr. Abdul Salam Irani New Shalimar Railway Crossing, 550-C, Sukkur</t>
  </si>
  <si>
    <t>Mr. Wajid Ali Khan, Firdous Market, Chiniot Bazar, F/Bad</t>
  </si>
  <si>
    <t>Mr. Mohammad Hanif, Chak No.275-JB, F/Abad</t>
  </si>
  <si>
    <t>Mr. Rahid Ahmad, Chak No.275-JB, F/Bad</t>
  </si>
  <si>
    <t>Mr. Ajmal Farooqi, House No.P-69, Samanabad, Distt: T.T. Sindh</t>
  </si>
  <si>
    <t>Mr. Shafiq Shahzad</t>
  </si>
  <si>
    <t>Mr. Mohammad Zaman C/o. IDBP, F/Bad</t>
  </si>
  <si>
    <t>Mr. Mohammad Younus C/o. IDBP, F/Bad</t>
  </si>
  <si>
    <t>Mian Mohammad Shafiq P-55, D-Block Peoples Colony, F/bad</t>
  </si>
  <si>
    <t>Malik Akbar Ali C/o. Ch. Travel Kot Wali Road, F/Bad</t>
  </si>
  <si>
    <t>Mr. Mohammad Aslam Khan, C/o. IDBP, F/bad</t>
  </si>
  <si>
    <t>Mst. Rashida Begum Mohallah New Islampura, T.T. Singh</t>
  </si>
  <si>
    <t>Mr. Mohammad Yasin, House No.773-B, Peoples Colony, Fa/Bad</t>
  </si>
  <si>
    <t>Mr. Mohammad Amin, House No.1934, St. No.20, Farooqabad, F/Bad</t>
  </si>
  <si>
    <t>Mr. Ashfaq Ahmad, 594-D, Liaqat Chowk Ghulamabad F/Bad</t>
  </si>
  <si>
    <t>Mr. Khalid Pervaiz 103 Law Chambers Distt: Court F/Bad</t>
  </si>
  <si>
    <t>Mr. Mohammad Hafeez P-326, St. No.10, F/Bad</t>
  </si>
  <si>
    <t>Mr. Mushtaq Ahmad C/o. Shalimar Television Net Work Millat Chowk FSBD</t>
  </si>
  <si>
    <t>Mr. Ali Yasar Chuk No.34, Junebi, The. &amp; Distt. Sargodha</t>
  </si>
  <si>
    <t>Mr. Mohammad Akramullah, 101-A, Peoples Colony-2, Faisalabad</t>
  </si>
  <si>
    <t>Mr. Mohammad Akbar, P3, Latif Chowk, Ghulamabad, Faisalabad</t>
  </si>
  <si>
    <t>Mr. M. Hafizullah Gulistan Colony, F/bad</t>
  </si>
  <si>
    <t>Mr. Naveed Butt Caltex Oil Ltd, Factory Area, F/bad</t>
  </si>
  <si>
    <t>Mr. Iftikhar Hussain, H.No.527-P, St. No.3, Naghbanpura, F/bad</t>
  </si>
  <si>
    <t>Mr. Khalid Manzoor, 4-D, Sir Syed Hall University Agri. F/bad</t>
  </si>
  <si>
    <t>Mr. Shahid Sardar Chak No.103-JB Burnala F/Bad</t>
  </si>
  <si>
    <t>Mst. Saleha Khatoon Rehat Medical St.F/Bad</t>
  </si>
  <si>
    <t>Mr. Mohammad Husain Zaidi, P-4, Gulshan Colony, F/bad</t>
  </si>
  <si>
    <t>Mr. Nisar Ahmad, Akbar Manzil, Ampur Bazar, Faisalabad</t>
  </si>
  <si>
    <t>Mr. Zahid Maqsood, 249-B, Millat Chowk, Faisalabad</t>
  </si>
  <si>
    <t>Mr. Mohammad Saleem Akhtar, 225-K, Gulistan Colony, Faisalabad</t>
  </si>
  <si>
    <t>Mr. Mumtaz Ateeq House No.26, Madina Town, Faisalabad</t>
  </si>
  <si>
    <t>Mr. Rizwan Bukhsh, 411-D, Sultani Chowk, Faisalabad</t>
  </si>
  <si>
    <t>Syed Mohammad Aslam, Flat No.11, Block No.2, Sir Syed Town, F/Bad</t>
  </si>
  <si>
    <t>Syed Mujahid Hussain, P-18/17, D-Type Colony, F/Bad</t>
  </si>
  <si>
    <t>Mr. Mohammad Bashir Chak No.112-JB, F/Bad</t>
  </si>
  <si>
    <t>M/s. Rehat Medical Store College Road, F/Bad</t>
  </si>
  <si>
    <t>Mr. Nisar Ahmed Khan, Chak No.101-RB, The. Jaranwala, Distt: F/Bad</t>
  </si>
  <si>
    <t>Mr. Mohammad Ramzan, 29-A, Gulfashan Colony, F/Bad</t>
  </si>
  <si>
    <t>Mr. Altaf Hussain, Mohallah Rasoor Nagar, Dodiwala, F/Bad</t>
  </si>
  <si>
    <t>Mr. Bashrat Ali Shah, Chak No.104-JB, F/Bad</t>
  </si>
  <si>
    <t>Mr. Abdul Rauf, Chak No.56, Madina Market, Amirpur Bazar, F/Bad</t>
  </si>
  <si>
    <t>Sayyed Abbas, Chak No.120-JB, The. Samundri, F/Bad</t>
  </si>
  <si>
    <t>Mr. Tassawar Iqbal, St. No.5, H.No.1421, Tariqabad, F/Bad</t>
  </si>
  <si>
    <t>Mr. Zahid Azam, 11W-5, Madina Town, F/Bad</t>
  </si>
  <si>
    <t>Mr. Ghulam Abbas Naqvi, Shah Light House, Bohana Bazar, F/Bad</t>
  </si>
  <si>
    <t>Mr. Mohammad Amin, H.No.10, St.41, Waheed Park, F/Bad</t>
  </si>
  <si>
    <t>Mr. Naeem Babar Khan, 1336-A, Babar Manzil College Road, F/Jhang</t>
  </si>
  <si>
    <t>Rana Mohammad Ajmal, P-3/108, Mohammadi Colony, Faisalabad</t>
  </si>
  <si>
    <t>Mr. Mohammad Akram, Muslim General Store, Ghulamabad, F/Bad</t>
  </si>
  <si>
    <t>Mr. Mohammad Fasihuddin H.No.10, St.No.42, Abdulpur F/Bad</t>
  </si>
  <si>
    <t>Mr. Ali Mohammad, Chak No.238-RB, P.O. 215, F/Bad</t>
  </si>
  <si>
    <t>Mr. Ahmed Ali Khan, Quarter No.172-B, Allama Iqbal Colony, F/Bad</t>
  </si>
  <si>
    <t>M/s. Shaqarn Printers, Shop No.4, St.No.5, Press Market, F/Bad</t>
  </si>
  <si>
    <t>Mst. Ramzan Bibi, H.No.9, St. No.8, Al-Najaf Colony, Faisalabad</t>
  </si>
  <si>
    <t>Mr. Mohammad Muzaa-far House No.P-51, St. No.2, Gulshan Road, FSBD</t>
  </si>
  <si>
    <t>Ch. Mohammad Tazeem, 103-Khayab Colony No.1. Faisalabad</t>
  </si>
  <si>
    <t>Rana M. Akram Khan House No.161/B, Rana Chowk, Ghulamabad Faisalabad</t>
  </si>
  <si>
    <t>Mr. Mohammad Shafiq New Green Market, Digkot Road, Chak No.213, Faisalabad</t>
  </si>
  <si>
    <t>Mr. Ghulam Sabir House No.P-3312 St.No.16, Main Bazar, Mansoorabad Faisalbad</t>
  </si>
  <si>
    <t>013</t>
  </si>
  <si>
    <t>014</t>
  </si>
  <si>
    <t>015</t>
  </si>
  <si>
    <t>018</t>
  </si>
  <si>
    <t>022</t>
  </si>
  <si>
    <t>031</t>
  </si>
  <si>
    <t>032</t>
  </si>
  <si>
    <t>034</t>
  </si>
  <si>
    <t>037</t>
  </si>
  <si>
    <t>041</t>
  </si>
  <si>
    <t>043</t>
  </si>
  <si>
    <t>044</t>
  </si>
  <si>
    <t>047</t>
  </si>
  <si>
    <t>051</t>
  </si>
  <si>
    <t>073</t>
  </si>
  <si>
    <t>075</t>
  </si>
  <si>
    <t>078</t>
  </si>
  <si>
    <t>079</t>
  </si>
  <si>
    <t>083</t>
  </si>
  <si>
    <t>084</t>
  </si>
  <si>
    <t>085</t>
  </si>
  <si>
    <t>088</t>
  </si>
  <si>
    <t>090</t>
  </si>
  <si>
    <t>092</t>
  </si>
  <si>
    <t>093</t>
  </si>
  <si>
    <t>095</t>
  </si>
  <si>
    <t>096</t>
  </si>
  <si>
    <t>097</t>
  </si>
  <si>
    <t>100</t>
  </si>
  <si>
    <t>103</t>
  </si>
  <si>
    <t>104</t>
  </si>
  <si>
    <t>Maleeha Ameen, H.No.36A, St. No.5, E-7, Islamabad</t>
  </si>
  <si>
    <t>Mr. Muhammad Hussain, Small Business Finance Corporation</t>
  </si>
  <si>
    <t>Mr. Shabbir Ahmed, H.No.J84 A/10, St.No.17, Araya Mohallah, Rawalpindi</t>
  </si>
  <si>
    <t>Mr. Maqsood Hussain, Small Business Finance Corporation H.O Islamabad</t>
  </si>
  <si>
    <t>Mr. Muhammad Imtiaz, H.No.58/3-D St.No.37. F-6/1, Islamabad</t>
  </si>
  <si>
    <t>Mr. Muhammad Ahmed, H.No.3, St.No.35, G6/2, Islamabad</t>
  </si>
  <si>
    <t>Syed Haroon Jafree, H.No.435-D St.No.106, G-6-1/4, Islamabad</t>
  </si>
  <si>
    <t>Mr. Raza-ul-Qadir, H.No.SOS-A, ST.18, F-10/2, Islamabad</t>
  </si>
  <si>
    <t>Zarqa Yousaf, 8/10-C, St.No.G-9/2, Islamabad</t>
  </si>
  <si>
    <t>Mr. Rajab Ali, Dt/93, Rasool Nagar Sadiqabad, Rawalpindi</t>
  </si>
  <si>
    <t>Mr. Ashiq Ali, H.No.47, St.No.23, F10/2, Islamabad</t>
  </si>
  <si>
    <t>Mr. Faisal Siddiqui, H.No.220-D, St.No.Satellite Town, Rawalpindi</t>
  </si>
  <si>
    <t>Mrs. Nishat Shahbaz, H.No.8-3, St.No.20, F-8/2, Islamabad</t>
  </si>
  <si>
    <t>Mr. Ishtiaq Ahmed, Futta Athial Post Office Same District Rawalpindi</t>
  </si>
  <si>
    <t>Agha Syed Shams Azhar, B-662, Satellite Town</t>
  </si>
  <si>
    <t>Ms. Sabiha Nawaz, H.No.95, Saddar Road, G/6/1-3, Islamabad</t>
  </si>
  <si>
    <t>Ms.Maleeha Nawaz H.No.95, Saddar Raod, G-6/1-3, Islamabad</t>
  </si>
  <si>
    <t>Mrs. Ghazala Nawaz, H.No.95 Saddar Road, G-6/1-3, Islamabad</t>
  </si>
  <si>
    <t>Ms. Nabeela Nawaz, H.No.95, Saddar Raod, G-6/1-3, Islamabad</t>
  </si>
  <si>
    <t>Summra K. Aslam, 265/2 Sher Khan Road, Rawalpindi</t>
  </si>
  <si>
    <t>Mr. Anjum Rahman, H.No.16, Scheme 1, Chaklala Rawalpindi</t>
  </si>
  <si>
    <t>Muhammad Umar Mumtaz, H.No.8, Street No.9 F-7/3, Islamabad</t>
  </si>
  <si>
    <t xml:space="preserve">Mr. Naeem Ahmed Bhatti, 526-Adhra Saddar, Rawalpindi </t>
  </si>
  <si>
    <t>Tahir Ahmed, AA/1164 St.No.11, Gulshanabad, Rawalpindi</t>
  </si>
  <si>
    <t>Syed Amir Asif Shah 94-A, Main Markaz Road, Sector F/10/1</t>
  </si>
  <si>
    <t>Ms. Khadija, H.No.28/4A, G-8/1, Islamabad</t>
  </si>
  <si>
    <t>Maqbool Ahmed, Chak No.1/8-R, Tch. Main Channcs Distt: Khanewal</t>
  </si>
  <si>
    <t>Islamabad</t>
  </si>
  <si>
    <t>Muhammad Sajjad Khan, Vice Chack Dhamni The, Rawalpindi</t>
  </si>
  <si>
    <t>Zafar Rafique Siddiqui, Flat L, Block-3, P.O Colony, Sector G-8/4 Islamabad</t>
  </si>
  <si>
    <t>Mr. Rehan Aziz, H.No.843/H, Block No.F, Satellite Town, Rawalpindi</t>
  </si>
  <si>
    <t>Intizar Ahmed, H.No.44-E, Khayaban-e-Sirsyed Sector-2, Rawalpindi</t>
  </si>
  <si>
    <t>Asad Imtiaz Qureshi, B-540, Satellite Town, Madni Road, Rawalpindi</t>
  </si>
  <si>
    <t>Ihtesham-ul-Haq Nasir, 3-D, Officer's Colony Ghazi Road, Lahore Cantt</t>
  </si>
  <si>
    <t>Syed Salman Haider DD127/31 Gulshan Daddan Khan Murree Road RWPD</t>
  </si>
  <si>
    <t>Zia-ul-Haq, Block No.C/30, H.No.C/3 G8/4, P.T.C. Colony, Islamabad</t>
  </si>
  <si>
    <t>Jamil Ahmed, H.No.339-E, St. No.77, G-6/4, Islamabad</t>
  </si>
  <si>
    <t>Dr. Mohammad Qabil Khan, D-51, N/H Colony, Islamabad</t>
  </si>
  <si>
    <t>Ms. Sheeba Ahmed, H.No.11, St.No.22, F-7/2, Islamabad</t>
  </si>
  <si>
    <t>Mr. Adnan Nasim Farooque, H.No.74/3-D, St.No.35, F-6/1, Islamabad</t>
  </si>
  <si>
    <t>Syed Ali Raza, H.No.225, St. No.33, F-10/1, Islamabad</t>
  </si>
  <si>
    <t xml:space="preserve">Mr. Tariq Mehmood, H.No.56-A, G.7.3.3. Islamabad </t>
  </si>
  <si>
    <t>Farrukh Rehan, H.No.53, St.No.2, Sector G-10/3, Islamabad</t>
  </si>
  <si>
    <t>Robinson Inds. James H.No.1728-A, Alimgir Road, Lalkuriti</t>
  </si>
  <si>
    <t>Syed Iffat Tarab Zaidi, H.No.42, Inder Singh Building, Rawalpindi</t>
  </si>
  <si>
    <t>Rashid Javed, H.No.G-253, Liaquat Road, Rawalpindi</t>
  </si>
  <si>
    <t>Tariq Mehmood Butt, VEP/Mundake Goraya Ten Daska Distt. Sialkot</t>
  </si>
  <si>
    <t>Ch. Waseem Afzal Waraich, Main Zia-ul-Haq Road, Civil Hive, Gujranwala</t>
  </si>
  <si>
    <t>Mr. Noor Majid, H.No.174, Margalla Raod, Islamabad F-7/3</t>
  </si>
  <si>
    <t>Mrs. Samreen Tariq, H.No.513, St.No.15, 1-10/2, Islamabad</t>
  </si>
  <si>
    <t>Mr. Sajjad Ahmed Qureshi, H.No.176, Humak, Model Town, Islamabad</t>
  </si>
  <si>
    <t>Mr. Sajid Khan, Mochi gate Circular Road, Eminabad Distt: Gujranwala</t>
  </si>
  <si>
    <t>Mr. Nadeem Akram, H.No.B.B520, St.No.10, Mohallah Imanabad, RWPD</t>
  </si>
  <si>
    <t>Mr. Zafar Iqbal, Gosha-e-Mehr D20/13, I-9/4, Islamabad</t>
  </si>
  <si>
    <t>Mr. Sajjad Haider, H.No.11, Razia Square, Federal-2B Area, Karachi</t>
  </si>
  <si>
    <t>Ms. Kaneez Fatima, H.No.429/C, St.No.28, Sec.G-6-1/2 Islamabad</t>
  </si>
  <si>
    <t>Mr. Sultan Omar Niazi, H.No.3, St.No.24, F-6/2, Islamabad</t>
  </si>
  <si>
    <t>Mr. Tahira Siddique, H.No.20-D, West Park, Peshawar Road, P.O. FS Wah Cantt.</t>
  </si>
  <si>
    <t>Mohammad Iqbal Khan, VED/O Ashraf Abad The. Kamdnuke Distt: Gujranwala</t>
  </si>
  <si>
    <t>Syed Shahnawaz Salahuddin, B-34, Block 4/A, Sahafi Colony, Gulshan-e-Iqbal, Karachi</t>
  </si>
  <si>
    <t>Mr. Farooq Ahmed, Small Business Finance Corporation, Dodhy Plaza,Blue Area, Isbd.</t>
  </si>
  <si>
    <t>Tariq Ahmed, H.No.26, Ravi Road, mohallah East Part, Wah Cantt. Distt: Rawalpindi</t>
  </si>
  <si>
    <t>Mis. Hina Siddiqui, Block C-2, Flat No.03, Radio Pakistan Colony, G-8-4 Islamabad</t>
  </si>
  <si>
    <t>Ayyaz Mahmood Ali, Hostel No.3, Room No.68, Quaid-e-Azam University Islamabad</t>
  </si>
  <si>
    <t>30.06.1995</t>
  </si>
  <si>
    <t>Syed Nawab Hussain C/o. IDBP., B.O. Rawalpindi</t>
  </si>
  <si>
    <t>Miss. Bushra Naz C/o. IDBP., B.O. Rawalpindi</t>
  </si>
  <si>
    <t>Najamun Nisa, Prem Gali, Koila Centre, Rawalpindi</t>
  </si>
  <si>
    <t>Ali Bahadur C/o. IDBP., B.O. Rawalpindi</t>
  </si>
  <si>
    <t>Farhat Jehan, H.No.16, Noor Masjid Street, Old Anarkali, Lahore</t>
  </si>
  <si>
    <t>Ilam Di, 924/1-H, Wah Cantt.</t>
  </si>
  <si>
    <t>Syed Asif Ali Zaidi, MGO's Branch Ordnance, GHQ, Rawalpindi</t>
  </si>
  <si>
    <t>Israr Hussain, 965/31 Azizabad Rawalpindi</t>
  </si>
  <si>
    <t>Abdul Aleem, E/604, Sector-2, Khayaban-e-Sirsyed, Rawalpindi</t>
  </si>
  <si>
    <t>Shahida Adeeb, C/o. Waheed Baig, IDBP., B.O. Rawalpindi</t>
  </si>
  <si>
    <t>Marghoob Hussain, Book Binder, P.O. Box 579, Rawalpindi</t>
  </si>
  <si>
    <t>Karamat Hussain, Y-120, Near Masjid Mai Sharfan Dhoke Ratta, Rwp.</t>
  </si>
  <si>
    <t>Nusrat Amir Ahmed, H.No.1008, Tariq Abad, Rawalpindi</t>
  </si>
  <si>
    <t>Abdul Rahim Khan, NLC, GHQ, Rawalpindi</t>
  </si>
  <si>
    <t>Abdul Rashid Qureshi, Ghumti Sharif, Gujar Khan, Rawalpindi</t>
  </si>
  <si>
    <t>Shaki Khan Abbasi, C/o. Imran Pan Shop, The Mall, Rawalpindi</t>
  </si>
  <si>
    <t>Javed Nizami, C-3, Mirpur (AJK)</t>
  </si>
  <si>
    <t>M. Asim Sheikh, Al-Madina Leather Store, Saddar Rawalpindi</t>
  </si>
  <si>
    <t>M. Kazim, 506, I-10/1, Islamabad</t>
  </si>
  <si>
    <t>Ch. Akbar Din, C/o. Ch. Mushtaq, IDBP, B.O. Rawalpindi</t>
  </si>
  <si>
    <t>Farhat Nadeem 101, Harley Street, Rawalpindi</t>
  </si>
  <si>
    <t>Bahadur Shah, Jhando Syedan, Sihala, Distt. Rawalpindi</t>
  </si>
  <si>
    <t>Farzana Ahmed Saleem, 5-A, St.21, F-8/2, Islamabad</t>
  </si>
  <si>
    <t>Nasim Taimur, Block-4, Flat-1, E-8, Islamabad</t>
  </si>
  <si>
    <t>Humaira Naz Butt, 201, St.1 Azizabad, Rawalpindi</t>
  </si>
  <si>
    <t>Raja Zahid Khaliq, O/960-B, Sirajuddola Road, Rawalpindi</t>
  </si>
  <si>
    <t>Ulfat Khatoon, 318-E, Chuhar Harpar, Rawalpindi</t>
  </si>
  <si>
    <t>Raja Abdul Majeed, 67-21, Kamalabad, Rawalpindi</t>
  </si>
  <si>
    <t>Tariq Hussain, 26-B-1, Block-A, Satellite Town, Rawalpindi</t>
  </si>
  <si>
    <t>Danish Almas, 896, Dhoke Kashmirian, Rawalpindi</t>
  </si>
  <si>
    <t>Rawalpindi</t>
  </si>
  <si>
    <t>Mohammad Imtiaz, H.No.G-53, Staff Colony, Mirpur A.K.</t>
  </si>
  <si>
    <t>Abid Hussain, Iqbal Memorial, Standard School, F-1, Mirpur A.K.</t>
  </si>
  <si>
    <t>Afghan Javaid, H.No.8, Gali No.2, Bagh Munshi Lodha, Lahore</t>
  </si>
  <si>
    <t>Muhammad Bashir, H.No.102-A, C-2, Mirpur A.K.</t>
  </si>
  <si>
    <t>Muhammad Ashfaq Baig Vill. &amp; P.O Dhangri Bala, The. &amp; Distt.Mirpur(AK)</t>
  </si>
  <si>
    <t>S.M. Ashraf Khan, Assistant Estate Manager, Industrial Estate Mirpur A.K.</t>
  </si>
  <si>
    <t>Zulfiqar Ali, Akbar Road, Burkey, Sector A-1, Mirpur A.K.</t>
  </si>
  <si>
    <t>Miss. Famila Aziz, H.No.103, D-1, Mirpur A.K.</t>
  </si>
  <si>
    <t>Ch. Mashkoor Ahmed, Mian Muhammad Town, Pothi House, Mirpur A.K.</t>
  </si>
  <si>
    <t>Muhammad Iqbal, Vill. Rathoa Mohammad Ali, The. &amp; Distt. Mirpur A.K.</t>
  </si>
  <si>
    <t>Sabir Hussain, Bohar Colonyh, Mirpur A.K.</t>
  </si>
  <si>
    <t>Manzoor Ahmed, BB/294-D, Kirshan Pura, Rawalpindi</t>
  </si>
  <si>
    <t>Mr. Mohammad Irfan, House No.38, Sector E-1, Mirpur A.K.</t>
  </si>
  <si>
    <t>Mr. Mohammad Sadiq, House No.38, Sector E-1, Mirpur A.K.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</si>
</sst>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_);_(* \(#,##0.000\);_(* &quot;-&quot;??_);_(@_)"/>
    <numFmt numFmtId="168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43" fontId="1" fillId="0" borderId="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43" fontId="3" fillId="0" borderId="1" xfId="15" applyFont="1" applyBorder="1" applyAlignment="1">
      <alignment/>
    </xf>
    <xf numFmtId="0" fontId="0" fillId="0" borderId="0" xfId="0" applyAlignment="1">
      <alignment horizontal="center"/>
    </xf>
    <xf numFmtId="43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0" applyNumberFormat="1" applyFont="1" applyBorder="1" applyAlignment="1">
      <alignment/>
    </xf>
    <xf numFmtId="43" fontId="2" fillId="0" borderId="1" xfId="15" applyFont="1" applyBorder="1" applyAlignment="1">
      <alignment/>
    </xf>
    <xf numFmtId="43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7" fillId="0" borderId="1" xfId="15" applyFont="1" applyBorder="1" applyAlignment="1">
      <alignment/>
    </xf>
    <xf numFmtId="43" fontId="7" fillId="0" borderId="1" xfId="0" applyNumberFormat="1" applyFont="1" applyBorder="1" applyAlignment="1">
      <alignment/>
    </xf>
    <xf numFmtId="43" fontId="8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43" fontId="2" fillId="0" borderId="0" xfId="0" applyNumberFormat="1" applyFont="1" applyBorder="1" applyAlignment="1">
      <alignment/>
    </xf>
    <xf numFmtId="167" fontId="2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43" fontId="0" fillId="0" borderId="0" xfId="15" applyAlignment="1">
      <alignment/>
    </xf>
    <xf numFmtId="43" fontId="1" fillId="0" borderId="1" xfId="15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3" fontId="12" fillId="0" borderId="0" xfId="15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2" fillId="0" borderId="0" xfId="15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E22">
      <selection activeCell="G32" sqref="G32"/>
    </sheetView>
  </sheetViews>
  <sheetFormatPr defaultColWidth="9.140625" defaultRowHeight="12.75"/>
  <cols>
    <col min="1" max="1" width="3.8515625" style="0" bestFit="1" customWidth="1"/>
    <col min="2" max="2" width="15.8515625" style="0" bestFit="1" customWidth="1"/>
    <col min="3" max="3" width="11.7109375" style="0" bestFit="1" customWidth="1"/>
    <col min="4" max="4" width="84.140625" style="0" customWidth="1"/>
    <col min="5" max="5" width="9.7109375" style="0" customWidth="1"/>
    <col min="6" max="6" width="8.421875" style="0" customWidth="1"/>
    <col min="7" max="7" width="12.7109375" style="0" bestFit="1" customWidth="1"/>
    <col min="8" max="8" width="8.7109375" style="0" customWidth="1"/>
    <col min="9" max="10" width="17.140625" style="0" bestFit="1" customWidth="1"/>
  </cols>
  <sheetData>
    <row r="1" spans="1:10" ht="12.75">
      <c r="A1" s="52" t="s">
        <v>424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425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53" t="s">
        <v>367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89.25">
      <c r="A6" s="1" t="s">
        <v>480</v>
      </c>
      <c r="B6" s="2" t="s">
        <v>481</v>
      </c>
      <c r="C6" s="2" t="s">
        <v>498</v>
      </c>
      <c r="D6" s="9" t="s">
        <v>482</v>
      </c>
      <c r="E6" s="2" t="s">
        <v>483</v>
      </c>
      <c r="F6" s="2" t="s">
        <v>484</v>
      </c>
      <c r="G6" s="2" t="s">
        <v>485</v>
      </c>
      <c r="H6" s="2" t="s">
        <v>486</v>
      </c>
      <c r="I6" s="2" t="s">
        <v>487</v>
      </c>
      <c r="J6" s="2" t="s">
        <v>488</v>
      </c>
    </row>
    <row r="7" spans="1:10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  <c r="J7" s="3" t="s">
        <v>499</v>
      </c>
    </row>
    <row r="10" spans="1:10" ht="15">
      <c r="A10">
        <v>1</v>
      </c>
      <c r="B10" t="s">
        <v>296</v>
      </c>
      <c r="C10" t="s">
        <v>96</v>
      </c>
      <c r="D10" s="21" t="s">
        <v>350</v>
      </c>
      <c r="E10" s="36" t="s">
        <v>379</v>
      </c>
      <c r="F10" s="22" t="s">
        <v>397</v>
      </c>
      <c r="G10" s="25" t="s">
        <v>398</v>
      </c>
      <c r="I10" s="8">
        <v>540</v>
      </c>
      <c r="J10" s="8">
        <v>540</v>
      </c>
    </row>
    <row r="11" spans="1:10" ht="15">
      <c r="A11">
        <v>2</v>
      </c>
      <c r="B11" t="s">
        <v>296</v>
      </c>
      <c r="C11" t="s">
        <v>96</v>
      </c>
      <c r="D11" s="21" t="s">
        <v>351</v>
      </c>
      <c r="E11" s="36" t="s">
        <v>380</v>
      </c>
      <c r="F11" s="22" t="s">
        <v>397</v>
      </c>
      <c r="G11" s="25" t="s">
        <v>399</v>
      </c>
      <c r="I11" s="8">
        <v>400</v>
      </c>
      <c r="J11" s="8">
        <v>400</v>
      </c>
    </row>
    <row r="12" spans="1:10" ht="15">
      <c r="A12">
        <v>3</v>
      </c>
      <c r="B12" t="s">
        <v>296</v>
      </c>
      <c r="C12" t="s">
        <v>96</v>
      </c>
      <c r="D12" s="21" t="s">
        <v>352</v>
      </c>
      <c r="E12" s="36" t="s">
        <v>381</v>
      </c>
      <c r="F12" s="22" t="s">
        <v>397</v>
      </c>
      <c r="G12" s="25" t="s">
        <v>400</v>
      </c>
      <c r="I12" s="8">
        <v>400</v>
      </c>
      <c r="J12" s="8">
        <v>400</v>
      </c>
    </row>
    <row r="13" spans="1:10" ht="15">
      <c r="A13">
        <v>4</v>
      </c>
      <c r="B13" t="s">
        <v>296</v>
      </c>
      <c r="C13" t="s">
        <v>96</v>
      </c>
      <c r="D13" s="22" t="s">
        <v>378</v>
      </c>
      <c r="E13" s="36" t="s">
        <v>382</v>
      </c>
      <c r="F13" s="22" t="s">
        <v>397</v>
      </c>
      <c r="G13" s="25" t="s">
        <v>401</v>
      </c>
      <c r="I13" s="8">
        <v>17800</v>
      </c>
      <c r="J13" s="8">
        <v>17800</v>
      </c>
    </row>
    <row r="14" spans="1:10" ht="15">
      <c r="A14">
        <v>5</v>
      </c>
      <c r="B14" t="s">
        <v>296</v>
      </c>
      <c r="C14" t="s">
        <v>96</v>
      </c>
      <c r="D14" s="22" t="s">
        <v>353</v>
      </c>
      <c r="E14" s="36" t="s">
        <v>383</v>
      </c>
      <c r="F14" s="22" t="s">
        <v>397</v>
      </c>
      <c r="G14" s="25" t="s">
        <v>402</v>
      </c>
      <c r="I14" s="8">
        <v>2900</v>
      </c>
      <c r="J14" s="8">
        <v>2900</v>
      </c>
    </row>
    <row r="15" spans="1:10" ht="15">
      <c r="A15">
        <v>6</v>
      </c>
      <c r="B15" t="s">
        <v>296</v>
      </c>
      <c r="C15" t="s">
        <v>96</v>
      </c>
      <c r="D15" s="22" t="s">
        <v>368</v>
      </c>
      <c r="E15" s="36" t="s">
        <v>384</v>
      </c>
      <c r="F15" s="22" t="s">
        <v>397</v>
      </c>
      <c r="G15" s="25" t="s">
        <v>403</v>
      </c>
      <c r="I15" s="8">
        <v>6000</v>
      </c>
      <c r="J15" s="8">
        <v>6000</v>
      </c>
    </row>
    <row r="16" spans="1:10" ht="15">
      <c r="A16">
        <v>7</v>
      </c>
      <c r="B16" t="s">
        <v>296</v>
      </c>
      <c r="C16" t="s">
        <v>96</v>
      </c>
      <c r="D16" s="22" t="s">
        <v>369</v>
      </c>
      <c r="E16" s="36" t="s">
        <v>385</v>
      </c>
      <c r="F16" s="22" t="s">
        <v>397</v>
      </c>
      <c r="G16" s="25" t="s">
        <v>404</v>
      </c>
      <c r="I16" s="8">
        <v>1000</v>
      </c>
      <c r="J16" s="8">
        <v>1000</v>
      </c>
    </row>
    <row r="17" spans="1:10" ht="15">
      <c r="A17">
        <v>8</v>
      </c>
      <c r="B17" t="s">
        <v>296</v>
      </c>
      <c r="C17" t="s">
        <v>96</v>
      </c>
      <c r="D17" s="22" t="s">
        <v>350</v>
      </c>
      <c r="E17" s="36" t="s">
        <v>386</v>
      </c>
      <c r="F17" s="22" t="s">
        <v>397</v>
      </c>
      <c r="G17" s="25" t="s">
        <v>404</v>
      </c>
      <c r="I17" s="8">
        <v>1500</v>
      </c>
      <c r="J17" s="8">
        <v>1500</v>
      </c>
    </row>
    <row r="18" spans="1:10" ht="15">
      <c r="A18">
        <v>9</v>
      </c>
      <c r="B18" t="s">
        <v>296</v>
      </c>
      <c r="C18" t="s">
        <v>96</v>
      </c>
      <c r="D18" s="22" t="s">
        <v>350</v>
      </c>
      <c r="E18" s="36" t="s">
        <v>387</v>
      </c>
      <c r="F18" s="22" t="s">
        <v>397</v>
      </c>
      <c r="G18" s="25" t="s">
        <v>405</v>
      </c>
      <c r="I18" s="8">
        <v>1500</v>
      </c>
      <c r="J18" s="8">
        <v>1500</v>
      </c>
    </row>
    <row r="19" spans="1:10" ht="15">
      <c r="A19">
        <v>10</v>
      </c>
      <c r="B19" t="s">
        <v>296</v>
      </c>
      <c r="C19" t="s">
        <v>96</v>
      </c>
      <c r="D19" s="22" t="s">
        <v>370</v>
      </c>
      <c r="E19" s="36" t="s">
        <v>388</v>
      </c>
      <c r="F19" s="22" t="s">
        <v>397</v>
      </c>
      <c r="G19" s="25" t="s">
        <v>406</v>
      </c>
      <c r="I19" s="8">
        <v>2280</v>
      </c>
      <c r="J19" s="8">
        <v>2280</v>
      </c>
    </row>
    <row r="20" spans="1:10" ht="15">
      <c r="A20">
        <v>11</v>
      </c>
      <c r="B20" t="s">
        <v>296</v>
      </c>
      <c r="C20" t="s">
        <v>96</v>
      </c>
      <c r="D20" s="22" t="s">
        <v>371</v>
      </c>
      <c r="E20" s="36" t="s">
        <v>389</v>
      </c>
      <c r="F20" s="22" t="s">
        <v>397</v>
      </c>
      <c r="G20" s="25" t="s">
        <v>406</v>
      </c>
      <c r="I20" s="8">
        <v>3600</v>
      </c>
      <c r="J20" s="8">
        <v>3600</v>
      </c>
    </row>
    <row r="21" spans="1:10" ht="15">
      <c r="A21">
        <v>12</v>
      </c>
      <c r="B21" t="s">
        <v>296</v>
      </c>
      <c r="C21" t="s">
        <v>96</v>
      </c>
      <c r="D21" s="22" t="s">
        <v>372</v>
      </c>
      <c r="E21" s="36" t="s">
        <v>390</v>
      </c>
      <c r="F21" s="22" t="s">
        <v>397</v>
      </c>
      <c r="G21" s="25" t="s">
        <v>570</v>
      </c>
      <c r="I21" s="8">
        <v>9000</v>
      </c>
      <c r="J21" s="8">
        <v>9000</v>
      </c>
    </row>
    <row r="22" spans="1:10" ht="15">
      <c r="A22">
        <v>13</v>
      </c>
      <c r="B22" t="s">
        <v>296</v>
      </c>
      <c r="C22" t="s">
        <v>96</v>
      </c>
      <c r="D22" s="22" t="s">
        <v>373</v>
      </c>
      <c r="E22" s="36" t="s">
        <v>391</v>
      </c>
      <c r="F22" s="22" t="s">
        <v>397</v>
      </c>
      <c r="G22" s="25" t="s">
        <v>407</v>
      </c>
      <c r="I22" s="8">
        <v>1000</v>
      </c>
      <c r="J22" s="8">
        <v>1000</v>
      </c>
    </row>
    <row r="23" spans="1:10" ht="15">
      <c r="A23">
        <v>14</v>
      </c>
      <c r="B23" t="s">
        <v>296</v>
      </c>
      <c r="C23" t="s">
        <v>96</v>
      </c>
      <c r="D23" s="22" t="s">
        <v>374</v>
      </c>
      <c r="E23" s="36" t="s">
        <v>392</v>
      </c>
      <c r="F23" s="22" t="s">
        <v>397</v>
      </c>
      <c r="G23" s="25" t="s">
        <v>408</v>
      </c>
      <c r="I23" s="8">
        <v>2000</v>
      </c>
      <c r="J23" s="8">
        <v>2000</v>
      </c>
    </row>
    <row r="24" spans="1:10" ht="15">
      <c r="A24">
        <v>15</v>
      </c>
      <c r="B24" t="s">
        <v>296</v>
      </c>
      <c r="C24" t="s">
        <v>96</v>
      </c>
      <c r="D24" s="22" t="s">
        <v>375</v>
      </c>
      <c r="E24" s="36" t="s">
        <v>393</v>
      </c>
      <c r="F24" s="22" t="s">
        <v>397</v>
      </c>
      <c r="G24" s="25" t="s">
        <v>409</v>
      </c>
      <c r="I24" s="8">
        <v>2000</v>
      </c>
      <c r="J24" s="8">
        <v>2000</v>
      </c>
    </row>
    <row r="25" spans="1:10" ht="15">
      <c r="A25">
        <v>16</v>
      </c>
      <c r="B25" t="s">
        <v>296</v>
      </c>
      <c r="C25" t="s">
        <v>96</v>
      </c>
      <c r="D25" s="22" t="s">
        <v>376</v>
      </c>
      <c r="E25" s="36" t="s">
        <v>394</v>
      </c>
      <c r="F25" s="22" t="s">
        <v>397</v>
      </c>
      <c r="G25" s="25" t="s">
        <v>410</v>
      </c>
      <c r="I25" s="8">
        <v>600</v>
      </c>
      <c r="J25" s="8">
        <v>600</v>
      </c>
    </row>
    <row r="26" spans="1:10" ht="15">
      <c r="A26">
        <v>17</v>
      </c>
      <c r="B26" t="s">
        <v>296</v>
      </c>
      <c r="C26" t="s">
        <v>96</v>
      </c>
      <c r="D26" s="22" t="s">
        <v>377</v>
      </c>
      <c r="E26" s="36" t="s">
        <v>395</v>
      </c>
      <c r="F26" s="22" t="s">
        <v>397</v>
      </c>
      <c r="G26" s="25" t="s">
        <v>410</v>
      </c>
      <c r="I26" s="8">
        <v>500</v>
      </c>
      <c r="J26" s="8">
        <v>500</v>
      </c>
    </row>
    <row r="27" spans="1:10" ht="15">
      <c r="A27">
        <v>18</v>
      </c>
      <c r="B27" t="s">
        <v>296</v>
      </c>
      <c r="C27" t="s">
        <v>96</v>
      </c>
      <c r="D27" s="22" t="s">
        <v>376</v>
      </c>
      <c r="E27" s="36" t="s">
        <v>396</v>
      </c>
      <c r="F27" s="22" t="s">
        <v>397</v>
      </c>
      <c r="G27" s="25" t="s">
        <v>410</v>
      </c>
      <c r="I27" s="8">
        <v>800</v>
      </c>
      <c r="J27" s="8">
        <v>800</v>
      </c>
    </row>
    <row r="28" spans="8:10" ht="15">
      <c r="H28" t="s">
        <v>93</v>
      </c>
      <c r="I28" s="32">
        <f>SUM(I10:I27)</f>
        <v>53820</v>
      </c>
      <c r="J28" s="32">
        <f>SUM(J10:J27)</f>
        <v>53820</v>
      </c>
    </row>
    <row r="30" spans="6:10" ht="15.75">
      <c r="F30" s="51" t="s">
        <v>119</v>
      </c>
      <c r="G30" s="51"/>
      <c r="H30" s="51"/>
      <c r="I30" s="20">
        <f>+I28</f>
        <v>53820</v>
      </c>
      <c r="J30" s="20">
        <f>+J28</f>
        <v>53820</v>
      </c>
    </row>
    <row r="32" spans="7:10" ht="16.5">
      <c r="G32" t="s">
        <v>281</v>
      </c>
      <c r="I32" s="31">
        <f>+I30</f>
        <v>53820</v>
      </c>
      <c r="J32" s="31">
        <f>+J30</f>
        <v>53820</v>
      </c>
    </row>
  </sheetData>
  <mergeCells count="4">
    <mergeCell ref="F30:H30"/>
    <mergeCell ref="A1:J1"/>
    <mergeCell ref="A2:J2"/>
    <mergeCell ref="A4:J4"/>
  </mergeCells>
  <printOptions/>
  <pageMargins left="0.25" right="0.25" top="1" bottom="1" header="0.5" footer="0.5"/>
  <pageSetup horizontalDpi="180" verticalDpi="18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9"/>
  <sheetViews>
    <sheetView tabSelected="1" workbookViewId="0" topLeftCell="E150">
      <selection activeCell="K166" sqref="K166"/>
    </sheetView>
  </sheetViews>
  <sheetFormatPr defaultColWidth="9.140625" defaultRowHeight="12.75"/>
  <cols>
    <col min="1" max="1" width="3.8515625" style="0" bestFit="1" customWidth="1"/>
    <col min="2" max="2" width="15.8515625" style="0" bestFit="1" customWidth="1"/>
    <col min="3" max="3" width="11.7109375" style="0" bestFit="1" customWidth="1"/>
    <col min="4" max="4" width="79.140625" style="0" bestFit="1" customWidth="1"/>
    <col min="5" max="5" width="9.7109375" style="0" customWidth="1"/>
    <col min="6" max="6" width="8.421875" style="0" customWidth="1"/>
    <col min="7" max="7" width="12.7109375" style="0" bestFit="1" customWidth="1"/>
    <col min="8" max="8" width="8.421875" style="0" customWidth="1"/>
    <col min="9" max="10" width="14.28125" style="0" bestFit="1" customWidth="1"/>
  </cols>
  <sheetData>
    <row r="1" spans="1:10" ht="12.75">
      <c r="A1" s="52" t="s">
        <v>424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425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53" t="s">
        <v>367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89.25">
      <c r="A6" s="1" t="s">
        <v>480</v>
      </c>
      <c r="B6" s="2" t="s">
        <v>481</v>
      </c>
      <c r="C6" s="2" t="s">
        <v>498</v>
      </c>
      <c r="D6" s="9" t="s">
        <v>482</v>
      </c>
      <c r="E6" s="2" t="s">
        <v>483</v>
      </c>
      <c r="F6" s="2" t="s">
        <v>484</v>
      </c>
      <c r="G6" s="2" t="s">
        <v>485</v>
      </c>
      <c r="H6" s="2" t="s">
        <v>486</v>
      </c>
      <c r="I6" s="2" t="s">
        <v>487</v>
      </c>
      <c r="J6" s="2" t="s">
        <v>488</v>
      </c>
    </row>
    <row r="7" spans="1:10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  <c r="J7" s="3" t="s">
        <v>499</v>
      </c>
    </row>
    <row r="8" spans="1:10" ht="15">
      <c r="A8" s="4">
        <v>1</v>
      </c>
      <c r="B8" t="s">
        <v>512</v>
      </c>
      <c r="C8" t="s">
        <v>513</v>
      </c>
      <c r="D8" s="5" t="s">
        <v>510</v>
      </c>
      <c r="E8" s="6">
        <v>422</v>
      </c>
      <c r="F8" s="5" t="s">
        <v>525</v>
      </c>
      <c r="G8" s="6" t="s">
        <v>514</v>
      </c>
      <c r="I8" s="7">
        <v>3765.35</v>
      </c>
      <c r="J8" s="7">
        <v>3765.35</v>
      </c>
    </row>
    <row r="9" spans="1:10" ht="15">
      <c r="A9" s="4">
        <v>2</v>
      </c>
      <c r="B9" t="s">
        <v>512</v>
      </c>
      <c r="C9" t="s">
        <v>513</v>
      </c>
      <c r="D9" s="5" t="s">
        <v>500</v>
      </c>
      <c r="E9" s="6">
        <v>750</v>
      </c>
      <c r="F9" s="5" t="s">
        <v>525</v>
      </c>
      <c r="G9" s="6" t="s">
        <v>515</v>
      </c>
      <c r="I9" s="7">
        <v>2425.39</v>
      </c>
      <c r="J9" s="7">
        <v>2425.39</v>
      </c>
    </row>
    <row r="10" spans="1:10" ht="15">
      <c r="A10" s="4">
        <v>3</v>
      </c>
      <c r="B10" t="s">
        <v>512</v>
      </c>
      <c r="C10" t="s">
        <v>513</v>
      </c>
      <c r="D10" s="5" t="s">
        <v>501</v>
      </c>
      <c r="E10" s="6">
        <v>786</v>
      </c>
      <c r="F10" s="5" t="s">
        <v>525</v>
      </c>
      <c r="G10" s="6" t="s">
        <v>516</v>
      </c>
      <c r="I10" s="7">
        <v>1551.95</v>
      </c>
      <c r="J10" s="7">
        <v>1551.95</v>
      </c>
    </row>
    <row r="11" spans="1:10" ht="15">
      <c r="A11" s="4">
        <v>4</v>
      </c>
      <c r="B11" t="s">
        <v>512</v>
      </c>
      <c r="C11" t="s">
        <v>513</v>
      </c>
      <c r="D11" s="5" t="s">
        <v>502</v>
      </c>
      <c r="E11" s="6">
        <v>814</v>
      </c>
      <c r="F11" s="5" t="s">
        <v>525</v>
      </c>
      <c r="G11" s="6" t="s">
        <v>515</v>
      </c>
      <c r="I11" s="7">
        <v>237.57</v>
      </c>
      <c r="J11" s="7">
        <v>237.57</v>
      </c>
    </row>
    <row r="12" spans="1:10" ht="15">
      <c r="A12" s="4">
        <v>5</v>
      </c>
      <c r="B12" t="s">
        <v>512</v>
      </c>
      <c r="C12" t="s">
        <v>513</v>
      </c>
      <c r="D12" s="5" t="s">
        <v>503</v>
      </c>
      <c r="E12" s="6">
        <v>961</v>
      </c>
      <c r="F12" s="5" t="s">
        <v>525</v>
      </c>
      <c r="G12" s="6" t="s">
        <v>517</v>
      </c>
      <c r="I12" s="7">
        <v>192.3</v>
      </c>
      <c r="J12" s="7">
        <v>192.3</v>
      </c>
    </row>
    <row r="13" spans="1:10" ht="15">
      <c r="A13" s="4">
        <v>6</v>
      </c>
      <c r="B13" t="s">
        <v>512</v>
      </c>
      <c r="C13" t="s">
        <v>513</v>
      </c>
      <c r="D13" s="5" t="s">
        <v>504</v>
      </c>
      <c r="E13" s="6">
        <v>84</v>
      </c>
      <c r="F13" s="5" t="s">
        <v>525</v>
      </c>
      <c r="G13" s="6" t="s">
        <v>518</v>
      </c>
      <c r="I13" s="8">
        <v>146.84</v>
      </c>
      <c r="J13" s="8">
        <v>146.84</v>
      </c>
    </row>
    <row r="14" spans="1:10" ht="15">
      <c r="A14" s="4">
        <v>7</v>
      </c>
      <c r="B14" t="s">
        <v>512</v>
      </c>
      <c r="C14" t="s">
        <v>513</v>
      </c>
      <c r="D14" s="5" t="s">
        <v>505</v>
      </c>
      <c r="E14" s="6">
        <v>485</v>
      </c>
      <c r="F14" s="5" t="s">
        <v>525</v>
      </c>
      <c r="G14" s="6" t="s">
        <v>519</v>
      </c>
      <c r="I14" s="8">
        <v>348.61</v>
      </c>
      <c r="J14" s="8">
        <v>348.61</v>
      </c>
    </row>
    <row r="15" spans="1:10" ht="15">
      <c r="A15" s="4">
        <v>8</v>
      </c>
      <c r="B15" t="s">
        <v>512</v>
      </c>
      <c r="C15" t="s">
        <v>513</v>
      </c>
      <c r="D15" s="5" t="s">
        <v>506</v>
      </c>
      <c r="E15" s="6">
        <v>510</v>
      </c>
      <c r="F15" s="5" t="s">
        <v>525</v>
      </c>
      <c r="G15" s="6" t="s">
        <v>520</v>
      </c>
      <c r="I15" s="8">
        <v>182.34</v>
      </c>
      <c r="J15" s="8">
        <v>182.34</v>
      </c>
    </row>
    <row r="16" spans="1:10" ht="15">
      <c r="A16" s="4">
        <v>9</v>
      </c>
      <c r="B16" t="s">
        <v>512</v>
      </c>
      <c r="C16" t="s">
        <v>513</v>
      </c>
      <c r="D16" s="5" t="s">
        <v>507</v>
      </c>
      <c r="E16" s="6">
        <v>642</v>
      </c>
      <c r="F16" s="5" t="s">
        <v>525</v>
      </c>
      <c r="G16" s="6" t="s">
        <v>521</v>
      </c>
      <c r="I16" s="8">
        <v>196.31</v>
      </c>
      <c r="J16" s="8">
        <v>196.31</v>
      </c>
    </row>
    <row r="17" spans="1:10" ht="15">
      <c r="A17" s="4">
        <v>10</v>
      </c>
      <c r="B17" t="s">
        <v>512</v>
      </c>
      <c r="C17" t="s">
        <v>513</v>
      </c>
      <c r="D17" s="5" t="s">
        <v>511</v>
      </c>
      <c r="E17" s="6">
        <v>931</v>
      </c>
      <c r="F17" s="5" t="s">
        <v>525</v>
      </c>
      <c r="G17" s="6" t="s">
        <v>522</v>
      </c>
      <c r="I17" s="8">
        <v>616.01</v>
      </c>
      <c r="J17" s="8">
        <v>616.01</v>
      </c>
    </row>
    <row r="18" spans="1:10" ht="15">
      <c r="A18" s="4">
        <v>11</v>
      </c>
      <c r="B18" t="s">
        <v>512</v>
      </c>
      <c r="C18" t="s">
        <v>513</v>
      </c>
      <c r="D18" s="5" t="s">
        <v>508</v>
      </c>
      <c r="E18" s="6">
        <v>945</v>
      </c>
      <c r="F18" s="5" t="s">
        <v>525</v>
      </c>
      <c r="G18" s="6" t="s">
        <v>523</v>
      </c>
      <c r="I18" s="8">
        <v>745.85</v>
      </c>
      <c r="J18" s="8">
        <v>745.85</v>
      </c>
    </row>
    <row r="19" spans="1:10" ht="15">
      <c r="A19" s="4">
        <v>12</v>
      </c>
      <c r="B19" t="s">
        <v>512</v>
      </c>
      <c r="C19" t="s">
        <v>513</v>
      </c>
      <c r="D19" s="5" t="s">
        <v>509</v>
      </c>
      <c r="E19" s="6">
        <v>970</v>
      </c>
      <c r="F19" s="5" t="s">
        <v>525</v>
      </c>
      <c r="G19" s="6" t="s">
        <v>524</v>
      </c>
      <c r="I19" s="8">
        <v>174.42</v>
      </c>
      <c r="J19" s="8">
        <v>174.42</v>
      </c>
    </row>
    <row r="20" spans="5:10" ht="15">
      <c r="E20" s="6"/>
      <c r="F20" s="54" t="s">
        <v>89</v>
      </c>
      <c r="G20" s="54"/>
      <c r="H20" s="55"/>
      <c r="I20" s="10">
        <f>SUM(I8:I19)</f>
        <v>10582.94</v>
      </c>
      <c r="J20" s="10">
        <f>SUM(J8:J19)</f>
        <v>10582.94</v>
      </c>
    </row>
    <row r="21" spans="5:10" ht="15">
      <c r="E21" s="6"/>
      <c r="I21" s="11"/>
      <c r="J21" s="11"/>
    </row>
    <row r="22" spans="1:10" ht="15">
      <c r="A22" s="4">
        <v>1</v>
      </c>
      <c r="B22" t="s">
        <v>546</v>
      </c>
      <c r="C22" t="s">
        <v>547</v>
      </c>
      <c r="D22" s="5" t="s">
        <v>526</v>
      </c>
      <c r="E22" s="6">
        <v>11</v>
      </c>
      <c r="F22" s="5" t="s">
        <v>525</v>
      </c>
      <c r="G22" s="6" t="s">
        <v>548</v>
      </c>
      <c r="I22" s="7">
        <v>34.02</v>
      </c>
      <c r="J22" s="7">
        <v>34.02</v>
      </c>
    </row>
    <row r="23" spans="1:10" ht="15">
      <c r="A23" s="4">
        <v>2</v>
      </c>
      <c r="B23" t="s">
        <v>546</v>
      </c>
      <c r="C23" t="s">
        <v>547</v>
      </c>
      <c r="D23" s="5" t="s">
        <v>527</v>
      </c>
      <c r="E23" s="6">
        <v>421</v>
      </c>
      <c r="F23" s="5" t="s">
        <v>525</v>
      </c>
      <c r="G23" s="6" t="s">
        <v>549</v>
      </c>
      <c r="I23" s="7">
        <v>94.28</v>
      </c>
      <c r="J23" s="7">
        <v>94.28</v>
      </c>
    </row>
    <row r="24" spans="1:10" ht="15">
      <c r="A24" s="4">
        <v>3</v>
      </c>
      <c r="B24" t="s">
        <v>546</v>
      </c>
      <c r="C24" t="s">
        <v>547</v>
      </c>
      <c r="D24" s="5" t="s">
        <v>528</v>
      </c>
      <c r="E24" s="6">
        <v>549</v>
      </c>
      <c r="F24" s="5" t="s">
        <v>525</v>
      </c>
      <c r="G24" s="6" t="s">
        <v>550</v>
      </c>
      <c r="I24" s="7">
        <v>17</v>
      </c>
      <c r="J24" s="7">
        <v>17</v>
      </c>
    </row>
    <row r="25" spans="1:10" ht="15">
      <c r="A25" s="4">
        <v>4</v>
      </c>
      <c r="B25" t="s">
        <v>546</v>
      </c>
      <c r="C25" t="s">
        <v>547</v>
      </c>
      <c r="D25" s="5" t="s">
        <v>529</v>
      </c>
      <c r="E25" s="6">
        <v>636</v>
      </c>
      <c r="F25" s="5" t="s">
        <v>525</v>
      </c>
      <c r="G25" s="6" t="s">
        <v>551</v>
      </c>
      <c r="I25" s="7">
        <v>19.04</v>
      </c>
      <c r="J25" s="7">
        <v>19.04</v>
      </c>
    </row>
    <row r="26" spans="1:10" ht="15">
      <c r="A26" s="4">
        <v>5</v>
      </c>
      <c r="B26" t="s">
        <v>546</v>
      </c>
      <c r="C26" t="s">
        <v>547</v>
      </c>
      <c r="D26" s="5" t="s">
        <v>530</v>
      </c>
      <c r="E26" s="6">
        <v>674</v>
      </c>
      <c r="F26" s="5" t="s">
        <v>525</v>
      </c>
      <c r="G26" s="6" t="s">
        <v>552</v>
      </c>
      <c r="I26" s="7">
        <v>90</v>
      </c>
      <c r="J26" s="7">
        <v>90</v>
      </c>
    </row>
    <row r="27" spans="1:10" ht="15">
      <c r="A27" s="4">
        <v>6</v>
      </c>
      <c r="B27" t="s">
        <v>546</v>
      </c>
      <c r="C27" t="s">
        <v>547</v>
      </c>
      <c r="D27" s="5" t="s">
        <v>531</v>
      </c>
      <c r="E27" s="6">
        <v>58</v>
      </c>
      <c r="F27" s="5" t="s">
        <v>525</v>
      </c>
      <c r="G27" s="6" t="s">
        <v>553</v>
      </c>
      <c r="I27" s="7">
        <v>41.12</v>
      </c>
      <c r="J27" s="7">
        <v>41.12</v>
      </c>
    </row>
    <row r="28" spans="1:10" ht="15">
      <c r="A28" s="4">
        <v>7</v>
      </c>
      <c r="B28" t="s">
        <v>546</v>
      </c>
      <c r="C28" t="s">
        <v>547</v>
      </c>
      <c r="D28" s="5" t="s">
        <v>532</v>
      </c>
      <c r="E28" s="6">
        <v>474</v>
      </c>
      <c r="F28" s="5" t="s">
        <v>525</v>
      </c>
      <c r="G28" s="6" t="s">
        <v>554</v>
      </c>
      <c r="I28" s="7">
        <v>87.76</v>
      </c>
      <c r="J28" s="7">
        <v>87.76</v>
      </c>
    </row>
    <row r="29" spans="1:10" ht="15">
      <c r="A29" s="4">
        <v>8</v>
      </c>
      <c r="B29" t="s">
        <v>546</v>
      </c>
      <c r="C29" t="s">
        <v>547</v>
      </c>
      <c r="D29" s="5" t="s">
        <v>533</v>
      </c>
      <c r="E29" s="6">
        <v>573</v>
      </c>
      <c r="F29" s="5" t="s">
        <v>525</v>
      </c>
      <c r="G29" s="6" t="s">
        <v>555</v>
      </c>
      <c r="I29" s="7">
        <v>55.96</v>
      </c>
      <c r="J29" s="7">
        <v>55.96</v>
      </c>
    </row>
    <row r="30" spans="1:10" ht="15">
      <c r="A30" s="4">
        <v>9</v>
      </c>
      <c r="B30" t="s">
        <v>546</v>
      </c>
      <c r="C30" t="s">
        <v>547</v>
      </c>
      <c r="D30" s="5" t="s">
        <v>534</v>
      </c>
      <c r="E30" s="6">
        <v>88</v>
      </c>
      <c r="F30" s="5" t="s">
        <v>525</v>
      </c>
      <c r="G30" s="6" t="s">
        <v>556</v>
      </c>
      <c r="I30" s="7">
        <v>1573.72</v>
      </c>
      <c r="J30" s="7">
        <v>1573.72</v>
      </c>
    </row>
    <row r="31" spans="1:10" ht="15">
      <c r="A31" s="4">
        <v>10</v>
      </c>
      <c r="B31" t="s">
        <v>546</v>
      </c>
      <c r="C31" t="s">
        <v>547</v>
      </c>
      <c r="D31" s="5" t="s">
        <v>535</v>
      </c>
      <c r="E31" s="6">
        <v>404</v>
      </c>
      <c r="F31" s="5" t="s">
        <v>525</v>
      </c>
      <c r="G31" s="6" t="s">
        <v>557</v>
      </c>
      <c r="I31" s="7">
        <v>279.02</v>
      </c>
      <c r="J31" s="7">
        <v>279.02</v>
      </c>
    </row>
    <row r="32" spans="1:10" ht="15">
      <c r="A32" s="4">
        <v>11</v>
      </c>
      <c r="B32" t="s">
        <v>546</v>
      </c>
      <c r="C32" t="s">
        <v>547</v>
      </c>
      <c r="D32" s="5" t="s">
        <v>536</v>
      </c>
      <c r="E32" s="6">
        <v>553</v>
      </c>
      <c r="F32" s="5" t="s">
        <v>525</v>
      </c>
      <c r="G32" s="6" t="s">
        <v>558</v>
      </c>
      <c r="I32" s="7">
        <v>898.89</v>
      </c>
      <c r="J32" s="7">
        <v>898.89</v>
      </c>
    </row>
    <row r="33" spans="1:10" ht="15">
      <c r="A33" s="4">
        <v>12</v>
      </c>
      <c r="B33" t="s">
        <v>546</v>
      </c>
      <c r="C33" t="s">
        <v>547</v>
      </c>
      <c r="D33" s="5" t="s">
        <v>537</v>
      </c>
      <c r="E33" s="6">
        <v>575</v>
      </c>
      <c r="F33" s="5" t="s">
        <v>525</v>
      </c>
      <c r="G33" s="6" t="s">
        <v>559</v>
      </c>
      <c r="I33" s="7">
        <v>209.75</v>
      </c>
      <c r="J33" s="7">
        <v>209.75</v>
      </c>
    </row>
    <row r="34" spans="1:10" ht="15">
      <c r="A34" s="4">
        <v>13</v>
      </c>
      <c r="B34" t="s">
        <v>546</v>
      </c>
      <c r="C34" t="s">
        <v>547</v>
      </c>
      <c r="D34" s="5" t="s">
        <v>538</v>
      </c>
      <c r="E34" s="6">
        <v>594</v>
      </c>
      <c r="F34" s="5" t="s">
        <v>525</v>
      </c>
      <c r="G34" s="6" t="s">
        <v>560</v>
      </c>
      <c r="I34" s="7">
        <v>240.33</v>
      </c>
      <c r="J34" s="7">
        <v>240.33</v>
      </c>
    </row>
    <row r="35" spans="1:10" ht="15">
      <c r="A35" s="4">
        <v>14</v>
      </c>
      <c r="B35" t="s">
        <v>546</v>
      </c>
      <c r="C35" t="s">
        <v>547</v>
      </c>
      <c r="D35" s="5" t="s">
        <v>539</v>
      </c>
      <c r="E35" s="6">
        <v>632</v>
      </c>
      <c r="F35" s="5" t="s">
        <v>525</v>
      </c>
      <c r="G35" s="6" t="s">
        <v>561</v>
      </c>
      <c r="I35" s="7">
        <v>1067.13</v>
      </c>
      <c r="J35" s="7">
        <v>1067.13</v>
      </c>
    </row>
    <row r="36" spans="1:10" ht="15">
      <c r="A36" s="4">
        <v>15</v>
      </c>
      <c r="B36" t="s">
        <v>546</v>
      </c>
      <c r="C36" t="s">
        <v>547</v>
      </c>
      <c r="D36" s="5" t="s">
        <v>540</v>
      </c>
      <c r="E36" s="6">
        <v>633</v>
      </c>
      <c r="F36" s="5" t="s">
        <v>525</v>
      </c>
      <c r="G36" s="6" t="s">
        <v>562</v>
      </c>
      <c r="I36" s="7">
        <v>1263.76</v>
      </c>
      <c r="J36" s="7">
        <v>1263.76</v>
      </c>
    </row>
    <row r="37" spans="1:10" ht="15">
      <c r="A37" s="4">
        <v>16</v>
      </c>
      <c r="B37" t="s">
        <v>546</v>
      </c>
      <c r="C37" t="s">
        <v>547</v>
      </c>
      <c r="D37" s="5" t="s">
        <v>541</v>
      </c>
      <c r="E37" s="6">
        <v>662</v>
      </c>
      <c r="F37" s="5" t="s">
        <v>525</v>
      </c>
      <c r="G37" s="6" t="s">
        <v>563</v>
      </c>
      <c r="I37" s="7">
        <v>861.2</v>
      </c>
      <c r="J37" s="7">
        <v>861.2</v>
      </c>
    </row>
    <row r="38" spans="1:10" ht="15">
      <c r="A38" s="4">
        <v>17</v>
      </c>
      <c r="B38" t="s">
        <v>546</v>
      </c>
      <c r="C38" t="s">
        <v>547</v>
      </c>
      <c r="D38" s="5" t="s">
        <v>542</v>
      </c>
      <c r="E38" s="6">
        <v>664</v>
      </c>
      <c r="F38" s="5" t="s">
        <v>525</v>
      </c>
      <c r="G38" s="6" t="s">
        <v>564</v>
      </c>
      <c r="I38" s="7">
        <v>426.69</v>
      </c>
      <c r="J38" s="7">
        <v>426.69</v>
      </c>
    </row>
    <row r="39" spans="1:10" ht="15">
      <c r="A39" s="4">
        <v>18</v>
      </c>
      <c r="B39" t="s">
        <v>546</v>
      </c>
      <c r="C39" t="s">
        <v>547</v>
      </c>
      <c r="D39" s="5" t="s">
        <v>543</v>
      </c>
      <c r="E39" s="6">
        <v>665</v>
      </c>
      <c r="F39" s="5" t="s">
        <v>525</v>
      </c>
      <c r="G39" s="6" t="s">
        <v>565</v>
      </c>
      <c r="I39" s="7">
        <v>566.8</v>
      </c>
      <c r="J39" s="7">
        <v>566.8</v>
      </c>
    </row>
    <row r="40" spans="1:10" ht="15">
      <c r="A40" s="4">
        <v>19</v>
      </c>
      <c r="B40" t="s">
        <v>546</v>
      </c>
      <c r="C40" t="s">
        <v>547</v>
      </c>
      <c r="D40" s="5" t="s">
        <v>544</v>
      </c>
      <c r="E40" s="6">
        <v>667</v>
      </c>
      <c r="F40" s="5" t="s">
        <v>525</v>
      </c>
      <c r="G40" s="6" t="s">
        <v>565</v>
      </c>
      <c r="I40" s="7">
        <v>202.94</v>
      </c>
      <c r="J40" s="7">
        <v>202.94</v>
      </c>
    </row>
    <row r="41" spans="1:10" ht="15">
      <c r="A41" s="4">
        <v>20</v>
      </c>
      <c r="B41" t="s">
        <v>546</v>
      </c>
      <c r="C41" t="s">
        <v>547</v>
      </c>
      <c r="D41" s="5" t="s">
        <v>545</v>
      </c>
      <c r="E41" s="6">
        <v>683</v>
      </c>
      <c r="F41" s="5" t="s">
        <v>525</v>
      </c>
      <c r="G41" s="6" t="s">
        <v>566</v>
      </c>
      <c r="I41" s="7">
        <v>202.79</v>
      </c>
      <c r="J41" s="7">
        <v>202.79</v>
      </c>
    </row>
    <row r="42" spans="1:10" ht="15">
      <c r="A42" s="4">
        <v>21</v>
      </c>
      <c r="B42" t="s">
        <v>546</v>
      </c>
      <c r="C42" t="s">
        <v>547</v>
      </c>
      <c r="D42" s="5" t="s">
        <v>567</v>
      </c>
      <c r="E42" s="6">
        <v>400</v>
      </c>
      <c r="F42" s="5" t="s">
        <v>525</v>
      </c>
      <c r="G42" s="6" t="s">
        <v>570</v>
      </c>
      <c r="I42" s="7">
        <v>2657.94</v>
      </c>
      <c r="J42" s="7">
        <v>2657.94</v>
      </c>
    </row>
    <row r="43" spans="1:10" ht="15">
      <c r="A43" s="4">
        <v>22</v>
      </c>
      <c r="B43" t="s">
        <v>546</v>
      </c>
      <c r="C43" t="s">
        <v>547</v>
      </c>
      <c r="D43" s="5" t="s">
        <v>568</v>
      </c>
      <c r="E43" s="6">
        <v>617</v>
      </c>
      <c r="F43" s="5" t="s">
        <v>525</v>
      </c>
      <c r="G43" s="6" t="s">
        <v>571</v>
      </c>
      <c r="I43" s="7">
        <v>251.58</v>
      </c>
      <c r="J43" s="7">
        <v>251.58</v>
      </c>
    </row>
    <row r="44" spans="1:10" ht="15">
      <c r="A44" s="4">
        <v>23</v>
      </c>
      <c r="B44" t="s">
        <v>546</v>
      </c>
      <c r="C44" t="s">
        <v>547</v>
      </c>
      <c r="D44" s="5" t="s">
        <v>569</v>
      </c>
      <c r="E44" s="6">
        <v>650</v>
      </c>
      <c r="F44" s="5" t="s">
        <v>525</v>
      </c>
      <c r="G44" s="6" t="s">
        <v>571</v>
      </c>
      <c r="I44" s="7">
        <v>1385.59</v>
      </c>
      <c r="J44" s="7">
        <v>1385.59</v>
      </c>
    </row>
    <row r="45" spans="8:10" ht="12.75">
      <c r="H45" t="s">
        <v>93</v>
      </c>
      <c r="I45" s="18">
        <f>SUM(I22:I44)</f>
        <v>12527.310000000001</v>
      </c>
      <c r="J45" s="18">
        <f>SUM(J22:J44)</f>
        <v>12527.310000000001</v>
      </c>
    </row>
    <row r="47" spans="1:10" ht="15">
      <c r="A47" s="4">
        <v>1</v>
      </c>
      <c r="B47" t="s">
        <v>578</v>
      </c>
      <c r="C47" t="s">
        <v>547</v>
      </c>
      <c r="D47" s="5" t="s">
        <v>572</v>
      </c>
      <c r="E47" s="12" t="s">
        <v>580</v>
      </c>
      <c r="F47" s="5" t="s">
        <v>525</v>
      </c>
      <c r="G47" s="6" t="s">
        <v>589</v>
      </c>
      <c r="I47" s="7">
        <v>44.22</v>
      </c>
      <c r="J47" s="7">
        <v>44.22</v>
      </c>
    </row>
    <row r="48" spans="1:10" ht="15">
      <c r="A48" s="4">
        <v>2</v>
      </c>
      <c r="B48" t="s">
        <v>578</v>
      </c>
      <c r="C48" t="s">
        <v>547</v>
      </c>
      <c r="D48" s="5" t="s">
        <v>579</v>
      </c>
      <c r="E48" s="12" t="s">
        <v>581</v>
      </c>
      <c r="F48" s="5" t="s">
        <v>525</v>
      </c>
      <c r="G48" s="6" t="s">
        <v>590</v>
      </c>
      <c r="I48" s="7">
        <v>1149.23</v>
      </c>
      <c r="J48" s="7">
        <v>1149.23</v>
      </c>
    </row>
    <row r="49" spans="1:10" ht="15">
      <c r="A49" s="4">
        <v>3</v>
      </c>
      <c r="B49" t="s">
        <v>578</v>
      </c>
      <c r="C49" t="s">
        <v>547</v>
      </c>
      <c r="D49" s="5" t="s">
        <v>573</v>
      </c>
      <c r="E49" s="12" t="s">
        <v>582</v>
      </c>
      <c r="F49" s="5" t="s">
        <v>525</v>
      </c>
      <c r="G49" s="6" t="s">
        <v>591</v>
      </c>
      <c r="I49" s="7">
        <v>591.29</v>
      </c>
      <c r="J49" s="7">
        <v>591.29</v>
      </c>
    </row>
    <row r="50" spans="1:10" ht="15">
      <c r="A50" s="4">
        <v>4</v>
      </c>
      <c r="B50" t="s">
        <v>578</v>
      </c>
      <c r="C50" t="s">
        <v>547</v>
      </c>
      <c r="D50" s="5" t="s">
        <v>574</v>
      </c>
      <c r="E50" s="12" t="s">
        <v>583</v>
      </c>
      <c r="F50" s="5" t="s">
        <v>525</v>
      </c>
      <c r="G50" s="6" t="s">
        <v>592</v>
      </c>
      <c r="I50" s="7">
        <v>717.56</v>
      </c>
      <c r="J50" s="7">
        <v>717.56</v>
      </c>
    </row>
    <row r="51" spans="1:10" ht="15">
      <c r="A51" s="4">
        <v>5</v>
      </c>
      <c r="B51" t="s">
        <v>578</v>
      </c>
      <c r="C51" t="s">
        <v>547</v>
      </c>
      <c r="D51" s="5" t="s">
        <v>575</v>
      </c>
      <c r="E51" s="12" t="s">
        <v>584</v>
      </c>
      <c r="F51" s="5" t="s">
        <v>525</v>
      </c>
      <c r="G51" s="6" t="s">
        <v>593</v>
      </c>
      <c r="I51" s="7">
        <v>793.16</v>
      </c>
      <c r="J51" s="7">
        <v>793.16</v>
      </c>
    </row>
    <row r="52" spans="1:10" ht="15">
      <c r="A52" s="4">
        <v>6</v>
      </c>
      <c r="B52" t="s">
        <v>578</v>
      </c>
      <c r="C52" t="s">
        <v>547</v>
      </c>
      <c r="D52" s="5" t="s">
        <v>585</v>
      </c>
      <c r="E52" s="12" t="s">
        <v>586</v>
      </c>
      <c r="F52" s="5" t="s">
        <v>525</v>
      </c>
      <c r="G52" s="6" t="s">
        <v>594</v>
      </c>
      <c r="I52" s="7">
        <v>1009.03</v>
      </c>
      <c r="J52" s="7">
        <v>1009.03</v>
      </c>
    </row>
    <row r="53" spans="1:10" ht="15">
      <c r="A53" s="4">
        <v>7</v>
      </c>
      <c r="B53" t="s">
        <v>578</v>
      </c>
      <c r="C53" t="s">
        <v>547</v>
      </c>
      <c r="D53" s="5" t="s">
        <v>576</v>
      </c>
      <c r="E53" s="12" t="s">
        <v>587</v>
      </c>
      <c r="F53" s="5" t="s">
        <v>525</v>
      </c>
      <c r="G53" s="6" t="s">
        <v>595</v>
      </c>
      <c r="I53" s="7">
        <v>205.2</v>
      </c>
      <c r="J53" s="7">
        <v>205.2</v>
      </c>
    </row>
    <row r="54" spans="1:10" ht="15">
      <c r="A54" s="4">
        <v>8</v>
      </c>
      <c r="B54" t="s">
        <v>578</v>
      </c>
      <c r="C54" t="s">
        <v>547</v>
      </c>
      <c r="D54" s="5" t="s">
        <v>577</v>
      </c>
      <c r="E54" s="12" t="s">
        <v>588</v>
      </c>
      <c r="F54" s="5" t="s">
        <v>525</v>
      </c>
      <c r="G54" s="6" t="s">
        <v>596</v>
      </c>
      <c r="I54" s="7">
        <v>51.2</v>
      </c>
      <c r="J54" s="7">
        <v>51.2</v>
      </c>
    </row>
    <row r="55" spans="8:10" ht="12.75">
      <c r="H55" t="s">
        <v>93</v>
      </c>
      <c r="I55" s="18">
        <f>SUM(I47:I54)</f>
        <v>4560.889999999999</v>
      </c>
      <c r="J55" s="18">
        <f>SUM(J47:J54)</f>
        <v>4560.889999999999</v>
      </c>
    </row>
    <row r="57" spans="1:10" ht="15">
      <c r="A57" s="4">
        <v>1</v>
      </c>
      <c r="B57" t="s">
        <v>617</v>
      </c>
      <c r="C57" t="s">
        <v>547</v>
      </c>
      <c r="D57" s="5" t="s">
        <v>597</v>
      </c>
      <c r="E57" s="12" t="s">
        <v>686</v>
      </c>
      <c r="F57" s="5" t="s">
        <v>525</v>
      </c>
      <c r="G57" s="6">
        <v>1998</v>
      </c>
      <c r="I57" s="8">
        <v>356</v>
      </c>
      <c r="J57" s="8">
        <v>356</v>
      </c>
    </row>
    <row r="58" spans="1:10" ht="15">
      <c r="A58" s="4">
        <v>2</v>
      </c>
      <c r="B58" t="s">
        <v>617</v>
      </c>
      <c r="C58" t="s">
        <v>547</v>
      </c>
      <c r="D58" s="5" t="s">
        <v>598</v>
      </c>
      <c r="E58" s="12" t="s">
        <v>687</v>
      </c>
      <c r="F58" s="5" t="s">
        <v>525</v>
      </c>
      <c r="G58" s="6">
        <v>1998</v>
      </c>
      <c r="I58" s="8">
        <v>654</v>
      </c>
      <c r="J58" s="8">
        <v>654</v>
      </c>
    </row>
    <row r="59" spans="1:10" ht="15">
      <c r="A59" s="4">
        <v>3</v>
      </c>
      <c r="B59" t="s">
        <v>617</v>
      </c>
      <c r="C59" t="s">
        <v>547</v>
      </c>
      <c r="D59" s="5" t="s">
        <v>599</v>
      </c>
      <c r="E59" s="12" t="s">
        <v>688</v>
      </c>
      <c r="F59" s="5" t="s">
        <v>525</v>
      </c>
      <c r="G59" s="6">
        <v>1998</v>
      </c>
      <c r="I59" s="8">
        <v>1181</v>
      </c>
      <c r="J59" s="8">
        <v>1181</v>
      </c>
    </row>
    <row r="60" spans="1:10" ht="15">
      <c r="A60" s="4">
        <v>4</v>
      </c>
      <c r="B60" t="s">
        <v>617</v>
      </c>
      <c r="C60" t="s">
        <v>547</v>
      </c>
      <c r="D60" s="5" t="s">
        <v>600</v>
      </c>
      <c r="E60" s="12" t="s">
        <v>689</v>
      </c>
      <c r="F60" s="5" t="s">
        <v>525</v>
      </c>
      <c r="G60" s="6">
        <v>1998</v>
      </c>
      <c r="I60" s="8">
        <v>201</v>
      </c>
      <c r="J60" s="8">
        <v>201</v>
      </c>
    </row>
    <row r="61" spans="1:10" ht="15">
      <c r="A61" s="4">
        <v>5</v>
      </c>
      <c r="B61" t="s">
        <v>617</v>
      </c>
      <c r="C61" t="s">
        <v>547</v>
      </c>
      <c r="D61" s="5" t="s">
        <v>601</v>
      </c>
      <c r="E61" s="12" t="s">
        <v>690</v>
      </c>
      <c r="F61" s="5" t="s">
        <v>525</v>
      </c>
      <c r="G61" s="6">
        <v>1998</v>
      </c>
      <c r="I61" s="8">
        <v>54</v>
      </c>
      <c r="J61" s="8">
        <v>54</v>
      </c>
    </row>
    <row r="62" spans="1:10" ht="15">
      <c r="A62" s="4">
        <v>6</v>
      </c>
      <c r="B62" t="s">
        <v>617</v>
      </c>
      <c r="C62" t="s">
        <v>547</v>
      </c>
      <c r="D62" s="5" t="s">
        <v>602</v>
      </c>
      <c r="E62" s="12" t="s">
        <v>691</v>
      </c>
      <c r="F62" s="5" t="s">
        <v>525</v>
      </c>
      <c r="G62" s="6">
        <v>1998</v>
      </c>
      <c r="I62" s="8">
        <v>330</v>
      </c>
      <c r="J62" s="8">
        <v>330</v>
      </c>
    </row>
    <row r="63" spans="1:10" ht="15">
      <c r="A63" s="4">
        <v>7</v>
      </c>
      <c r="B63" t="s">
        <v>617</v>
      </c>
      <c r="C63" t="s">
        <v>547</v>
      </c>
      <c r="D63" s="5" t="s">
        <v>603</v>
      </c>
      <c r="E63" s="12" t="s">
        <v>692</v>
      </c>
      <c r="F63" s="5" t="s">
        <v>525</v>
      </c>
      <c r="G63" s="6">
        <v>1998</v>
      </c>
      <c r="I63" s="8">
        <v>510</v>
      </c>
      <c r="J63" s="8">
        <v>510</v>
      </c>
    </row>
    <row r="64" spans="1:10" ht="15">
      <c r="A64" s="4">
        <v>8</v>
      </c>
      <c r="B64" t="s">
        <v>617</v>
      </c>
      <c r="C64" t="s">
        <v>547</v>
      </c>
      <c r="D64" s="5" t="s">
        <v>604</v>
      </c>
      <c r="E64" s="12" t="s">
        <v>693</v>
      </c>
      <c r="F64" s="5" t="s">
        <v>525</v>
      </c>
      <c r="G64" s="6">
        <v>1998</v>
      </c>
      <c r="I64" s="8">
        <v>775</v>
      </c>
      <c r="J64" s="8">
        <v>775</v>
      </c>
    </row>
    <row r="65" spans="1:10" ht="15">
      <c r="A65" s="4">
        <v>9</v>
      </c>
      <c r="B65" t="s">
        <v>617</v>
      </c>
      <c r="C65" t="s">
        <v>547</v>
      </c>
      <c r="D65" s="5" t="s">
        <v>605</v>
      </c>
      <c r="E65" s="12" t="s">
        <v>694</v>
      </c>
      <c r="F65" s="5" t="s">
        <v>525</v>
      </c>
      <c r="G65" s="6">
        <v>1998</v>
      </c>
      <c r="I65" s="8">
        <v>677</v>
      </c>
      <c r="J65" s="8">
        <v>677</v>
      </c>
    </row>
    <row r="66" spans="1:10" ht="15">
      <c r="A66" s="4">
        <v>10</v>
      </c>
      <c r="B66" t="s">
        <v>617</v>
      </c>
      <c r="C66" t="s">
        <v>547</v>
      </c>
      <c r="D66" s="5" t="s">
        <v>606</v>
      </c>
      <c r="E66" s="12" t="s">
        <v>695</v>
      </c>
      <c r="F66" s="5" t="s">
        <v>525</v>
      </c>
      <c r="G66" s="6">
        <v>1999</v>
      </c>
      <c r="I66" s="8">
        <v>406</v>
      </c>
      <c r="J66" s="8">
        <v>406</v>
      </c>
    </row>
    <row r="67" spans="1:10" ht="15">
      <c r="A67" s="4">
        <v>11</v>
      </c>
      <c r="B67" t="s">
        <v>617</v>
      </c>
      <c r="C67" t="s">
        <v>547</v>
      </c>
      <c r="D67" s="5" t="s">
        <v>607</v>
      </c>
      <c r="E67" s="12" t="s">
        <v>696</v>
      </c>
      <c r="F67" s="5" t="s">
        <v>525</v>
      </c>
      <c r="G67" s="6">
        <v>1998</v>
      </c>
      <c r="I67" s="8">
        <v>358</v>
      </c>
      <c r="J67" s="8">
        <v>358</v>
      </c>
    </row>
    <row r="68" spans="1:10" ht="15">
      <c r="A68" s="4">
        <v>12</v>
      </c>
      <c r="B68" t="s">
        <v>617</v>
      </c>
      <c r="C68" t="s">
        <v>547</v>
      </c>
      <c r="D68" s="5" t="s">
        <v>608</v>
      </c>
      <c r="E68" s="12" t="s">
        <v>697</v>
      </c>
      <c r="F68" s="5" t="s">
        <v>525</v>
      </c>
      <c r="G68" s="6">
        <v>1998</v>
      </c>
      <c r="I68" s="8">
        <v>1063</v>
      </c>
      <c r="J68" s="8">
        <v>1063</v>
      </c>
    </row>
    <row r="69" spans="1:10" ht="15">
      <c r="A69" s="4">
        <v>13</v>
      </c>
      <c r="B69" t="s">
        <v>617</v>
      </c>
      <c r="C69" t="s">
        <v>547</v>
      </c>
      <c r="D69" s="5" t="s">
        <v>609</v>
      </c>
      <c r="E69" s="12" t="s">
        <v>698</v>
      </c>
      <c r="F69" s="5" t="s">
        <v>525</v>
      </c>
      <c r="G69" s="6">
        <v>1998</v>
      </c>
      <c r="I69" s="8">
        <v>339</v>
      </c>
      <c r="J69" s="8">
        <v>339</v>
      </c>
    </row>
    <row r="70" spans="1:10" ht="15">
      <c r="A70" s="4">
        <v>14</v>
      </c>
      <c r="B70" t="s">
        <v>617</v>
      </c>
      <c r="C70" t="s">
        <v>547</v>
      </c>
      <c r="D70" s="5" t="s">
        <v>610</v>
      </c>
      <c r="E70" s="12" t="s">
        <v>699</v>
      </c>
      <c r="F70" s="5" t="s">
        <v>525</v>
      </c>
      <c r="G70" s="6">
        <v>1998</v>
      </c>
      <c r="I70" s="8">
        <v>9571</v>
      </c>
      <c r="J70" s="8">
        <v>9571</v>
      </c>
    </row>
    <row r="71" spans="1:10" ht="15">
      <c r="A71" s="4">
        <v>15</v>
      </c>
      <c r="B71" t="s">
        <v>617</v>
      </c>
      <c r="C71" t="s">
        <v>547</v>
      </c>
      <c r="D71" s="5" t="s">
        <v>611</v>
      </c>
      <c r="E71" s="12" t="s">
        <v>700</v>
      </c>
      <c r="F71" s="5" t="s">
        <v>525</v>
      </c>
      <c r="G71" s="6">
        <v>1998</v>
      </c>
      <c r="I71" s="8">
        <v>268</v>
      </c>
      <c r="J71" s="8">
        <v>268</v>
      </c>
    </row>
    <row r="72" spans="1:10" ht="15">
      <c r="A72" s="4">
        <v>16</v>
      </c>
      <c r="B72" t="s">
        <v>617</v>
      </c>
      <c r="C72" t="s">
        <v>547</v>
      </c>
      <c r="D72" s="5" t="s">
        <v>612</v>
      </c>
      <c r="E72" s="12" t="s">
        <v>701</v>
      </c>
      <c r="F72" s="5" t="s">
        <v>525</v>
      </c>
      <c r="G72" s="6">
        <v>1998</v>
      </c>
      <c r="I72" s="8">
        <v>67</v>
      </c>
      <c r="J72" s="8">
        <v>67</v>
      </c>
    </row>
    <row r="73" spans="1:10" ht="15">
      <c r="A73" s="4">
        <v>17</v>
      </c>
      <c r="B73" t="s">
        <v>617</v>
      </c>
      <c r="C73" t="s">
        <v>547</v>
      </c>
      <c r="D73" s="5" t="s">
        <v>613</v>
      </c>
      <c r="E73" s="12" t="s">
        <v>702</v>
      </c>
      <c r="F73" s="5" t="s">
        <v>525</v>
      </c>
      <c r="G73" s="6">
        <v>1998</v>
      </c>
      <c r="I73" s="8">
        <v>459</v>
      </c>
      <c r="J73" s="8">
        <v>459</v>
      </c>
    </row>
    <row r="74" spans="1:10" ht="15">
      <c r="A74" s="4">
        <v>18</v>
      </c>
      <c r="B74" t="s">
        <v>617</v>
      </c>
      <c r="C74" t="s">
        <v>547</v>
      </c>
      <c r="D74" s="5" t="s">
        <v>614</v>
      </c>
      <c r="E74" s="12" t="s">
        <v>703</v>
      </c>
      <c r="F74" s="5" t="s">
        <v>525</v>
      </c>
      <c r="G74" s="6">
        <v>1998</v>
      </c>
      <c r="I74" s="8">
        <v>72</v>
      </c>
      <c r="J74" s="8">
        <v>72</v>
      </c>
    </row>
    <row r="75" spans="1:10" ht="15">
      <c r="A75" s="4">
        <v>19</v>
      </c>
      <c r="B75" t="s">
        <v>617</v>
      </c>
      <c r="C75" t="s">
        <v>547</v>
      </c>
      <c r="D75" s="5" t="s">
        <v>615</v>
      </c>
      <c r="E75" s="12" t="s">
        <v>704</v>
      </c>
      <c r="F75" s="5" t="s">
        <v>525</v>
      </c>
      <c r="G75" s="6">
        <v>1998</v>
      </c>
      <c r="I75" s="8">
        <v>472</v>
      </c>
      <c r="J75" s="8">
        <v>472</v>
      </c>
    </row>
    <row r="76" spans="1:10" ht="15">
      <c r="A76" s="4">
        <v>20</v>
      </c>
      <c r="B76" t="s">
        <v>617</v>
      </c>
      <c r="C76" t="s">
        <v>547</v>
      </c>
      <c r="D76" s="5" t="s">
        <v>616</v>
      </c>
      <c r="E76" s="12" t="s">
        <v>705</v>
      </c>
      <c r="F76" s="5" t="s">
        <v>525</v>
      </c>
      <c r="G76" s="6">
        <v>1998</v>
      </c>
      <c r="I76" s="8">
        <v>1328</v>
      </c>
      <c r="J76" s="8">
        <v>1328</v>
      </c>
    </row>
    <row r="77" spans="1:10" ht="15">
      <c r="A77" s="4">
        <v>21</v>
      </c>
      <c r="B77" t="s">
        <v>617</v>
      </c>
      <c r="C77" t="s">
        <v>547</v>
      </c>
      <c r="D77" s="5" t="s">
        <v>683</v>
      </c>
      <c r="E77" s="12" t="s">
        <v>706</v>
      </c>
      <c r="F77" s="5" t="s">
        <v>525</v>
      </c>
      <c r="G77" s="6">
        <v>1998</v>
      </c>
      <c r="I77" s="8">
        <v>1328</v>
      </c>
      <c r="J77" s="8">
        <v>1328</v>
      </c>
    </row>
    <row r="78" spans="1:10" ht="15">
      <c r="A78" s="4">
        <v>22</v>
      </c>
      <c r="B78" t="s">
        <v>617</v>
      </c>
      <c r="C78" t="s">
        <v>547</v>
      </c>
      <c r="D78" s="5" t="s">
        <v>684</v>
      </c>
      <c r="E78" s="12" t="s">
        <v>707</v>
      </c>
      <c r="F78" s="5" t="s">
        <v>525</v>
      </c>
      <c r="G78" s="6">
        <v>1998</v>
      </c>
      <c r="I78" s="8">
        <v>606</v>
      </c>
      <c r="J78" s="8">
        <v>606</v>
      </c>
    </row>
    <row r="79" spans="1:10" ht="15">
      <c r="A79" s="4">
        <v>23</v>
      </c>
      <c r="B79" t="s">
        <v>617</v>
      </c>
      <c r="C79" t="s">
        <v>547</v>
      </c>
      <c r="D79" s="5" t="s">
        <v>685</v>
      </c>
      <c r="E79" s="12" t="s">
        <v>708</v>
      </c>
      <c r="F79" s="5" t="s">
        <v>525</v>
      </c>
      <c r="G79" s="6">
        <v>1998</v>
      </c>
      <c r="I79" s="8">
        <v>7002</v>
      </c>
      <c r="J79" s="8">
        <v>7002</v>
      </c>
    </row>
    <row r="80" spans="1:10" ht="15">
      <c r="A80" s="4">
        <v>24</v>
      </c>
      <c r="B80" t="s">
        <v>617</v>
      </c>
      <c r="C80" t="s">
        <v>547</v>
      </c>
      <c r="D80" s="5" t="s">
        <v>618</v>
      </c>
      <c r="E80" s="12" t="s">
        <v>709</v>
      </c>
      <c r="F80" s="5" t="s">
        <v>525</v>
      </c>
      <c r="G80" s="6">
        <v>1998</v>
      </c>
      <c r="I80" s="8">
        <v>2862</v>
      </c>
      <c r="J80" s="8">
        <v>2862</v>
      </c>
    </row>
    <row r="81" spans="1:10" ht="15">
      <c r="A81" s="4">
        <v>25</v>
      </c>
      <c r="B81" t="s">
        <v>617</v>
      </c>
      <c r="C81" t="s">
        <v>547</v>
      </c>
      <c r="D81" s="5" t="s">
        <v>619</v>
      </c>
      <c r="E81" s="12" t="s">
        <v>710</v>
      </c>
      <c r="F81" s="5" t="s">
        <v>525</v>
      </c>
      <c r="G81" s="6">
        <v>1998</v>
      </c>
      <c r="I81" s="8">
        <v>2587</v>
      </c>
      <c r="J81" s="8">
        <v>2587</v>
      </c>
    </row>
    <row r="82" spans="1:10" ht="15">
      <c r="A82" s="4">
        <v>26</v>
      </c>
      <c r="B82" t="s">
        <v>617</v>
      </c>
      <c r="C82" t="s">
        <v>547</v>
      </c>
      <c r="D82" s="5" t="s">
        <v>620</v>
      </c>
      <c r="E82" s="12" t="s">
        <v>711</v>
      </c>
      <c r="F82" s="5" t="s">
        <v>525</v>
      </c>
      <c r="G82" s="6">
        <v>1998</v>
      </c>
      <c r="I82" s="8">
        <v>281</v>
      </c>
      <c r="J82" s="8">
        <v>281</v>
      </c>
    </row>
    <row r="83" spans="1:10" ht="15">
      <c r="A83" s="4">
        <v>27</v>
      </c>
      <c r="B83" t="s">
        <v>617</v>
      </c>
      <c r="C83" t="s">
        <v>547</v>
      </c>
      <c r="D83" s="5" t="s">
        <v>621</v>
      </c>
      <c r="E83" s="12" t="s">
        <v>712</v>
      </c>
      <c r="F83" s="5" t="s">
        <v>525</v>
      </c>
      <c r="G83" s="6">
        <v>1998</v>
      </c>
      <c r="I83" s="8">
        <v>1875</v>
      </c>
      <c r="J83" s="8">
        <v>1875</v>
      </c>
    </row>
    <row r="84" spans="1:10" ht="15">
      <c r="A84" s="4">
        <v>28</v>
      </c>
      <c r="B84" t="s">
        <v>617</v>
      </c>
      <c r="C84" t="s">
        <v>547</v>
      </c>
      <c r="D84" s="5" t="s">
        <v>622</v>
      </c>
      <c r="E84" s="12" t="s">
        <v>713</v>
      </c>
      <c r="F84" s="5" t="s">
        <v>525</v>
      </c>
      <c r="G84" s="6">
        <v>1998</v>
      </c>
      <c r="I84" s="8">
        <v>49</v>
      </c>
      <c r="J84" s="8">
        <v>49</v>
      </c>
    </row>
    <row r="85" spans="1:10" ht="15">
      <c r="A85" s="4">
        <v>29</v>
      </c>
      <c r="B85" t="s">
        <v>617</v>
      </c>
      <c r="C85" t="s">
        <v>547</v>
      </c>
      <c r="D85" s="5" t="s">
        <v>623</v>
      </c>
      <c r="E85" s="12" t="s">
        <v>714</v>
      </c>
      <c r="F85" s="5" t="s">
        <v>525</v>
      </c>
      <c r="G85" s="6">
        <v>1999</v>
      </c>
      <c r="I85" s="8">
        <v>230</v>
      </c>
      <c r="J85" s="8">
        <v>230</v>
      </c>
    </row>
    <row r="86" spans="1:10" ht="15">
      <c r="A86" s="4">
        <v>30</v>
      </c>
      <c r="B86" t="s">
        <v>617</v>
      </c>
      <c r="C86" t="s">
        <v>547</v>
      </c>
      <c r="D86" s="5" t="s">
        <v>624</v>
      </c>
      <c r="E86" s="12" t="s">
        <v>715</v>
      </c>
      <c r="F86" s="5" t="s">
        <v>525</v>
      </c>
      <c r="G86" s="6">
        <v>1998</v>
      </c>
      <c r="I86" s="8">
        <v>260</v>
      </c>
      <c r="J86" s="8">
        <v>260</v>
      </c>
    </row>
    <row r="87" spans="1:10" ht="15">
      <c r="A87" s="4">
        <v>31</v>
      </c>
      <c r="B87" t="s">
        <v>617</v>
      </c>
      <c r="C87" t="s">
        <v>547</v>
      </c>
      <c r="D87" s="5" t="s">
        <v>625</v>
      </c>
      <c r="E87" s="12" t="s">
        <v>716</v>
      </c>
      <c r="F87" s="5" t="s">
        <v>525</v>
      </c>
      <c r="G87" s="6">
        <v>1998</v>
      </c>
      <c r="I87" s="8">
        <v>10</v>
      </c>
      <c r="J87" s="8">
        <v>10</v>
      </c>
    </row>
    <row r="88" spans="1:10" ht="15">
      <c r="A88" s="4">
        <v>32</v>
      </c>
      <c r="B88" t="s">
        <v>617</v>
      </c>
      <c r="C88" t="s">
        <v>547</v>
      </c>
      <c r="D88" s="5" t="s">
        <v>626</v>
      </c>
      <c r="E88" s="6">
        <v>109</v>
      </c>
      <c r="F88" s="5" t="s">
        <v>525</v>
      </c>
      <c r="G88" s="6">
        <v>1998</v>
      </c>
      <c r="I88" s="8">
        <v>4349</v>
      </c>
      <c r="J88" s="8">
        <v>4349</v>
      </c>
    </row>
    <row r="89" spans="1:10" ht="15">
      <c r="A89" s="4">
        <v>33</v>
      </c>
      <c r="B89" t="s">
        <v>617</v>
      </c>
      <c r="C89" t="s">
        <v>547</v>
      </c>
      <c r="D89" s="5" t="s">
        <v>627</v>
      </c>
      <c r="E89" s="6">
        <v>112</v>
      </c>
      <c r="F89" s="5" t="s">
        <v>525</v>
      </c>
      <c r="G89" s="6">
        <v>1998</v>
      </c>
      <c r="I89" s="8">
        <v>246</v>
      </c>
      <c r="J89" s="8">
        <v>246</v>
      </c>
    </row>
    <row r="90" spans="1:10" ht="15">
      <c r="A90" s="4">
        <v>34</v>
      </c>
      <c r="B90" t="s">
        <v>617</v>
      </c>
      <c r="C90" t="s">
        <v>547</v>
      </c>
      <c r="D90" s="5" t="s">
        <v>628</v>
      </c>
      <c r="E90" s="6">
        <v>114</v>
      </c>
      <c r="F90" s="5" t="s">
        <v>525</v>
      </c>
      <c r="G90" s="6">
        <v>1998</v>
      </c>
      <c r="I90" s="8">
        <v>308</v>
      </c>
      <c r="J90" s="8">
        <v>308</v>
      </c>
    </row>
    <row r="91" spans="1:10" ht="15">
      <c r="A91" s="4">
        <v>35</v>
      </c>
      <c r="B91" t="s">
        <v>617</v>
      </c>
      <c r="C91" t="s">
        <v>547</v>
      </c>
      <c r="D91" s="5" t="s">
        <v>629</v>
      </c>
      <c r="E91" s="6">
        <v>115</v>
      </c>
      <c r="F91" s="5" t="s">
        <v>525</v>
      </c>
      <c r="G91" s="6">
        <v>1998</v>
      </c>
      <c r="I91" s="8">
        <v>448</v>
      </c>
      <c r="J91" s="8">
        <v>448</v>
      </c>
    </row>
    <row r="92" spans="1:10" ht="15">
      <c r="A92" s="4">
        <v>36</v>
      </c>
      <c r="B92" t="s">
        <v>617</v>
      </c>
      <c r="C92" t="s">
        <v>547</v>
      </c>
      <c r="D92" s="5" t="s">
        <v>630</v>
      </c>
      <c r="E92" s="6">
        <v>116</v>
      </c>
      <c r="F92" s="5" t="s">
        <v>525</v>
      </c>
      <c r="G92" s="6">
        <v>1998</v>
      </c>
      <c r="I92" s="8">
        <v>67</v>
      </c>
      <c r="J92" s="8">
        <v>67</v>
      </c>
    </row>
    <row r="93" spans="1:10" ht="15">
      <c r="A93" s="4">
        <v>37</v>
      </c>
      <c r="B93" t="s">
        <v>617</v>
      </c>
      <c r="C93" t="s">
        <v>547</v>
      </c>
      <c r="D93" s="5" t="s">
        <v>631</v>
      </c>
      <c r="E93" s="6">
        <v>117</v>
      </c>
      <c r="F93" s="5" t="s">
        <v>525</v>
      </c>
      <c r="G93" s="6">
        <v>1998</v>
      </c>
      <c r="I93" s="8">
        <v>268</v>
      </c>
      <c r="J93" s="8">
        <v>268</v>
      </c>
    </row>
    <row r="94" spans="1:10" ht="15">
      <c r="A94" s="4">
        <v>38</v>
      </c>
      <c r="B94" t="s">
        <v>617</v>
      </c>
      <c r="C94" t="s">
        <v>547</v>
      </c>
      <c r="D94" s="5" t="s">
        <v>632</v>
      </c>
      <c r="E94" s="6">
        <v>118</v>
      </c>
      <c r="F94" s="5" t="s">
        <v>525</v>
      </c>
      <c r="G94" s="6">
        <v>1998</v>
      </c>
      <c r="I94" s="8">
        <v>283</v>
      </c>
      <c r="J94" s="8">
        <v>283</v>
      </c>
    </row>
    <row r="95" spans="1:10" ht="15">
      <c r="A95" s="4">
        <v>39</v>
      </c>
      <c r="B95" t="s">
        <v>617</v>
      </c>
      <c r="C95" t="s">
        <v>547</v>
      </c>
      <c r="D95" s="5" t="s">
        <v>633</v>
      </c>
      <c r="E95" s="6">
        <v>119</v>
      </c>
      <c r="F95" s="5" t="s">
        <v>525</v>
      </c>
      <c r="G95" s="6">
        <v>1998</v>
      </c>
      <c r="I95" s="8">
        <v>274</v>
      </c>
      <c r="J95" s="8">
        <v>274</v>
      </c>
    </row>
    <row r="96" spans="1:10" ht="15">
      <c r="A96" s="4">
        <v>40</v>
      </c>
      <c r="B96" t="s">
        <v>617</v>
      </c>
      <c r="C96" t="s">
        <v>547</v>
      </c>
      <c r="D96" s="5" t="s">
        <v>634</v>
      </c>
      <c r="E96" s="6">
        <v>121</v>
      </c>
      <c r="F96" s="5" t="s">
        <v>525</v>
      </c>
      <c r="G96" s="6">
        <v>1998</v>
      </c>
      <c r="I96" s="8">
        <v>25879</v>
      </c>
      <c r="J96" s="8">
        <v>25879</v>
      </c>
    </row>
    <row r="97" spans="1:10" ht="15">
      <c r="A97" s="4">
        <v>41</v>
      </c>
      <c r="B97" t="s">
        <v>617</v>
      </c>
      <c r="C97" t="s">
        <v>547</v>
      </c>
      <c r="D97" s="5" t="s">
        <v>635</v>
      </c>
      <c r="E97" s="6">
        <v>126</v>
      </c>
      <c r="F97" s="5" t="s">
        <v>525</v>
      </c>
      <c r="G97" s="6">
        <v>1998</v>
      </c>
      <c r="I97" s="8">
        <v>244</v>
      </c>
      <c r="J97" s="8">
        <v>244</v>
      </c>
    </row>
    <row r="98" spans="1:10" ht="15">
      <c r="A98" s="4">
        <v>42</v>
      </c>
      <c r="B98" t="s">
        <v>617</v>
      </c>
      <c r="C98" t="s">
        <v>547</v>
      </c>
      <c r="D98" s="5" t="s">
        <v>636</v>
      </c>
      <c r="E98" s="6">
        <v>130</v>
      </c>
      <c r="F98" s="5" t="s">
        <v>525</v>
      </c>
      <c r="G98" s="6">
        <v>1999</v>
      </c>
      <c r="I98" s="8">
        <v>463</v>
      </c>
      <c r="J98" s="8">
        <v>463</v>
      </c>
    </row>
    <row r="99" spans="1:10" ht="15">
      <c r="A99" s="4">
        <v>43</v>
      </c>
      <c r="B99" t="s">
        <v>617</v>
      </c>
      <c r="C99" t="s">
        <v>547</v>
      </c>
      <c r="D99" s="5" t="s">
        <v>637</v>
      </c>
      <c r="E99" s="6">
        <v>133</v>
      </c>
      <c r="F99" s="5" t="s">
        <v>525</v>
      </c>
      <c r="G99" s="6">
        <v>1998</v>
      </c>
      <c r="I99" s="8">
        <v>68</v>
      </c>
      <c r="J99" s="8">
        <v>68</v>
      </c>
    </row>
    <row r="100" spans="1:10" ht="15">
      <c r="A100" s="4">
        <v>44</v>
      </c>
      <c r="B100" t="s">
        <v>617</v>
      </c>
      <c r="C100" t="s">
        <v>547</v>
      </c>
      <c r="D100" s="5" t="s">
        <v>638</v>
      </c>
      <c r="E100" s="6">
        <v>134</v>
      </c>
      <c r="F100" s="5" t="s">
        <v>525</v>
      </c>
      <c r="G100" s="6">
        <v>1998</v>
      </c>
      <c r="I100" s="8">
        <v>407</v>
      </c>
      <c r="J100" s="8">
        <v>407</v>
      </c>
    </row>
    <row r="101" spans="1:10" ht="15">
      <c r="A101" s="4">
        <v>45</v>
      </c>
      <c r="B101" t="s">
        <v>617</v>
      </c>
      <c r="C101" t="s">
        <v>547</v>
      </c>
      <c r="D101" s="5" t="s">
        <v>639</v>
      </c>
      <c r="E101" s="6">
        <v>149</v>
      </c>
      <c r="F101" s="5" t="s">
        <v>525</v>
      </c>
      <c r="G101" s="6">
        <v>1998</v>
      </c>
      <c r="I101" s="8">
        <v>30</v>
      </c>
      <c r="J101" s="8">
        <v>30</v>
      </c>
    </row>
    <row r="102" spans="1:10" ht="15">
      <c r="A102" s="4">
        <v>46</v>
      </c>
      <c r="B102" t="s">
        <v>617</v>
      </c>
      <c r="C102" t="s">
        <v>547</v>
      </c>
      <c r="D102" s="5" t="s">
        <v>640</v>
      </c>
      <c r="E102" s="6">
        <v>154</v>
      </c>
      <c r="F102" s="5" t="s">
        <v>525</v>
      </c>
      <c r="G102" s="6">
        <v>1998</v>
      </c>
      <c r="I102" s="8">
        <v>230</v>
      </c>
      <c r="J102" s="8">
        <v>230</v>
      </c>
    </row>
    <row r="103" spans="1:10" ht="15">
      <c r="A103" s="4">
        <v>47</v>
      </c>
      <c r="B103" t="s">
        <v>617</v>
      </c>
      <c r="C103" t="s">
        <v>547</v>
      </c>
      <c r="D103" s="5" t="s">
        <v>641</v>
      </c>
      <c r="E103" s="6">
        <v>156</v>
      </c>
      <c r="F103" s="5" t="s">
        <v>525</v>
      </c>
      <c r="G103" s="6">
        <v>1998</v>
      </c>
      <c r="I103" s="8">
        <v>869</v>
      </c>
      <c r="J103" s="8">
        <v>869</v>
      </c>
    </row>
    <row r="104" spans="1:10" ht="15">
      <c r="A104" s="4">
        <v>48</v>
      </c>
      <c r="B104" t="s">
        <v>617</v>
      </c>
      <c r="C104" t="s">
        <v>547</v>
      </c>
      <c r="D104" s="5" t="s">
        <v>642</v>
      </c>
      <c r="E104" s="6">
        <v>158</v>
      </c>
      <c r="F104" s="5" t="s">
        <v>525</v>
      </c>
      <c r="G104" s="6">
        <v>1998</v>
      </c>
      <c r="I104" s="8">
        <v>836</v>
      </c>
      <c r="J104" s="8">
        <v>836</v>
      </c>
    </row>
    <row r="105" spans="1:10" ht="15">
      <c r="A105" s="4">
        <v>49</v>
      </c>
      <c r="B105" t="s">
        <v>617</v>
      </c>
      <c r="C105" t="s">
        <v>547</v>
      </c>
      <c r="D105" s="5" t="s">
        <v>643</v>
      </c>
      <c r="E105" s="6">
        <v>164</v>
      </c>
      <c r="F105" s="5" t="s">
        <v>525</v>
      </c>
      <c r="G105" s="6">
        <v>1998</v>
      </c>
      <c r="I105" s="8">
        <v>13117</v>
      </c>
      <c r="J105" s="8">
        <v>13117</v>
      </c>
    </row>
    <row r="106" spans="1:10" ht="15">
      <c r="A106" s="4">
        <v>50</v>
      </c>
      <c r="B106" t="s">
        <v>617</v>
      </c>
      <c r="C106" t="s">
        <v>547</v>
      </c>
      <c r="D106" s="5" t="s">
        <v>644</v>
      </c>
      <c r="E106" s="6">
        <v>166</v>
      </c>
      <c r="F106" s="5" t="s">
        <v>525</v>
      </c>
      <c r="G106" s="6">
        <v>1998</v>
      </c>
      <c r="I106" s="8">
        <v>228</v>
      </c>
      <c r="J106" s="8">
        <v>228</v>
      </c>
    </row>
    <row r="107" spans="1:10" ht="15">
      <c r="A107" s="4">
        <v>51</v>
      </c>
      <c r="B107" t="s">
        <v>617</v>
      </c>
      <c r="C107" t="s">
        <v>547</v>
      </c>
      <c r="D107" s="5" t="s">
        <v>645</v>
      </c>
      <c r="E107" s="6">
        <v>167</v>
      </c>
      <c r="F107" s="5" t="s">
        <v>525</v>
      </c>
      <c r="G107" s="6">
        <v>1998</v>
      </c>
      <c r="I107" s="8">
        <v>228</v>
      </c>
      <c r="J107" s="8">
        <v>228</v>
      </c>
    </row>
    <row r="108" spans="1:10" ht="15">
      <c r="A108" s="4">
        <v>52</v>
      </c>
      <c r="B108" t="s">
        <v>617</v>
      </c>
      <c r="C108" t="s">
        <v>547</v>
      </c>
      <c r="D108" s="5" t="s">
        <v>646</v>
      </c>
      <c r="E108" s="6">
        <v>168</v>
      </c>
      <c r="F108" s="5" t="s">
        <v>525</v>
      </c>
      <c r="G108" s="6">
        <v>1998</v>
      </c>
      <c r="I108" s="8">
        <v>228</v>
      </c>
      <c r="J108" s="8">
        <v>228</v>
      </c>
    </row>
    <row r="109" spans="1:10" ht="15">
      <c r="A109" s="4">
        <v>53</v>
      </c>
      <c r="B109" t="s">
        <v>617</v>
      </c>
      <c r="C109" t="s">
        <v>547</v>
      </c>
      <c r="D109" s="5" t="s">
        <v>647</v>
      </c>
      <c r="E109" s="6">
        <v>169</v>
      </c>
      <c r="F109" s="5" t="s">
        <v>525</v>
      </c>
      <c r="G109" s="6">
        <v>1999</v>
      </c>
      <c r="I109" s="8">
        <v>256</v>
      </c>
      <c r="J109" s="8">
        <v>256</v>
      </c>
    </row>
    <row r="110" spans="1:10" ht="15">
      <c r="A110" s="4">
        <v>54</v>
      </c>
      <c r="B110" t="s">
        <v>617</v>
      </c>
      <c r="C110" t="s">
        <v>547</v>
      </c>
      <c r="D110" s="5" t="s">
        <v>648</v>
      </c>
      <c r="E110" s="6">
        <v>173</v>
      </c>
      <c r="F110" s="5" t="s">
        <v>525</v>
      </c>
      <c r="G110" s="6">
        <v>1999</v>
      </c>
      <c r="I110" s="8">
        <v>834</v>
      </c>
      <c r="J110" s="8">
        <v>834</v>
      </c>
    </row>
    <row r="111" spans="1:10" ht="15">
      <c r="A111" s="4">
        <v>55</v>
      </c>
      <c r="B111" t="s">
        <v>617</v>
      </c>
      <c r="C111" t="s">
        <v>547</v>
      </c>
      <c r="D111" s="5" t="s">
        <v>649</v>
      </c>
      <c r="E111" s="6">
        <v>174</v>
      </c>
      <c r="F111" s="5" t="s">
        <v>525</v>
      </c>
      <c r="G111" s="6">
        <v>1998</v>
      </c>
      <c r="I111" s="8">
        <v>2272</v>
      </c>
      <c r="J111" s="8">
        <v>2272</v>
      </c>
    </row>
    <row r="112" spans="1:10" ht="15">
      <c r="A112" s="4">
        <v>56</v>
      </c>
      <c r="B112" t="s">
        <v>617</v>
      </c>
      <c r="C112" t="s">
        <v>547</v>
      </c>
      <c r="D112" s="5" t="s">
        <v>650</v>
      </c>
      <c r="E112" s="6">
        <v>177</v>
      </c>
      <c r="F112" s="5" t="s">
        <v>525</v>
      </c>
      <c r="G112" s="6">
        <v>1998</v>
      </c>
      <c r="I112" s="8">
        <v>517</v>
      </c>
      <c r="J112" s="8">
        <v>517</v>
      </c>
    </row>
    <row r="113" spans="1:10" ht="15">
      <c r="A113" s="4">
        <v>57</v>
      </c>
      <c r="B113" t="s">
        <v>617</v>
      </c>
      <c r="C113" t="s">
        <v>547</v>
      </c>
      <c r="D113" s="5" t="s">
        <v>651</v>
      </c>
      <c r="E113" s="6">
        <v>178</v>
      </c>
      <c r="F113" s="5" t="s">
        <v>525</v>
      </c>
      <c r="G113" s="6">
        <v>1999</v>
      </c>
      <c r="I113" s="8">
        <v>84</v>
      </c>
      <c r="J113" s="8">
        <v>84</v>
      </c>
    </row>
    <row r="114" spans="1:10" ht="15">
      <c r="A114" s="4">
        <v>58</v>
      </c>
      <c r="B114" t="s">
        <v>617</v>
      </c>
      <c r="C114" t="s">
        <v>547</v>
      </c>
      <c r="D114" s="5" t="s">
        <v>652</v>
      </c>
      <c r="E114" s="6">
        <v>181</v>
      </c>
      <c r="F114" s="5" t="s">
        <v>525</v>
      </c>
      <c r="G114" s="6">
        <v>1999</v>
      </c>
      <c r="I114" s="8">
        <v>210</v>
      </c>
      <c r="J114" s="8">
        <v>210</v>
      </c>
    </row>
    <row r="115" spans="1:10" ht="15">
      <c r="A115" s="4">
        <v>59</v>
      </c>
      <c r="B115" t="s">
        <v>617</v>
      </c>
      <c r="C115" t="s">
        <v>547</v>
      </c>
      <c r="D115" s="5" t="s">
        <v>653</v>
      </c>
      <c r="E115" s="6">
        <v>183</v>
      </c>
      <c r="F115" s="5" t="s">
        <v>525</v>
      </c>
      <c r="G115" s="6">
        <v>1999</v>
      </c>
      <c r="I115" s="8">
        <v>243</v>
      </c>
      <c r="J115" s="8">
        <v>243</v>
      </c>
    </row>
    <row r="116" spans="1:10" ht="15">
      <c r="A116" s="4">
        <v>60</v>
      </c>
      <c r="B116" t="s">
        <v>617</v>
      </c>
      <c r="C116" t="s">
        <v>547</v>
      </c>
      <c r="D116" s="5" t="s">
        <v>654</v>
      </c>
      <c r="E116" s="6">
        <v>184</v>
      </c>
      <c r="F116" s="5" t="s">
        <v>525</v>
      </c>
      <c r="G116" s="6">
        <v>1998</v>
      </c>
      <c r="I116" s="8">
        <v>65</v>
      </c>
      <c r="J116" s="8">
        <v>65</v>
      </c>
    </row>
    <row r="117" spans="1:10" ht="15">
      <c r="A117" s="4">
        <v>61</v>
      </c>
      <c r="B117" t="s">
        <v>617</v>
      </c>
      <c r="C117" t="s">
        <v>547</v>
      </c>
      <c r="D117" s="5" t="s">
        <v>655</v>
      </c>
      <c r="E117" s="6">
        <v>185</v>
      </c>
      <c r="F117" s="5" t="s">
        <v>525</v>
      </c>
      <c r="G117" s="6">
        <v>1999</v>
      </c>
      <c r="I117" s="8">
        <v>180</v>
      </c>
      <c r="J117" s="8">
        <v>180</v>
      </c>
    </row>
    <row r="118" spans="1:10" ht="15">
      <c r="A118" s="4">
        <v>62</v>
      </c>
      <c r="B118" t="s">
        <v>617</v>
      </c>
      <c r="C118" t="s">
        <v>547</v>
      </c>
      <c r="D118" s="5" t="s">
        <v>656</v>
      </c>
      <c r="E118" s="6">
        <v>186</v>
      </c>
      <c r="F118" s="5" t="s">
        <v>525</v>
      </c>
      <c r="G118" s="6">
        <v>1998</v>
      </c>
      <c r="I118" s="8">
        <v>21</v>
      </c>
      <c r="J118" s="8">
        <v>21</v>
      </c>
    </row>
    <row r="119" spans="1:10" ht="15">
      <c r="A119" s="4">
        <v>63</v>
      </c>
      <c r="B119" t="s">
        <v>617</v>
      </c>
      <c r="C119" t="s">
        <v>547</v>
      </c>
      <c r="D119" s="5" t="s">
        <v>657</v>
      </c>
      <c r="E119" s="6">
        <v>188</v>
      </c>
      <c r="F119" s="5" t="s">
        <v>525</v>
      </c>
      <c r="G119" s="6">
        <v>1998</v>
      </c>
      <c r="I119" s="8">
        <v>292</v>
      </c>
      <c r="J119" s="8">
        <v>292</v>
      </c>
    </row>
    <row r="120" spans="1:10" ht="15">
      <c r="A120" s="4">
        <v>64</v>
      </c>
      <c r="B120" t="s">
        <v>617</v>
      </c>
      <c r="C120" t="s">
        <v>547</v>
      </c>
      <c r="D120" s="5" t="s">
        <v>658</v>
      </c>
      <c r="E120" s="6">
        <v>189</v>
      </c>
      <c r="F120" s="5" t="s">
        <v>525</v>
      </c>
      <c r="G120" s="6">
        <v>1998</v>
      </c>
      <c r="I120" s="8">
        <v>436</v>
      </c>
      <c r="J120" s="8">
        <v>436</v>
      </c>
    </row>
    <row r="121" spans="1:10" ht="15">
      <c r="A121" s="4">
        <v>65</v>
      </c>
      <c r="B121" t="s">
        <v>617</v>
      </c>
      <c r="C121" t="s">
        <v>547</v>
      </c>
      <c r="D121" s="5" t="s">
        <v>659</v>
      </c>
      <c r="E121" s="6">
        <v>192</v>
      </c>
      <c r="F121" s="5" t="s">
        <v>525</v>
      </c>
      <c r="G121" s="6">
        <v>1998</v>
      </c>
      <c r="I121" s="8">
        <v>428</v>
      </c>
      <c r="J121" s="8">
        <v>428</v>
      </c>
    </row>
    <row r="122" spans="1:10" ht="15">
      <c r="A122" s="4">
        <v>66</v>
      </c>
      <c r="B122" t="s">
        <v>617</v>
      </c>
      <c r="C122" t="s">
        <v>547</v>
      </c>
      <c r="D122" s="5" t="s">
        <v>660</v>
      </c>
      <c r="E122" s="6">
        <v>193</v>
      </c>
      <c r="F122" s="5" t="s">
        <v>525</v>
      </c>
      <c r="G122" s="6">
        <v>1998</v>
      </c>
      <c r="I122" s="8">
        <v>35</v>
      </c>
      <c r="J122" s="8">
        <v>35</v>
      </c>
    </row>
    <row r="123" spans="1:10" ht="15">
      <c r="A123" s="4">
        <v>67</v>
      </c>
      <c r="B123" t="s">
        <v>617</v>
      </c>
      <c r="C123" t="s">
        <v>547</v>
      </c>
      <c r="D123" s="5" t="s">
        <v>661</v>
      </c>
      <c r="E123" s="6">
        <v>196</v>
      </c>
      <c r="F123" s="5" t="s">
        <v>525</v>
      </c>
      <c r="G123" s="6">
        <v>1999</v>
      </c>
      <c r="I123" s="8">
        <v>99</v>
      </c>
      <c r="J123" s="8">
        <v>99</v>
      </c>
    </row>
    <row r="124" spans="1:10" ht="15">
      <c r="A124" s="4">
        <v>68</v>
      </c>
      <c r="B124" t="s">
        <v>617</v>
      </c>
      <c r="C124" t="s">
        <v>547</v>
      </c>
      <c r="D124" s="5" t="s">
        <v>662</v>
      </c>
      <c r="E124" s="6">
        <v>198</v>
      </c>
      <c r="F124" s="5" t="s">
        <v>525</v>
      </c>
      <c r="G124" s="6">
        <v>1999</v>
      </c>
      <c r="I124" s="8">
        <v>24</v>
      </c>
      <c r="J124" s="8">
        <v>24</v>
      </c>
    </row>
    <row r="125" spans="1:10" ht="15">
      <c r="A125" s="4">
        <v>69</v>
      </c>
      <c r="B125" t="s">
        <v>617</v>
      </c>
      <c r="C125" t="s">
        <v>547</v>
      </c>
      <c r="D125" s="5" t="s">
        <v>663</v>
      </c>
      <c r="E125" s="6">
        <v>200</v>
      </c>
      <c r="F125" s="5" t="s">
        <v>525</v>
      </c>
      <c r="G125" s="6">
        <v>1999</v>
      </c>
      <c r="I125" s="8">
        <v>33</v>
      </c>
      <c r="J125" s="8">
        <v>33</v>
      </c>
    </row>
    <row r="126" spans="1:10" ht="15">
      <c r="A126" s="4">
        <v>70</v>
      </c>
      <c r="B126" t="s">
        <v>617</v>
      </c>
      <c r="C126" t="s">
        <v>547</v>
      </c>
      <c r="D126" s="5" t="s">
        <v>664</v>
      </c>
      <c r="E126" s="6">
        <v>201</v>
      </c>
      <c r="F126" s="5" t="s">
        <v>525</v>
      </c>
      <c r="G126" s="6">
        <v>1999</v>
      </c>
      <c r="I126" s="8">
        <v>5576</v>
      </c>
      <c r="J126" s="8">
        <v>5576</v>
      </c>
    </row>
    <row r="127" spans="1:10" ht="15">
      <c r="A127" s="4">
        <v>71</v>
      </c>
      <c r="B127" t="s">
        <v>617</v>
      </c>
      <c r="C127" t="s">
        <v>547</v>
      </c>
      <c r="D127" s="5" t="s">
        <v>665</v>
      </c>
      <c r="E127" s="6">
        <v>202</v>
      </c>
      <c r="F127" s="5" t="s">
        <v>525</v>
      </c>
      <c r="G127" s="6">
        <v>1999</v>
      </c>
      <c r="I127" s="8">
        <v>72</v>
      </c>
      <c r="J127" s="8">
        <v>72</v>
      </c>
    </row>
    <row r="128" spans="1:10" ht="15">
      <c r="A128" s="4">
        <v>72</v>
      </c>
      <c r="B128" t="s">
        <v>617</v>
      </c>
      <c r="C128" t="s">
        <v>547</v>
      </c>
      <c r="D128" s="5" t="s">
        <v>666</v>
      </c>
      <c r="E128" s="6">
        <v>203</v>
      </c>
      <c r="F128" s="5" t="s">
        <v>525</v>
      </c>
      <c r="G128" s="6">
        <v>1999</v>
      </c>
      <c r="I128" s="8">
        <v>31</v>
      </c>
      <c r="J128" s="8">
        <v>31</v>
      </c>
    </row>
    <row r="129" spans="1:10" ht="15">
      <c r="A129" s="4">
        <v>73</v>
      </c>
      <c r="B129" t="s">
        <v>617</v>
      </c>
      <c r="C129" t="s">
        <v>547</v>
      </c>
      <c r="D129" s="5" t="s">
        <v>667</v>
      </c>
      <c r="E129" s="6">
        <v>205</v>
      </c>
      <c r="F129" s="5" t="s">
        <v>525</v>
      </c>
      <c r="G129" s="6">
        <v>1998</v>
      </c>
      <c r="I129" s="8">
        <v>17</v>
      </c>
      <c r="J129" s="8">
        <v>17</v>
      </c>
    </row>
    <row r="130" spans="1:10" ht="15">
      <c r="A130" s="4">
        <v>74</v>
      </c>
      <c r="B130" t="s">
        <v>617</v>
      </c>
      <c r="C130" t="s">
        <v>547</v>
      </c>
      <c r="D130" s="5" t="s">
        <v>668</v>
      </c>
      <c r="E130" s="6">
        <v>206</v>
      </c>
      <c r="F130" s="5" t="s">
        <v>525</v>
      </c>
      <c r="G130" s="6">
        <v>1999</v>
      </c>
      <c r="I130" s="8">
        <v>93</v>
      </c>
      <c r="J130" s="8">
        <v>93</v>
      </c>
    </row>
    <row r="131" spans="1:10" ht="15">
      <c r="A131" s="4">
        <v>75</v>
      </c>
      <c r="B131" t="s">
        <v>617</v>
      </c>
      <c r="C131" t="s">
        <v>547</v>
      </c>
      <c r="D131" s="5" t="s">
        <v>669</v>
      </c>
      <c r="E131" s="6">
        <v>207</v>
      </c>
      <c r="F131" s="5" t="s">
        <v>525</v>
      </c>
      <c r="G131" s="6">
        <v>1999</v>
      </c>
      <c r="I131" s="8">
        <v>90</v>
      </c>
      <c r="J131" s="8">
        <v>90</v>
      </c>
    </row>
    <row r="132" spans="1:10" ht="15">
      <c r="A132" s="4">
        <v>76</v>
      </c>
      <c r="B132" t="s">
        <v>617</v>
      </c>
      <c r="C132" t="s">
        <v>547</v>
      </c>
      <c r="D132" s="5" t="s">
        <v>670</v>
      </c>
      <c r="E132" s="6">
        <v>208</v>
      </c>
      <c r="F132" s="5" t="s">
        <v>525</v>
      </c>
      <c r="G132" s="6">
        <v>1999</v>
      </c>
      <c r="I132" s="8">
        <v>459</v>
      </c>
      <c r="J132" s="8">
        <v>459</v>
      </c>
    </row>
    <row r="133" spans="1:10" ht="15">
      <c r="A133" s="4">
        <v>77</v>
      </c>
      <c r="B133" t="s">
        <v>617</v>
      </c>
      <c r="C133" t="s">
        <v>547</v>
      </c>
      <c r="D133" s="5" t="s">
        <v>671</v>
      </c>
      <c r="E133" s="6">
        <v>209</v>
      </c>
      <c r="F133" s="5" t="s">
        <v>525</v>
      </c>
      <c r="G133" s="6">
        <v>1999</v>
      </c>
      <c r="I133" s="8">
        <v>78</v>
      </c>
      <c r="J133" s="8">
        <v>78</v>
      </c>
    </row>
    <row r="134" spans="1:10" ht="15">
      <c r="A134" s="4">
        <v>78</v>
      </c>
      <c r="B134" t="s">
        <v>617</v>
      </c>
      <c r="C134" t="s">
        <v>547</v>
      </c>
      <c r="D134" s="5" t="s">
        <v>672</v>
      </c>
      <c r="E134" s="6">
        <v>210</v>
      </c>
      <c r="F134" s="5" t="s">
        <v>525</v>
      </c>
      <c r="G134" s="6">
        <v>1998</v>
      </c>
      <c r="I134" s="8">
        <v>357</v>
      </c>
      <c r="J134" s="8">
        <v>357</v>
      </c>
    </row>
    <row r="135" spans="1:10" ht="15">
      <c r="A135" s="4">
        <v>79</v>
      </c>
      <c r="B135" t="s">
        <v>617</v>
      </c>
      <c r="C135" t="s">
        <v>547</v>
      </c>
      <c r="D135" s="5" t="s">
        <v>673</v>
      </c>
      <c r="E135" s="6">
        <v>211</v>
      </c>
      <c r="F135" s="5" t="s">
        <v>525</v>
      </c>
      <c r="G135" s="6">
        <v>1998</v>
      </c>
      <c r="I135" s="8">
        <v>198</v>
      </c>
      <c r="J135" s="8">
        <v>198</v>
      </c>
    </row>
    <row r="136" spans="1:10" ht="15">
      <c r="A136" s="4">
        <v>80</v>
      </c>
      <c r="B136" t="s">
        <v>617</v>
      </c>
      <c r="C136" t="s">
        <v>547</v>
      </c>
      <c r="D136" s="5" t="s">
        <v>674</v>
      </c>
      <c r="E136" s="6">
        <v>212</v>
      </c>
      <c r="F136" s="5" t="s">
        <v>525</v>
      </c>
      <c r="G136" s="6">
        <v>1999</v>
      </c>
      <c r="I136" s="8">
        <v>99</v>
      </c>
      <c r="J136" s="8">
        <v>99</v>
      </c>
    </row>
    <row r="137" spans="1:10" ht="15">
      <c r="A137" s="4">
        <v>81</v>
      </c>
      <c r="B137" t="s">
        <v>617</v>
      </c>
      <c r="C137" t="s">
        <v>547</v>
      </c>
      <c r="D137" s="5" t="s">
        <v>675</v>
      </c>
      <c r="E137" s="6">
        <v>214</v>
      </c>
      <c r="F137" s="5" t="s">
        <v>525</v>
      </c>
      <c r="G137" s="6">
        <v>1999</v>
      </c>
      <c r="I137" s="8">
        <v>433</v>
      </c>
      <c r="J137" s="8">
        <v>433</v>
      </c>
    </row>
    <row r="138" spans="1:10" ht="15">
      <c r="A138" s="4">
        <v>82</v>
      </c>
      <c r="B138" t="s">
        <v>617</v>
      </c>
      <c r="C138" t="s">
        <v>547</v>
      </c>
      <c r="D138" s="5" t="s">
        <v>676</v>
      </c>
      <c r="E138" s="6">
        <v>215</v>
      </c>
      <c r="F138" s="5" t="s">
        <v>525</v>
      </c>
      <c r="G138" s="6">
        <v>1999</v>
      </c>
      <c r="I138" s="8">
        <v>435</v>
      </c>
      <c r="J138" s="8">
        <v>435</v>
      </c>
    </row>
    <row r="139" spans="1:10" ht="15">
      <c r="A139" s="4">
        <v>83</v>
      </c>
      <c r="B139" t="s">
        <v>617</v>
      </c>
      <c r="C139" t="s">
        <v>547</v>
      </c>
      <c r="D139" s="5" t="s">
        <v>677</v>
      </c>
      <c r="E139" s="6">
        <v>216</v>
      </c>
      <c r="F139" s="5" t="s">
        <v>525</v>
      </c>
      <c r="G139" s="6">
        <v>1999</v>
      </c>
      <c r="I139" s="8">
        <v>50</v>
      </c>
      <c r="J139" s="8">
        <v>50</v>
      </c>
    </row>
    <row r="140" spans="1:10" ht="15">
      <c r="A140" s="4">
        <v>84</v>
      </c>
      <c r="B140" t="s">
        <v>617</v>
      </c>
      <c r="C140" t="s">
        <v>547</v>
      </c>
      <c r="D140" s="5" t="s">
        <v>678</v>
      </c>
      <c r="E140" s="6">
        <v>218</v>
      </c>
      <c r="F140" s="5" t="s">
        <v>525</v>
      </c>
      <c r="G140" s="6">
        <v>1999</v>
      </c>
      <c r="I140" s="8">
        <v>187</v>
      </c>
      <c r="J140" s="8">
        <v>187</v>
      </c>
    </row>
    <row r="141" spans="1:10" ht="15">
      <c r="A141" s="4">
        <v>85</v>
      </c>
      <c r="B141" t="s">
        <v>617</v>
      </c>
      <c r="C141" t="s">
        <v>547</v>
      </c>
      <c r="D141" s="5" t="s">
        <v>679</v>
      </c>
      <c r="E141" s="6">
        <v>219</v>
      </c>
      <c r="F141" s="5" t="s">
        <v>525</v>
      </c>
      <c r="G141" s="6">
        <v>1999</v>
      </c>
      <c r="I141" s="8">
        <v>187</v>
      </c>
      <c r="J141" s="8">
        <v>187</v>
      </c>
    </row>
    <row r="142" spans="1:10" ht="15">
      <c r="A142" s="4">
        <v>86</v>
      </c>
      <c r="B142" t="s">
        <v>617</v>
      </c>
      <c r="C142" t="s">
        <v>547</v>
      </c>
      <c r="D142" s="5" t="s">
        <v>680</v>
      </c>
      <c r="E142" s="6">
        <v>221</v>
      </c>
      <c r="F142" s="5" t="s">
        <v>525</v>
      </c>
      <c r="G142" s="6">
        <v>1999</v>
      </c>
      <c r="I142" s="8">
        <v>185</v>
      </c>
      <c r="J142" s="8">
        <v>185</v>
      </c>
    </row>
    <row r="143" spans="1:10" ht="15">
      <c r="A143" s="4">
        <v>87</v>
      </c>
      <c r="B143" t="s">
        <v>617</v>
      </c>
      <c r="C143" t="s">
        <v>547</v>
      </c>
      <c r="D143" s="5" t="s">
        <v>681</v>
      </c>
      <c r="E143" s="6">
        <v>222</v>
      </c>
      <c r="F143" s="5" t="s">
        <v>525</v>
      </c>
      <c r="G143" s="6">
        <v>1999</v>
      </c>
      <c r="I143" s="8">
        <v>99</v>
      </c>
      <c r="J143" s="8">
        <v>99</v>
      </c>
    </row>
    <row r="144" spans="1:10" ht="15">
      <c r="A144" s="4">
        <v>88</v>
      </c>
      <c r="B144" t="s">
        <v>617</v>
      </c>
      <c r="C144" t="s">
        <v>547</v>
      </c>
      <c r="D144" s="5" t="s">
        <v>682</v>
      </c>
      <c r="E144" s="6">
        <v>223</v>
      </c>
      <c r="F144" s="5" t="s">
        <v>525</v>
      </c>
      <c r="G144" s="6">
        <v>1999</v>
      </c>
      <c r="I144" s="8">
        <v>215</v>
      </c>
      <c r="J144" s="8">
        <v>215</v>
      </c>
    </row>
    <row r="145" spans="8:10" ht="12.75">
      <c r="H145" t="s">
        <v>93</v>
      </c>
      <c r="I145" s="18">
        <f>SUM(I57:I144)</f>
        <v>100191</v>
      </c>
      <c r="J145" s="18">
        <f>SUM(J57:J144)</f>
        <v>100191</v>
      </c>
    </row>
    <row r="147" spans="1:10" ht="15">
      <c r="A147" s="4">
        <v>1</v>
      </c>
      <c r="B147" t="s">
        <v>744</v>
      </c>
      <c r="C147" t="s">
        <v>547</v>
      </c>
      <c r="D147" s="5" t="s">
        <v>717</v>
      </c>
      <c r="E147" s="6">
        <v>312</v>
      </c>
      <c r="F147" s="5" t="s">
        <v>525</v>
      </c>
      <c r="G147" s="6" t="s">
        <v>781</v>
      </c>
      <c r="I147" s="7">
        <v>37.46</v>
      </c>
      <c r="J147" s="7">
        <v>37.46</v>
      </c>
    </row>
    <row r="148" spans="1:10" ht="15">
      <c r="A148" s="4">
        <v>2</v>
      </c>
      <c r="B148" t="s">
        <v>744</v>
      </c>
      <c r="C148" t="s">
        <v>547</v>
      </c>
      <c r="D148" s="5" t="s">
        <v>777</v>
      </c>
      <c r="E148" s="6">
        <v>156</v>
      </c>
      <c r="F148" s="5" t="s">
        <v>525</v>
      </c>
      <c r="G148" s="6" t="s">
        <v>781</v>
      </c>
      <c r="I148" s="7">
        <v>15.05</v>
      </c>
      <c r="J148" s="7">
        <v>15.05</v>
      </c>
    </row>
    <row r="149" spans="1:10" ht="15">
      <c r="A149" s="4">
        <v>3</v>
      </c>
      <c r="B149" t="s">
        <v>744</v>
      </c>
      <c r="C149" t="s">
        <v>547</v>
      </c>
      <c r="D149" s="5" t="s">
        <v>718</v>
      </c>
      <c r="E149" s="6">
        <v>160</v>
      </c>
      <c r="F149" s="5" t="s">
        <v>525</v>
      </c>
      <c r="G149" s="6" t="s">
        <v>781</v>
      </c>
      <c r="I149" s="7">
        <v>97.09</v>
      </c>
      <c r="J149" s="7">
        <v>97.09</v>
      </c>
    </row>
    <row r="150" spans="1:10" ht="15">
      <c r="A150" s="4">
        <v>4</v>
      </c>
      <c r="B150" t="s">
        <v>744</v>
      </c>
      <c r="C150" t="s">
        <v>547</v>
      </c>
      <c r="D150" s="5" t="s">
        <v>719</v>
      </c>
      <c r="E150" s="6">
        <v>162</v>
      </c>
      <c r="F150" s="5" t="s">
        <v>525</v>
      </c>
      <c r="G150" s="6" t="s">
        <v>781</v>
      </c>
      <c r="I150" s="7">
        <v>1186.22</v>
      </c>
      <c r="J150" s="7">
        <v>1186.22</v>
      </c>
    </row>
    <row r="151" spans="1:10" ht="15">
      <c r="A151" s="4">
        <v>5</v>
      </c>
      <c r="B151" t="s">
        <v>744</v>
      </c>
      <c r="C151" t="s">
        <v>547</v>
      </c>
      <c r="D151" s="5" t="s">
        <v>720</v>
      </c>
      <c r="E151" s="6">
        <v>189</v>
      </c>
      <c r="F151" s="5" t="s">
        <v>525</v>
      </c>
      <c r="G151" s="6" t="s">
        <v>781</v>
      </c>
      <c r="I151" s="7">
        <v>14.01</v>
      </c>
      <c r="J151" s="7">
        <v>14.01</v>
      </c>
    </row>
    <row r="152" spans="1:10" ht="15">
      <c r="A152" s="4">
        <v>6</v>
      </c>
      <c r="B152" t="s">
        <v>744</v>
      </c>
      <c r="C152" t="s">
        <v>547</v>
      </c>
      <c r="D152" s="5" t="s">
        <v>721</v>
      </c>
      <c r="E152" s="6">
        <v>413</v>
      </c>
      <c r="F152" s="5" t="s">
        <v>525</v>
      </c>
      <c r="G152" s="6" t="s">
        <v>781</v>
      </c>
      <c r="I152" s="7">
        <v>14.63</v>
      </c>
      <c r="J152" s="7">
        <v>14.63</v>
      </c>
    </row>
    <row r="153" spans="1:10" ht="15">
      <c r="A153" s="4">
        <v>7</v>
      </c>
      <c r="B153" t="s">
        <v>744</v>
      </c>
      <c r="C153" t="s">
        <v>547</v>
      </c>
      <c r="D153" s="5" t="s">
        <v>722</v>
      </c>
      <c r="E153" s="6">
        <v>483</v>
      </c>
      <c r="F153" s="5" t="s">
        <v>525</v>
      </c>
      <c r="G153" s="6" t="s">
        <v>781</v>
      </c>
      <c r="I153" s="7">
        <v>179.06</v>
      </c>
      <c r="J153" s="7">
        <v>179.06</v>
      </c>
    </row>
    <row r="154" spans="1:10" ht="15">
      <c r="A154" s="4">
        <v>8</v>
      </c>
      <c r="B154" t="s">
        <v>744</v>
      </c>
      <c r="C154" t="s">
        <v>547</v>
      </c>
      <c r="D154" s="5" t="s">
        <v>723</v>
      </c>
      <c r="E154" s="6">
        <v>484</v>
      </c>
      <c r="F154" s="5" t="s">
        <v>525</v>
      </c>
      <c r="G154" s="6" t="s">
        <v>781</v>
      </c>
      <c r="I154" s="7">
        <v>942</v>
      </c>
      <c r="J154" s="7">
        <v>942</v>
      </c>
    </row>
    <row r="155" spans="1:10" ht="15">
      <c r="A155" s="4">
        <v>9</v>
      </c>
      <c r="B155" t="s">
        <v>744</v>
      </c>
      <c r="C155" t="s">
        <v>547</v>
      </c>
      <c r="D155" s="5" t="s">
        <v>724</v>
      </c>
      <c r="E155" s="6">
        <v>493</v>
      </c>
      <c r="F155" s="5" t="s">
        <v>525</v>
      </c>
      <c r="G155" s="6" t="s">
        <v>781</v>
      </c>
      <c r="I155" s="7">
        <v>135.61</v>
      </c>
      <c r="J155" s="7">
        <v>135.61</v>
      </c>
    </row>
    <row r="156" spans="1:10" ht="15">
      <c r="A156" s="4">
        <v>10</v>
      </c>
      <c r="B156" t="s">
        <v>744</v>
      </c>
      <c r="C156" t="s">
        <v>547</v>
      </c>
      <c r="D156" s="5" t="s">
        <v>725</v>
      </c>
      <c r="E156" s="6">
        <v>496</v>
      </c>
      <c r="F156" s="5" t="s">
        <v>525</v>
      </c>
      <c r="G156" s="6" t="s">
        <v>781</v>
      </c>
      <c r="I156" s="7">
        <v>83.24</v>
      </c>
      <c r="J156" s="7">
        <v>83.24</v>
      </c>
    </row>
    <row r="157" spans="1:10" ht="15">
      <c r="A157" s="4">
        <v>11</v>
      </c>
      <c r="B157" t="s">
        <v>744</v>
      </c>
      <c r="C157" t="s">
        <v>547</v>
      </c>
      <c r="D157" s="5" t="s">
        <v>726</v>
      </c>
      <c r="E157" s="6">
        <v>512</v>
      </c>
      <c r="F157" s="5" t="s">
        <v>525</v>
      </c>
      <c r="G157" s="6" t="s">
        <v>781</v>
      </c>
      <c r="I157" s="7">
        <v>6334.74</v>
      </c>
      <c r="J157" s="7">
        <v>6334.74</v>
      </c>
    </row>
    <row r="158" spans="1:10" ht="15">
      <c r="A158" s="4">
        <v>12</v>
      </c>
      <c r="B158" t="s">
        <v>744</v>
      </c>
      <c r="C158" t="s">
        <v>547</v>
      </c>
      <c r="D158" s="5" t="s">
        <v>727</v>
      </c>
      <c r="E158" s="6">
        <v>528</v>
      </c>
      <c r="F158" s="5" t="s">
        <v>525</v>
      </c>
      <c r="G158" s="6" t="s">
        <v>781</v>
      </c>
      <c r="I158" s="7">
        <v>754.93</v>
      </c>
      <c r="J158" s="7">
        <v>754.93</v>
      </c>
    </row>
    <row r="159" spans="1:10" ht="15">
      <c r="A159" s="4">
        <v>13</v>
      </c>
      <c r="B159" t="s">
        <v>744</v>
      </c>
      <c r="C159" t="s">
        <v>547</v>
      </c>
      <c r="D159" s="5" t="s">
        <v>728</v>
      </c>
      <c r="E159" s="6">
        <v>529</v>
      </c>
      <c r="F159" s="5" t="s">
        <v>525</v>
      </c>
      <c r="G159" s="6" t="s">
        <v>781</v>
      </c>
      <c r="I159" s="7">
        <v>392.33</v>
      </c>
      <c r="J159" s="7">
        <v>392.33</v>
      </c>
    </row>
    <row r="160" spans="1:10" ht="15">
      <c r="A160" s="4">
        <v>14</v>
      </c>
      <c r="B160" t="s">
        <v>744</v>
      </c>
      <c r="C160" t="s">
        <v>547</v>
      </c>
      <c r="D160" s="5" t="s">
        <v>729</v>
      </c>
      <c r="E160" s="6">
        <v>550</v>
      </c>
      <c r="F160" s="5" t="s">
        <v>525</v>
      </c>
      <c r="G160" s="6" t="s">
        <v>781</v>
      </c>
      <c r="I160" s="7">
        <v>48</v>
      </c>
      <c r="J160" s="7">
        <v>48</v>
      </c>
    </row>
    <row r="161" spans="1:10" ht="15">
      <c r="A161" s="4">
        <v>15</v>
      </c>
      <c r="B161" t="s">
        <v>744</v>
      </c>
      <c r="C161" t="s">
        <v>547</v>
      </c>
      <c r="D161" s="5" t="s">
        <v>730</v>
      </c>
      <c r="E161" s="6">
        <v>578</v>
      </c>
      <c r="F161" s="5" t="s">
        <v>525</v>
      </c>
      <c r="G161" s="6" t="s">
        <v>781</v>
      </c>
      <c r="I161" s="7">
        <v>40.58</v>
      </c>
      <c r="J161" s="7">
        <v>40.58</v>
      </c>
    </row>
    <row r="162" spans="1:10" ht="15">
      <c r="A162" s="4">
        <v>16</v>
      </c>
      <c r="B162" t="s">
        <v>744</v>
      </c>
      <c r="C162" t="s">
        <v>547</v>
      </c>
      <c r="D162" s="5" t="s">
        <v>731</v>
      </c>
      <c r="E162" s="6">
        <v>582</v>
      </c>
      <c r="F162" s="5" t="s">
        <v>525</v>
      </c>
      <c r="G162" s="6" t="s">
        <v>781</v>
      </c>
      <c r="I162" s="7">
        <v>30.8</v>
      </c>
      <c r="J162" s="7">
        <v>30.8</v>
      </c>
    </row>
    <row r="163" spans="1:11" s="47" customFormat="1" ht="15.75">
      <c r="A163" s="48">
        <v>17</v>
      </c>
      <c r="B163" s="47" t="s">
        <v>744</v>
      </c>
      <c r="C163" s="47" t="s">
        <v>547</v>
      </c>
      <c r="D163" s="47" t="s">
        <v>732</v>
      </c>
      <c r="E163" s="44">
        <v>619</v>
      </c>
      <c r="F163" s="47" t="s">
        <v>525</v>
      </c>
      <c r="G163" s="44" t="s">
        <v>781</v>
      </c>
      <c r="I163" s="45">
        <v>1719.91</v>
      </c>
      <c r="J163" s="45">
        <v>1719.91</v>
      </c>
      <c r="K163" s="47" t="s">
        <v>101</v>
      </c>
    </row>
    <row r="164" spans="1:11" s="47" customFormat="1" ht="15.75">
      <c r="A164" s="48">
        <v>18</v>
      </c>
      <c r="B164" s="47" t="s">
        <v>744</v>
      </c>
      <c r="C164" s="47" t="s">
        <v>547</v>
      </c>
      <c r="D164" s="47" t="s">
        <v>733</v>
      </c>
      <c r="E164" s="44">
        <v>620</v>
      </c>
      <c r="F164" s="47" t="s">
        <v>525</v>
      </c>
      <c r="G164" s="44" t="s">
        <v>781</v>
      </c>
      <c r="I164" s="45">
        <v>1776.94</v>
      </c>
      <c r="J164" s="45">
        <v>1776.94</v>
      </c>
      <c r="K164" s="47" t="s">
        <v>101</v>
      </c>
    </row>
    <row r="165" spans="1:11" s="47" customFormat="1" ht="15.75">
      <c r="A165" s="48">
        <v>19</v>
      </c>
      <c r="B165" s="47" t="s">
        <v>744</v>
      </c>
      <c r="C165" s="47" t="s">
        <v>547</v>
      </c>
      <c r="D165" s="47" t="s">
        <v>734</v>
      </c>
      <c r="E165" s="44">
        <v>621</v>
      </c>
      <c r="F165" s="47" t="s">
        <v>525</v>
      </c>
      <c r="G165" s="44" t="s">
        <v>781</v>
      </c>
      <c r="I165" s="45">
        <v>1819.43</v>
      </c>
      <c r="J165" s="45">
        <v>1819.43</v>
      </c>
      <c r="K165" s="47" t="s">
        <v>101</v>
      </c>
    </row>
    <row r="166" spans="1:11" s="47" customFormat="1" ht="15.75">
      <c r="A166" s="48">
        <v>20</v>
      </c>
      <c r="B166" s="47" t="s">
        <v>744</v>
      </c>
      <c r="C166" s="47" t="s">
        <v>547</v>
      </c>
      <c r="D166" s="47" t="s">
        <v>735</v>
      </c>
      <c r="E166" s="44">
        <v>622</v>
      </c>
      <c r="F166" s="47" t="s">
        <v>525</v>
      </c>
      <c r="G166" s="44" t="s">
        <v>781</v>
      </c>
      <c r="I166" s="45">
        <v>2002.7</v>
      </c>
      <c r="J166" s="45">
        <v>2002.7</v>
      </c>
      <c r="K166" s="47" t="s">
        <v>101</v>
      </c>
    </row>
    <row r="167" spans="1:10" ht="15">
      <c r="A167" s="4">
        <v>21</v>
      </c>
      <c r="B167" t="s">
        <v>744</v>
      </c>
      <c r="C167" t="s">
        <v>547</v>
      </c>
      <c r="D167" s="5" t="s">
        <v>736</v>
      </c>
      <c r="E167" s="6">
        <v>627</v>
      </c>
      <c r="F167" s="5" t="s">
        <v>525</v>
      </c>
      <c r="G167" s="6" t="s">
        <v>781</v>
      </c>
      <c r="I167" s="7">
        <v>324.25</v>
      </c>
      <c r="J167" s="7">
        <v>324.25</v>
      </c>
    </row>
    <row r="168" spans="1:10" ht="15">
      <c r="A168" s="4">
        <v>22</v>
      </c>
      <c r="B168" t="s">
        <v>744</v>
      </c>
      <c r="C168" t="s">
        <v>547</v>
      </c>
      <c r="D168" s="5" t="s">
        <v>737</v>
      </c>
      <c r="E168" s="6">
        <v>641</v>
      </c>
      <c r="F168" s="5" t="s">
        <v>525</v>
      </c>
      <c r="G168" s="6" t="s">
        <v>781</v>
      </c>
      <c r="I168" s="7">
        <v>201.47</v>
      </c>
      <c r="J168" s="7">
        <v>201.47</v>
      </c>
    </row>
    <row r="169" spans="1:10" ht="15">
      <c r="A169" s="4">
        <v>23</v>
      </c>
      <c r="B169" t="s">
        <v>744</v>
      </c>
      <c r="C169" t="s">
        <v>547</v>
      </c>
      <c r="D169" s="5" t="s">
        <v>738</v>
      </c>
      <c r="E169" s="6">
        <v>646</v>
      </c>
      <c r="F169" s="5" t="s">
        <v>525</v>
      </c>
      <c r="G169" s="6" t="s">
        <v>781</v>
      </c>
      <c r="I169" s="7">
        <v>1621.34</v>
      </c>
      <c r="J169" s="7">
        <v>1621.34</v>
      </c>
    </row>
    <row r="170" spans="1:10" ht="15">
      <c r="A170" s="4">
        <v>24</v>
      </c>
      <c r="B170" t="s">
        <v>744</v>
      </c>
      <c r="C170" t="s">
        <v>547</v>
      </c>
      <c r="D170" s="5" t="s">
        <v>778</v>
      </c>
      <c r="E170" s="6">
        <v>655</v>
      </c>
      <c r="F170" s="5" t="s">
        <v>525</v>
      </c>
      <c r="G170" s="6" t="s">
        <v>781</v>
      </c>
      <c r="I170" s="7">
        <v>395.81</v>
      </c>
      <c r="J170" s="7">
        <v>395.81</v>
      </c>
    </row>
    <row r="171" spans="1:10" ht="15">
      <c r="A171" s="4">
        <v>25</v>
      </c>
      <c r="B171" t="s">
        <v>744</v>
      </c>
      <c r="C171" t="s">
        <v>547</v>
      </c>
      <c r="D171" s="5" t="s">
        <v>739</v>
      </c>
      <c r="E171" s="6">
        <v>662</v>
      </c>
      <c r="F171" s="5" t="s">
        <v>525</v>
      </c>
      <c r="G171" s="6" t="s">
        <v>781</v>
      </c>
      <c r="I171" s="7">
        <v>213.32</v>
      </c>
      <c r="J171" s="7">
        <v>213.32</v>
      </c>
    </row>
    <row r="172" spans="1:10" ht="15">
      <c r="A172" s="4">
        <v>26</v>
      </c>
      <c r="B172" t="s">
        <v>744</v>
      </c>
      <c r="C172" t="s">
        <v>547</v>
      </c>
      <c r="D172" s="5" t="s">
        <v>740</v>
      </c>
      <c r="E172" s="6">
        <v>679</v>
      </c>
      <c r="F172" s="5" t="s">
        <v>525</v>
      </c>
      <c r="G172" s="6" t="s">
        <v>781</v>
      </c>
      <c r="I172" s="7">
        <v>62.86</v>
      </c>
      <c r="J172" s="7">
        <v>62.86</v>
      </c>
    </row>
    <row r="173" spans="1:10" ht="15">
      <c r="A173" s="4">
        <v>27</v>
      </c>
      <c r="B173" t="s">
        <v>744</v>
      </c>
      <c r="C173" t="s">
        <v>547</v>
      </c>
      <c r="D173" s="5" t="s">
        <v>741</v>
      </c>
      <c r="E173" s="6">
        <v>681</v>
      </c>
      <c r="F173" s="5" t="s">
        <v>525</v>
      </c>
      <c r="G173" s="6" t="s">
        <v>781</v>
      </c>
      <c r="I173" s="7">
        <v>77.22</v>
      </c>
      <c r="J173" s="7">
        <v>77.22</v>
      </c>
    </row>
    <row r="174" spans="1:10" ht="15">
      <c r="A174" s="4">
        <v>28</v>
      </c>
      <c r="B174" t="s">
        <v>744</v>
      </c>
      <c r="C174" t="s">
        <v>547</v>
      </c>
      <c r="D174" s="5" t="s">
        <v>742</v>
      </c>
      <c r="E174" s="6">
        <v>690</v>
      </c>
      <c r="F174" s="5" t="s">
        <v>525</v>
      </c>
      <c r="G174" s="6" t="s">
        <v>781</v>
      </c>
      <c r="I174" s="7">
        <v>1339.47</v>
      </c>
      <c r="J174" s="7">
        <v>1339.47</v>
      </c>
    </row>
    <row r="175" spans="1:10" ht="15">
      <c r="A175" s="4">
        <v>29</v>
      </c>
      <c r="B175" t="s">
        <v>744</v>
      </c>
      <c r="C175" t="s">
        <v>547</v>
      </c>
      <c r="D175" s="5" t="s">
        <v>743</v>
      </c>
      <c r="E175" s="6">
        <v>691</v>
      </c>
      <c r="F175" s="5" t="s">
        <v>525</v>
      </c>
      <c r="G175" s="6" t="s">
        <v>781</v>
      </c>
      <c r="I175" s="7">
        <v>673.77</v>
      </c>
      <c r="J175" s="7">
        <v>673.77</v>
      </c>
    </row>
    <row r="176" spans="1:10" ht="15">
      <c r="A176" s="4">
        <v>30</v>
      </c>
      <c r="B176" t="s">
        <v>744</v>
      </c>
      <c r="C176" t="s">
        <v>547</v>
      </c>
      <c r="D176" s="5" t="s">
        <v>779</v>
      </c>
      <c r="E176" s="6">
        <v>703</v>
      </c>
      <c r="F176" s="5" t="s">
        <v>525</v>
      </c>
      <c r="G176" s="6" t="s">
        <v>781</v>
      </c>
      <c r="I176" s="7">
        <v>12</v>
      </c>
      <c r="J176" s="7">
        <v>12</v>
      </c>
    </row>
    <row r="177" spans="1:10" ht="15">
      <c r="A177" s="4">
        <v>31</v>
      </c>
      <c r="B177" t="s">
        <v>744</v>
      </c>
      <c r="C177" t="s">
        <v>547</v>
      </c>
      <c r="D177" s="5" t="s">
        <v>780</v>
      </c>
      <c r="E177" s="6">
        <v>713</v>
      </c>
      <c r="F177" s="5" t="s">
        <v>525</v>
      </c>
      <c r="G177" s="6" t="s">
        <v>781</v>
      </c>
      <c r="I177" s="7">
        <v>973.52</v>
      </c>
      <c r="J177" s="7">
        <v>973.52</v>
      </c>
    </row>
    <row r="178" spans="1:10" ht="15">
      <c r="A178" s="4">
        <v>32</v>
      </c>
      <c r="B178" t="s">
        <v>744</v>
      </c>
      <c r="C178" t="s">
        <v>547</v>
      </c>
      <c r="D178" s="5" t="s">
        <v>745</v>
      </c>
      <c r="E178" s="6">
        <v>718</v>
      </c>
      <c r="F178" s="5" t="s">
        <v>525</v>
      </c>
      <c r="G178" s="6" t="s">
        <v>781</v>
      </c>
      <c r="I178" s="7">
        <v>70.78</v>
      </c>
      <c r="J178" s="7">
        <v>70.78</v>
      </c>
    </row>
    <row r="179" spans="1:10" ht="15">
      <c r="A179" s="4">
        <v>33</v>
      </c>
      <c r="B179" t="s">
        <v>744</v>
      </c>
      <c r="C179" t="s">
        <v>547</v>
      </c>
      <c r="D179" s="5" t="s">
        <v>746</v>
      </c>
      <c r="E179" s="6">
        <v>725</v>
      </c>
      <c r="F179" s="5" t="s">
        <v>525</v>
      </c>
      <c r="G179" s="6" t="s">
        <v>781</v>
      </c>
      <c r="I179" s="7">
        <v>78.8</v>
      </c>
      <c r="J179" s="7">
        <v>78.8</v>
      </c>
    </row>
    <row r="180" spans="1:10" ht="15">
      <c r="A180" s="4">
        <v>34</v>
      </c>
      <c r="B180" t="s">
        <v>744</v>
      </c>
      <c r="C180" t="s">
        <v>547</v>
      </c>
      <c r="D180" s="5" t="s">
        <v>747</v>
      </c>
      <c r="E180" s="6">
        <v>743</v>
      </c>
      <c r="F180" s="5" t="s">
        <v>525</v>
      </c>
      <c r="G180" s="6" t="s">
        <v>781</v>
      </c>
      <c r="I180" s="7">
        <v>204.62</v>
      </c>
      <c r="J180" s="7">
        <v>204.62</v>
      </c>
    </row>
    <row r="181" spans="1:10" ht="15">
      <c r="A181" s="4">
        <v>35</v>
      </c>
      <c r="B181" t="s">
        <v>744</v>
      </c>
      <c r="C181" t="s">
        <v>547</v>
      </c>
      <c r="D181" s="5" t="s">
        <v>748</v>
      </c>
      <c r="E181" s="6">
        <v>752</v>
      </c>
      <c r="F181" s="5" t="s">
        <v>525</v>
      </c>
      <c r="G181" s="6" t="s">
        <v>781</v>
      </c>
      <c r="I181" s="7">
        <v>77</v>
      </c>
      <c r="J181" s="7">
        <v>77</v>
      </c>
    </row>
    <row r="182" spans="1:10" ht="15">
      <c r="A182" s="4">
        <v>36</v>
      </c>
      <c r="B182" t="s">
        <v>744</v>
      </c>
      <c r="C182" t="s">
        <v>547</v>
      </c>
      <c r="D182" s="5" t="s">
        <v>749</v>
      </c>
      <c r="E182" s="6">
        <v>756</v>
      </c>
      <c r="F182" s="5" t="s">
        <v>525</v>
      </c>
      <c r="G182" s="6" t="s">
        <v>781</v>
      </c>
      <c r="I182" s="7">
        <v>15.12</v>
      </c>
      <c r="J182" s="7">
        <v>15.12</v>
      </c>
    </row>
    <row r="183" spans="1:10" ht="15">
      <c r="A183" s="4">
        <v>37</v>
      </c>
      <c r="B183" t="s">
        <v>744</v>
      </c>
      <c r="C183" t="s">
        <v>547</v>
      </c>
      <c r="D183" s="5" t="s">
        <v>750</v>
      </c>
      <c r="E183" s="6">
        <v>758</v>
      </c>
      <c r="F183" s="5" t="s">
        <v>525</v>
      </c>
      <c r="G183" s="6" t="s">
        <v>781</v>
      </c>
      <c r="I183" s="7">
        <v>161.26</v>
      </c>
      <c r="J183" s="7">
        <v>161.26</v>
      </c>
    </row>
    <row r="184" spans="1:10" ht="15">
      <c r="A184" s="4">
        <v>38</v>
      </c>
      <c r="B184" t="s">
        <v>744</v>
      </c>
      <c r="C184" t="s">
        <v>547</v>
      </c>
      <c r="D184" s="5" t="s">
        <v>751</v>
      </c>
      <c r="E184" s="6">
        <v>759</v>
      </c>
      <c r="F184" s="5" t="s">
        <v>525</v>
      </c>
      <c r="G184" s="6" t="s">
        <v>781</v>
      </c>
      <c r="I184" s="7">
        <v>549.08</v>
      </c>
      <c r="J184" s="7">
        <v>549.08</v>
      </c>
    </row>
    <row r="185" spans="1:10" ht="15">
      <c r="A185" s="4">
        <v>39</v>
      </c>
      <c r="B185" t="s">
        <v>744</v>
      </c>
      <c r="C185" t="s">
        <v>547</v>
      </c>
      <c r="D185" s="5" t="s">
        <v>752</v>
      </c>
      <c r="E185" s="6">
        <v>763</v>
      </c>
      <c r="F185" s="5" t="s">
        <v>525</v>
      </c>
      <c r="G185" s="6" t="s">
        <v>781</v>
      </c>
      <c r="I185" s="7">
        <v>155.84</v>
      </c>
      <c r="J185" s="7">
        <v>155.84</v>
      </c>
    </row>
    <row r="186" spans="1:10" ht="15">
      <c r="A186" s="4">
        <v>40</v>
      </c>
      <c r="B186" t="s">
        <v>744</v>
      </c>
      <c r="C186" t="s">
        <v>547</v>
      </c>
      <c r="D186" s="5" t="s">
        <v>753</v>
      </c>
      <c r="E186" s="6">
        <v>773</v>
      </c>
      <c r="F186" s="5" t="s">
        <v>525</v>
      </c>
      <c r="G186" s="6" t="s">
        <v>781</v>
      </c>
      <c r="I186" s="7">
        <v>5110.22</v>
      </c>
      <c r="J186" s="7">
        <v>5110.22</v>
      </c>
    </row>
    <row r="187" spans="1:10" ht="15">
      <c r="A187" s="4">
        <v>41</v>
      </c>
      <c r="B187" t="s">
        <v>744</v>
      </c>
      <c r="C187" t="s">
        <v>547</v>
      </c>
      <c r="D187" s="5" t="s">
        <v>754</v>
      </c>
      <c r="E187" s="6">
        <v>776</v>
      </c>
      <c r="F187" s="5" t="s">
        <v>525</v>
      </c>
      <c r="G187" s="6" t="s">
        <v>781</v>
      </c>
      <c r="I187" s="7">
        <v>184.51</v>
      </c>
      <c r="J187" s="7">
        <v>184.51</v>
      </c>
    </row>
    <row r="188" spans="1:10" ht="15">
      <c r="A188" s="4">
        <v>42</v>
      </c>
      <c r="B188" t="s">
        <v>744</v>
      </c>
      <c r="C188" t="s">
        <v>547</v>
      </c>
      <c r="D188" s="5" t="s">
        <v>755</v>
      </c>
      <c r="E188" s="6">
        <v>789</v>
      </c>
      <c r="F188" s="5" t="s">
        <v>525</v>
      </c>
      <c r="G188" s="6" t="s">
        <v>781</v>
      </c>
      <c r="I188" s="7">
        <v>59.76</v>
      </c>
      <c r="J188" s="7">
        <v>59.76</v>
      </c>
    </row>
    <row r="189" spans="1:10" ht="15">
      <c r="A189" s="4">
        <v>43</v>
      </c>
      <c r="B189" t="s">
        <v>744</v>
      </c>
      <c r="C189" t="s">
        <v>547</v>
      </c>
      <c r="D189" s="5" t="s">
        <v>756</v>
      </c>
      <c r="E189" s="6">
        <v>791</v>
      </c>
      <c r="F189" s="5" t="s">
        <v>525</v>
      </c>
      <c r="G189" s="6" t="s">
        <v>781</v>
      </c>
      <c r="I189" s="7">
        <v>132.15</v>
      </c>
      <c r="J189" s="7">
        <v>132.15</v>
      </c>
    </row>
    <row r="190" spans="1:10" ht="15">
      <c r="A190" s="4">
        <v>44</v>
      </c>
      <c r="B190" t="s">
        <v>744</v>
      </c>
      <c r="C190" t="s">
        <v>547</v>
      </c>
      <c r="D190" s="5" t="s">
        <v>757</v>
      </c>
      <c r="E190" s="6">
        <v>792</v>
      </c>
      <c r="F190" s="5" t="s">
        <v>525</v>
      </c>
      <c r="G190" s="6" t="s">
        <v>781</v>
      </c>
      <c r="I190" s="7">
        <v>228.48</v>
      </c>
      <c r="J190" s="7">
        <v>228.48</v>
      </c>
    </row>
    <row r="191" spans="1:10" ht="15">
      <c r="A191" s="4">
        <v>45</v>
      </c>
      <c r="B191" t="s">
        <v>744</v>
      </c>
      <c r="C191" t="s">
        <v>547</v>
      </c>
      <c r="D191" s="5" t="s">
        <v>758</v>
      </c>
      <c r="E191" s="6">
        <v>805</v>
      </c>
      <c r="F191" s="5" t="s">
        <v>525</v>
      </c>
      <c r="G191" s="6" t="s">
        <v>781</v>
      </c>
      <c r="I191" s="7">
        <v>90.34</v>
      </c>
      <c r="J191" s="7">
        <v>90.34</v>
      </c>
    </row>
    <row r="192" spans="1:10" ht="15">
      <c r="A192" s="4">
        <v>46</v>
      </c>
      <c r="B192" t="s">
        <v>744</v>
      </c>
      <c r="C192" t="s">
        <v>547</v>
      </c>
      <c r="D192" s="5" t="s">
        <v>759</v>
      </c>
      <c r="E192" s="6">
        <v>813</v>
      </c>
      <c r="F192" s="5" t="s">
        <v>525</v>
      </c>
      <c r="G192" s="6" t="s">
        <v>781</v>
      </c>
      <c r="I192" s="7">
        <v>158.3</v>
      </c>
      <c r="J192" s="7">
        <v>158.3</v>
      </c>
    </row>
    <row r="193" spans="1:10" ht="15">
      <c r="A193" s="4">
        <v>47</v>
      </c>
      <c r="B193" t="s">
        <v>744</v>
      </c>
      <c r="C193" t="s">
        <v>547</v>
      </c>
      <c r="D193" s="5" t="s">
        <v>776</v>
      </c>
      <c r="E193" s="6">
        <v>819</v>
      </c>
      <c r="F193" s="5" t="s">
        <v>525</v>
      </c>
      <c r="G193" s="6" t="s">
        <v>781</v>
      </c>
      <c r="I193" s="7">
        <v>1748.83</v>
      </c>
      <c r="J193" s="7">
        <v>1748.83</v>
      </c>
    </row>
    <row r="194" spans="1:10" ht="15">
      <c r="A194" s="4">
        <v>48</v>
      </c>
      <c r="B194" t="s">
        <v>744</v>
      </c>
      <c r="C194" t="s">
        <v>547</v>
      </c>
      <c r="D194" s="5" t="s">
        <v>760</v>
      </c>
      <c r="E194" s="6">
        <v>822</v>
      </c>
      <c r="F194" s="5" t="s">
        <v>525</v>
      </c>
      <c r="G194" s="6" t="s">
        <v>781</v>
      </c>
      <c r="I194" s="7">
        <v>798</v>
      </c>
      <c r="J194" s="7">
        <v>798</v>
      </c>
    </row>
    <row r="195" spans="1:10" ht="15">
      <c r="A195" s="4">
        <v>49</v>
      </c>
      <c r="B195" t="s">
        <v>744</v>
      </c>
      <c r="C195" t="s">
        <v>547</v>
      </c>
      <c r="D195" s="5" t="s">
        <v>761</v>
      </c>
      <c r="E195" s="6">
        <v>832</v>
      </c>
      <c r="F195" s="5" t="s">
        <v>525</v>
      </c>
      <c r="G195" s="6" t="s">
        <v>781</v>
      </c>
      <c r="I195" s="7">
        <v>139.86</v>
      </c>
      <c r="J195" s="7">
        <v>139.86</v>
      </c>
    </row>
    <row r="196" spans="1:10" ht="15">
      <c r="A196" s="4">
        <v>50</v>
      </c>
      <c r="B196" t="s">
        <v>744</v>
      </c>
      <c r="C196" t="s">
        <v>547</v>
      </c>
      <c r="D196" s="5" t="s">
        <v>762</v>
      </c>
      <c r="E196" s="6">
        <v>833</v>
      </c>
      <c r="F196" s="5" t="s">
        <v>525</v>
      </c>
      <c r="G196" s="6" t="s">
        <v>781</v>
      </c>
      <c r="I196" s="7">
        <v>137.7</v>
      </c>
      <c r="J196" s="7">
        <v>137.7</v>
      </c>
    </row>
    <row r="197" spans="1:10" ht="15">
      <c r="A197" s="4">
        <v>51</v>
      </c>
      <c r="B197" t="s">
        <v>744</v>
      </c>
      <c r="C197" t="s">
        <v>547</v>
      </c>
      <c r="D197" s="5" t="s">
        <v>763</v>
      </c>
      <c r="E197" s="6">
        <v>843</v>
      </c>
      <c r="F197" s="5" t="s">
        <v>525</v>
      </c>
      <c r="G197" s="6" t="s">
        <v>781</v>
      </c>
      <c r="I197" s="7">
        <v>85.08</v>
      </c>
      <c r="J197" s="7">
        <v>85.08</v>
      </c>
    </row>
    <row r="198" spans="1:10" ht="15">
      <c r="A198" s="4">
        <v>52</v>
      </c>
      <c r="B198" t="s">
        <v>744</v>
      </c>
      <c r="C198" t="s">
        <v>547</v>
      </c>
      <c r="D198" s="5" t="s">
        <v>775</v>
      </c>
      <c r="E198" s="6">
        <v>844</v>
      </c>
      <c r="F198" s="5" t="s">
        <v>525</v>
      </c>
      <c r="G198" s="6" t="s">
        <v>781</v>
      </c>
      <c r="I198" s="7">
        <v>179.04</v>
      </c>
      <c r="J198" s="7">
        <v>179.04</v>
      </c>
    </row>
    <row r="199" spans="1:10" ht="15">
      <c r="A199" s="4">
        <v>53</v>
      </c>
      <c r="B199" t="s">
        <v>744</v>
      </c>
      <c r="C199" t="s">
        <v>547</v>
      </c>
      <c r="D199" s="5" t="s">
        <v>774</v>
      </c>
      <c r="E199" s="6">
        <v>848</v>
      </c>
      <c r="F199" s="5" t="s">
        <v>525</v>
      </c>
      <c r="G199" s="6" t="s">
        <v>781</v>
      </c>
      <c r="I199" s="7">
        <v>136.06</v>
      </c>
      <c r="J199" s="7">
        <v>136.06</v>
      </c>
    </row>
    <row r="200" spans="1:10" ht="15">
      <c r="A200" s="4">
        <v>54</v>
      </c>
      <c r="B200" t="s">
        <v>744</v>
      </c>
      <c r="C200" t="s">
        <v>547</v>
      </c>
      <c r="D200" s="5" t="s">
        <v>764</v>
      </c>
      <c r="E200" s="6">
        <v>851</v>
      </c>
      <c r="F200" s="5" t="s">
        <v>525</v>
      </c>
      <c r="G200" s="6" t="s">
        <v>781</v>
      </c>
      <c r="I200" s="7">
        <v>72.6</v>
      </c>
      <c r="J200" s="7">
        <v>72.6</v>
      </c>
    </row>
    <row r="201" spans="1:10" ht="15">
      <c r="A201" s="4">
        <v>55</v>
      </c>
      <c r="B201" t="s">
        <v>744</v>
      </c>
      <c r="C201" t="s">
        <v>547</v>
      </c>
      <c r="D201" s="5" t="s">
        <v>765</v>
      </c>
      <c r="E201" s="6">
        <v>853</v>
      </c>
      <c r="F201" s="5" t="s">
        <v>525</v>
      </c>
      <c r="G201" s="6" t="s">
        <v>781</v>
      </c>
      <c r="I201" s="7">
        <v>175.36</v>
      </c>
      <c r="J201" s="7">
        <v>175.36</v>
      </c>
    </row>
    <row r="202" spans="1:10" ht="15">
      <c r="A202" s="4">
        <v>56</v>
      </c>
      <c r="B202" t="s">
        <v>744</v>
      </c>
      <c r="C202" t="s">
        <v>547</v>
      </c>
      <c r="D202" s="5" t="s">
        <v>766</v>
      </c>
      <c r="E202" s="6">
        <v>856</v>
      </c>
      <c r="F202" s="5" t="s">
        <v>525</v>
      </c>
      <c r="G202" s="6" t="s">
        <v>781</v>
      </c>
      <c r="I202" s="7">
        <v>162.02</v>
      </c>
      <c r="J202" s="7">
        <v>162.02</v>
      </c>
    </row>
    <row r="203" spans="1:10" ht="15">
      <c r="A203" s="4">
        <v>57</v>
      </c>
      <c r="B203" t="s">
        <v>744</v>
      </c>
      <c r="C203" t="s">
        <v>547</v>
      </c>
      <c r="D203" s="5" t="s">
        <v>767</v>
      </c>
      <c r="E203" s="6">
        <v>866</v>
      </c>
      <c r="F203" s="5" t="s">
        <v>525</v>
      </c>
      <c r="G203" s="6" t="s">
        <v>781</v>
      </c>
      <c r="I203" s="7">
        <v>260.11</v>
      </c>
      <c r="J203" s="7">
        <v>260.11</v>
      </c>
    </row>
    <row r="204" spans="1:10" ht="15">
      <c r="A204" s="4">
        <v>58</v>
      </c>
      <c r="B204" t="s">
        <v>744</v>
      </c>
      <c r="C204" t="s">
        <v>547</v>
      </c>
      <c r="D204" s="5" t="s">
        <v>768</v>
      </c>
      <c r="E204" s="6">
        <v>871</v>
      </c>
      <c r="F204" s="5" t="s">
        <v>525</v>
      </c>
      <c r="G204" s="6" t="s">
        <v>781</v>
      </c>
      <c r="I204" s="7">
        <v>528.26</v>
      </c>
      <c r="J204" s="7">
        <v>528.26</v>
      </c>
    </row>
    <row r="205" spans="1:10" ht="15">
      <c r="A205" s="4">
        <v>59</v>
      </c>
      <c r="B205" t="s">
        <v>744</v>
      </c>
      <c r="C205" t="s">
        <v>547</v>
      </c>
      <c r="D205" s="5" t="s">
        <v>769</v>
      </c>
      <c r="E205" s="6">
        <v>874</v>
      </c>
      <c r="F205" s="5" t="s">
        <v>525</v>
      </c>
      <c r="G205" s="6" t="s">
        <v>781</v>
      </c>
      <c r="I205" s="7">
        <v>140.28</v>
      </c>
      <c r="J205" s="7">
        <v>140.28</v>
      </c>
    </row>
    <row r="206" spans="1:10" ht="15">
      <c r="A206" s="4">
        <v>60</v>
      </c>
      <c r="B206" t="s">
        <v>744</v>
      </c>
      <c r="C206" t="s">
        <v>547</v>
      </c>
      <c r="D206" s="5" t="s">
        <v>770</v>
      </c>
      <c r="E206" s="6">
        <v>876</v>
      </c>
      <c r="F206" s="5" t="s">
        <v>525</v>
      </c>
      <c r="G206" s="6" t="s">
        <v>781</v>
      </c>
      <c r="I206" s="7">
        <v>134.2</v>
      </c>
      <c r="J206" s="7">
        <v>134.2</v>
      </c>
    </row>
    <row r="207" spans="1:10" ht="15">
      <c r="A207" s="4">
        <v>61</v>
      </c>
      <c r="B207" t="s">
        <v>744</v>
      </c>
      <c r="C207" t="s">
        <v>547</v>
      </c>
      <c r="D207" s="5" t="s">
        <v>771</v>
      </c>
      <c r="E207" s="6">
        <v>889</v>
      </c>
      <c r="F207" s="5" t="s">
        <v>525</v>
      </c>
      <c r="G207" s="6" t="s">
        <v>781</v>
      </c>
      <c r="I207" s="7">
        <v>144.76</v>
      </c>
      <c r="J207" s="7">
        <v>144.76</v>
      </c>
    </row>
    <row r="208" spans="1:10" ht="15">
      <c r="A208" s="4">
        <v>62</v>
      </c>
      <c r="B208" t="s">
        <v>744</v>
      </c>
      <c r="C208" t="s">
        <v>547</v>
      </c>
      <c r="D208" s="5" t="s">
        <v>772</v>
      </c>
      <c r="E208" s="6">
        <v>898</v>
      </c>
      <c r="F208" s="5" t="s">
        <v>525</v>
      </c>
      <c r="G208" s="6" t="s">
        <v>781</v>
      </c>
      <c r="I208" s="7">
        <v>662.9</v>
      </c>
      <c r="J208" s="7">
        <v>662.9</v>
      </c>
    </row>
    <row r="209" spans="1:10" ht="15">
      <c r="A209" s="4">
        <v>63</v>
      </c>
      <c r="B209" t="s">
        <v>744</v>
      </c>
      <c r="C209" t="s">
        <v>547</v>
      </c>
      <c r="D209" s="5" t="s">
        <v>773</v>
      </c>
      <c r="E209" s="6">
        <v>912</v>
      </c>
      <c r="F209" s="5" t="s">
        <v>525</v>
      </c>
      <c r="G209" s="6" t="s">
        <v>781</v>
      </c>
      <c r="I209" s="7">
        <v>132.97</v>
      </c>
      <c r="J209" s="7">
        <v>132.97</v>
      </c>
    </row>
    <row r="210" spans="5:10" ht="15">
      <c r="E210" s="6"/>
      <c r="G210" s="6"/>
      <c r="H210" t="s">
        <v>93</v>
      </c>
      <c r="I210" s="19">
        <f>SUM(I147:I209)</f>
        <v>36434.049999999996</v>
      </c>
      <c r="J210" s="19">
        <f>SUM(J147:J209)</f>
        <v>36434.049999999996</v>
      </c>
    </row>
    <row r="211" spans="5:10" ht="15">
      <c r="E211" s="6"/>
      <c r="G211" s="6"/>
      <c r="I211" s="7"/>
      <c r="J211" s="7"/>
    </row>
    <row r="212" spans="1:10" ht="15">
      <c r="A212" s="4">
        <v>1</v>
      </c>
      <c r="B212" t="s">
        <v>812</v>
      </c>
      <c r="C212" t="s">
        <v>547</v>
      </c>
      <c r="D212" s="5" t="s">
        <v>782</v>
      </c>
      <c r="E212" s="6">
        <v>37</v>
      </c>
      <c r="F212" s="5" t="s">
        <v>525</v>
      </c>
      <c r="G212" s="6">
        <v>1996</v>
      </c>
      <c r="I212" s="7">
        <v>51.24</v>
      </c>
      <c r="J212" s="7">
        <v>51.24</v>
      </c>
    </row>
    <row r="213" spans="1:10" ht="15">
      <c r="A213" s="4">
        <v>2</v>
      </c>
      <c r="B213" t="s">
        <v>812</v>
      </c>
      <c r="C213" t="s">
        <v>547</v>
      </c>
      <c r="D213" s="5" t="s">
        <v>783</v>
      </c>
      <c r="E213" s="6">
        <v>47</v>
      </c>
      <c r="F213" s="5" t="s">
        <v>525</v>
      </c>
      <c r="G213" s="6">
        <v>1996</v>
      </c>
      <c r="I213" s="7">
        <v>18.69</v>
      </c>
      <c r="J213" s="7">
        <v>18.69</v>
      </c>
    </row>
    <row r="214" spans="1:10" ht="15">
      <c r="A214" s="4">
        <v>3</v>
      </c>
      <c r="B214" t="s">
        <v>812</v>
      </c>
      <c r="C214" t="s">
        <v>547</v>
      </c>
      <c r="D214" s="5" t="s">
        <v>784</v>
      </c>
      <c r="E214" s="6">
        <v>64</v>
      </c>
      <c r="F214" s="5" t="s">
        <v>525</v>
      </c>
      <c r="G214" s="6">
        <v>1996</v>
      </c>
      <c r="I214" s="7">
        <v>555.78</v>
      </c>
      <c r="J214" s="7">
        <v>555.78</v>
      </c>
    </row>
    <row r="215" spans="1:10" ht="15">
      <c r="A215" s="4">
        <v>4</v>
      </c>
      <c r="B215" t="s">
        <v>812</v>
      </c>
      <c r="C215" t="s">
        <v>547</v>
      </c>
      <c r="D215" s="5" t="s">
        <v>785</v>
      </c>
      <c r="E215" s="6">
        <v>72</v>
      </c>
      <c r="F215" s="5" t="s">
        <v>525</v>
      </c>
      <c r="G215" s="6">
        <v>1996</v>
      </c>
      <c r="I215" s="7">
        <v>232.68</v>
      </c>
      <c r="J215" s="7">
        <v>232.68</v>
      </c>
    </row>
    <row r="216" spans="1:10" ht="15">
      <c r="A216" s="4">
        <v>5</v>
      </c>
      <c r="B216" t="s">
        <v>812</v>
      </c>
      <c r="C216" t="s">
        <v>547</v>
      </c>
      <c r="D216" s="5" t="s">
        <v>786</v>
      </c>
      <c r="E216" s="6">
        <v>135</v>
      </c>
      <c r="F216" s="5" t="s">
        <v>525</v>
      </c>
      <c r="G216" s="6">
        <v>1996</v>
      </c>
      <c r="I216" s="7">
        <v>536.3</v>
      </c>
      <c r="J216" s="7">
        <v>536.3</v>
      </c>
    </row>
    <row r="217" spans="1:10" ht="15">
      <c r="A217" s="4">
        <v>6</v>
      </c>
      <c r="B217" t="s">
        <v>812</v>
      </c>
      <c r="C217" t="s">
        <v>547</v>
      </c>
      <c r="D217" s="5" t="s">
        <v>787</v>
      </c>
      <c r="E217" s="6">
        <v>136</v>
      </c>
      <c r="F217" s="5" t="s">
        <v>525</v>
      </c>
      <c r="G217" s="6">
        <v>1996</v>
      </c>
      <c r="I217" s="7">
        <v>216.59</v>
      </c>
      <c r="J217" s="7">
        <v>216.59</v>
      </c>
    </row>
    <row r="218" spans="1:10" ht="15">
      <c r="A218" s="4">
        <v>7</v>
      </c>
      <c r="B218" t="s">
        <v>812</v>
      </c>
      <c r="C218" t="s">
        <v>547</v>
      </c>
      <c r="D218" s="5" t="s">
        <v>788</v>
      </c>
      <c r="E218" s="6">
        <v>150</v>
      </c>
      <c r="F218" s="5" t="s">
        <v>525</v>
      </c>
      <c r="G218" s="6">
        <v>1996</v>
      </c>
      <c r="I218" s="7">
        <v>240.72</v>
      </c>
      <c r="J218" s="7">
        <v>240.72</v>
      </c>
    </row>
    <row r="219" spans="1:10" ht="15">
      <c r="A219" s="4">
        <v>8</v>
      </c>
      <c r="B219" t="s">
        <v>812</v>
      </c>
      <c r="C219" t="s">
        <v>547</v>
      </c>
      <c r="D219" s="5" t="s">
        <v>789</v>
      </c>
      <c r="E219" s="6">
        <v>169</v>
      </c>
      <c r="F219" s="5" t="s">
        <v>525</v>
      </c>
      <c r="G219" s="6">
        <v>1996</v>
      </c>
      <c r="I219" s="7">
        <v>1368.94</v>
      </c>
      <c r="J219" s="7">
        <v>1368.94</v>
      </c>
    </row>
    <row r="220" spans="1:10" ht="15">
      <c r="A220" s="4">
        <v>9</v>
      </c>
      <c r="B220" t="s">
        <v>812</v>
      </c>
      <c r="C220" t="s">
        <v>547</v>
      </c>
      <c r="D220" s="5" t="s">
        <v>790</v>
      </c>
      <c r="E220" s="6">
        <v>203</v>
      </c>
      <c r="F220" s="5" t="s">
        <v>525</v>
      </c>
      <c r="G220" s="6">
        <v>1996</v>
      </c>
      <c r="I220" s="7">
        <v>73.98</v>
      </c>
      <c r="J220" s="7">
        <v>73.98</v>
      </c>
    </row>
    <row r="221" spans="1:10" ht="15">
      <c r="A221" s="4">
        <v>10</v>
      </c>
      <c r="B221" t="s">
        <v>812</v>
      </c>
      <c r="C221" t="s">
        <v>547</v>
      </c>
      <c r="D221" s="5" t="s">
        <v>791</v>
      </c>
      <c r="E221" s="6">
        <v>207</v>
      </c>
      <c r="F221" s="5" t="s">
        <v>525</v>
      </c>
      <c r="G221" s="6">
        <v>1996</v>
      </c>
      <c r="I221" s="7">
        <v>347.2</v>
      </c>
      <c r="J221" s="7">
        <v>347.2</v>
      </c>
    </row>
    <row r="222" spans="1:10" ht="15">
      <c r="A222" s="4">
        <v>11</v>
      </c>
      <c r="B222" t="s">
        <v>812</v>
      </c>
      <c r="C222" t="s">
        <v>547</v>
      </c>
      <c r="D222" s="5" t="s">
        <v>792</v>
      </c>
      <c r="E222" s="6">
        <v>269</v>
      </c>
      <c r="F222" s="5" t="s">
        <v>525</v>
      </c>
      <c r="G222" s="6">
        <v>1996</v>
      </c>
      <c r="I222" s="7">
        <v>80.65</v>
      </c>
      <c r="J222" s="7">
        <v>80.65</v>
      </c>
    </row>
    <row r="223" spans="1:10" ht="15">
      <c r="A223" s="4">
        <v>12</v>
      </c>
      <c r="B223" t="s">
        <v>812</v>
      </c>
      <c r="C223" t="s">
        <v>547</v>
      </c>
      <c r="D223" s="5" t="s">
        <v>793</v>
      </c>
      <c r="E223" s="6">
        <v>319</v>
      </c>
      <c r="F223" s="5" t="s">
        <v>525</v>
      </c>
      <c r="G223" s="6">
        <v>1996</v>
      </c>
      <c r="I223" s="7">
        <v>23.67</v>
      </c>
      <c r="J223" s="7">
        <v>23.67</v>
      </c>
    </row>
    <row r="224" spans="1:10" s="46" customFormat="1" ht="15.75">
      <c r="A224" s="44">
        <v>13</v>
      </c>
      <c r="B224" s="46" t="s">
        <v>812</v>
      </c>
      <c r="C224" s="46" t="s">
        <v>547</v>
      </c>
      <c r="D224" s="46" t="s">
        <v>794</v>
      </c>
      <c r="E224" s="44">
        <v>330</v>
      </c>
      <c r="F224" s="46" t="s">
        <v>525</v>
      </c>
      <c r="G224" s="44">
        <v>1996</v>
      </c>
      <c r="I224" s="45">
        <v>234.96</v>
      </c>
      <c r="J224" s="45">
        <v>234.96</v>
      </c>
    </row>
    <row r="225" spans="1:10" ht="15">
      <c r="A225" s="4">
        <v>14</v>
      </c>
      <c r="B225" t="s">
        <v>812</v>
      </c>
      <c r="C225" t="s">
        <v>547</v>
      </c>
      <c r="D225" s="5" t="s">
        <v>795</v>
      </c>
      <c r="E225" s="6">
        <v>352</v>
      </c>
      <c r="F225" s="5" t="s">
        <v>525</v>
      </c>
      <c r="G225" s="6">
        <v>1996</v>
      </c>
      <c r="I225" s="7">
        <v>209.05</v>
      </c>
      <c r="J225" s="7">
        <v>209.05</v>
      </c>
    </row>
    <row r="226" spans="1:10" ht="15">
      <c r="A226" s="4">
        <v>15</v>
      </c>
      <c r="B226" t="s">
        <v>812</v>
      </c>
      <c r="C226" t="s">
        <v>547</v>
      </c>
      <c r="D226" s="5" t="s">
        <v>796</v>
      </c>
      <c r="E226" s="6">
        <v>354</v>
      </c>
      <c r="F226" s="5" t="s">
        <v>525</v>
      </c>
      <c r="G226" s="6">
        <v>1996</v>
      </c>
      <c r="I226" s="7">
        <v>75.03</v>
      </c>
      <c r="J226" s="7">
        <v>75.03</v>
      </c>
    </row>
    <row r="227" spans="1:10" ht="15">
      <c r="A227" s="4">
        <v>16</v>
      </c>
      <c r="B227" t="s">
        <v>812</v>
      </c>
      <c r="C227" t="s">
        <v>547</v>
      </c>
      <c r="D227" s="5" t="s">
        <v>797</v>
      </c>
      <c r="E227" s="6">
        <v>389</v>
      </c>
      <c r="F227" s="5" t="s">
        <v>525</v>
      </c>
      <c r="G227" s="6">
        <v>1996</v>
      </c>
      <c r="I227" s="7">
        <v>387.47</v>
      </c>
      <c r="J227" s="7">
        <v>387.47</v>
      </c>
    </row>
    <row r="228" spans="1:10" ht="15">
      <c r="A228" s="4">
        <v>17</v>
      </c>
      <c r="B228" t="s">
        <v>812</v>
      </c>
      <c r="C228" t="s">
        <v>547</v>
      </c>
      <c r="D228" s="5" t="s">
        <v>798</v>
      </c>
      <c r="E228" s="6">
        <v>417</v>
      </c>
      <c r="F228" s="5" t="s">
        <v>525</v>
      </c>
      <c r="G228" s="6">
        <v>1996</v>
      </c>
      <c r="I228" s="7">
        <v>2206.35</v>
      </c>
      <c r="J228" s="7">
        <v>2206.35</v>
      </c>
    </row>
    <row r="229" spans="1:10" ht="15">
      <c r="A229" s="4">
        <v>18</v>
      </c>
      <c r="B229" t="s">
        <v>812</v>
      </c>
      <c r="C229" t="s">
        <v>547</v>
      </c>
      <c r="D229" s="5" t="s">
        <v>799</v>
      </c>
      <c r="E229" s="6">
        <v>445</v>
      </c>
      <c r="F229" s="5" t="s">
        <v>525</v>
      </c>
      <c r="G229" s="6">
        <v>1996</v>
      </c>
      <c r="I229" s="7">
        <v>80.42</v>
      </c>
      <c r="J229" s="7">
        <v>80.42</v>
      </c>
    </row>
    <row r="230" spans="1:10" ht="15">
      <c r="A230" s="4">
        <v>19</v>
      </c>
      <c r="B230" t="s">
        <v>812</v>
      </c>
      <c r="C230" t="s">
        <v>547</v>
      </c>
      <c r="D230" s="5" t="s">
        <v>800</v>
      </c>
      <c r="E230" s="6">
        <v>457</v>
      </c>
      <c r="F230" s="5" t="s">
        <v>525</v>
      </c>
      <c r="G230" s="6">
        <v>1996</v>
      </c>
      <c r="I230" s="7">
        <v>11066.69</v>
      </c>
      <c r="J230" s="7">
        <v>11066.69</v>
      </c>
    </row>
    <row r="231" spans="1:10" ht="15">
      <c r="A231" s="4">
        <v>20</v>
      </c>
      <c r="B231" t="s">
        <v>812</v>
      </c>
      <c r="C231" t="s">
        <v>547</v>
      </c>
      <c r="D231" s="5" t="s">
        <v>801</v>
      </c>
      <c r="E231" s="6">
        <v>461</v>
      </c>
      <c r="F231" s="5" t="s">
        <v>525</v>
      </c>
      <c r="G231" s="6">
        <v>1996</v>
      </c>
      <c r="I231" s="7">
        <v>67.6</v>
      </c>
      <c r="J231" s="7">
        <v>67.6</v>
      </c>
    </row>
    <row r="232" spans="1:10" ht="15">
      <c r="A232" s="4">
        <v>21</v>
      </c>
      <c r="B232" t="s">
        <v>812</v>
      </c>
      <c r="C232" t="s">
        <v>547</v>
      </c>
      <c r="D232" s="5" t="s">
        <v>802</v>
      </c>
      <c r="E232" s="6">
        <v>468</v>
      </c>
      <c r="F232" s="5" t="s">
        <v>525</v>
      </c>
      <c r="G232" s="6">
        <v>1996</v>
      </c>
      <c r="I232" s="7">
        <v>50</v>
      </c>
      <c r="J232" s="7">
        <v>50</v>
      </c>
    </row>
    <row r="233" spans="1:10" ht="15">
      <c r="A233" s="4">
        <v>22</v>
      </c>
      <c r="B233" t="s">
        <v>812</v>
      </c>
      <c r="C233" t="s">
        <v>547</v>
      </c>
      <c r="D233" s="5" t="s">
        <v>803</v>
      </c>
      <c r="E233" s="6">
        <v>478</v>
      </c>
      <c r="F233" s="5" t="s">
        <v>525</v>
      </c>
      <c r="G233" s="6">
        <v>1996</v>
      </c>
      <c r="I233" s="7">
        <v>0.68</v>
      </c>
      <c r="J233" s="7">
        <v>0.68</v>
      </c>
    </row>
    <row r="234" spans="1:10" ht="15">
      <c r="A234" s="4">
        <v>23</v>
      </c>
      <c r="B234" t="s">
        <v>812</v>
      </c>
      <c r="C234" t="s">
        <v>547</v>
      </c>
      <c r="D234" s="5" t="s">
        <v>804</v>
      </c>
      <c r="E234" s="6">
        <v>500</v>
      </c>
      <c r="F234" s="5" t="s">
        <v>525</v>
      </c>
      <c r="G234" s="6">
        <v>1996</v>
      </c>
      <c r="I234" s="7">
        <v>2581.7</v>
      </c>
      <c r="J234" s="7">
        <v>2581.7</v>
      </c>
    </row>
    <row r="235" spans="1:10" ht="15">
      <c r="A235" s="4">
        <v>24</v>
      </c>
      <c r="B235" t="s">
        <v>812</v>
      </c>
      <c r="C235" t="s">
        <v>547</v>
      </c>
      <c r="D235" s="5" t="s">
        <v>805</v>
      </c>
      <c r="E235" s="6">
        <v>522</v>
      </c>
      <c r="F235" s="5" t="s">
        <v>525</v>
      </c>
      <c r="G235" s="6">
        <v>1996</v>
      </c>
      <c r="I235" s="7">
        <v>201</v>
      </c>
      <c r="J235" s="7">
        <v>201</v>
      </c>
    </row>
    <row r="236" spans="1:10" ht="15">
      <c r="A236" s="4">
        <v>25</v>
      </c>
      <c r="B236" t="s">
        <v>812</v>
      </c>
      <c r="C236" t="s">
        <v>547</v>
      </c>
      <c r="D236" s="5" t="s">
        <v>806</v>
      </c>
      <c r="E236" s="6">
        <v>526</v>
      </c>
      <c r="F236" s="5" t="s">
        <v>525</v>
      </c>
      <c r="G236" s="6">
        <v>1996</v>
      </c>
      <c r="I236" s="7">
        <v>411.77</v>
      </c>
      <c r="J236" s="7">
        <v>411.77</v>
      </c>
    </row>
    <row r="237" spans="1:10" ht="15">
      <c r="A237" s="4">
        <v>26</v>
      </c>
      <c r="B237" t="s">
        <v>812</v>
      </c>
      <c r="C237" t="s">
        <v>547</v>
      </c>
      <c r="D237" s="5" t="s">
        <v>807</v>
      </c>
      <c r="E237" s="6">
        <v>527</v>
      </c>
      <c r="F237" s="5" t="s">
        <v>525</v>
      </c>
      <c r="G237" s="6">
        <v>1996</v>
      </c>
      <c r="I237" s="7">
        <v>4393.64</v>
      </c>
      <c r="J237" s="7">
        <v>4393.64</v>
      </c>
    </row>
    <row r="238" spans="1:10" ht="15">
      <c r="A238" s="4">
        <v>27</v>
      </c>
      <c r="B238" t="s">
        <v>812</v>
      </c>
      <c r="C238" t="s">
        <v>547</v>
      </c>
      <c r="D238" s="5" t="s">
        <v>808</v>
      </c>
      <c r="E238" s="6">
        <v>542</v>
      </c>
      <c r="F238" s="5" t="s">
        <v>525</v>
      </c>
      <c r="G238" s="6">
        <v>1996</v>
      </c>
      <c r="I238" s="7">
        <v>182.39</v>
      </c>
      <c r="J238" s="7">
        <v>182.39</v>
      </c>
    </row>
    <row r="239" spans="1:10" ht="15">
      <c r="A239" s="4">
        <v>28</v>
      </c>
      <c r="B239" t="s">
        <v>812</v>
      </c>
      <c r="C239" t="s">
        <v>547</v>
      </c>
      <c r="D239" s="5" t="s">
        <v>809</v>
      </c>
      <c r="E239" s="6">
        <v>544</v>
      </c>
      <c r="F239" s="5" t="s">
        <v>525</v>
      </c>
      <c r="G239" s="6">
        <v>1996</v>
      </c>
      <c r="I239" s="7">
        <v>0.9</v>
      </c>
      <c r="J239" s="7">
        <v>0.9</v>
      </c>
    </row>
    <row r="240" spans="1:10" ht="15">
      <c r="A240" s="4">
        <v>29</v>
      </c>
      <c r="B240" t="s">
        <v>812</v>
      </c>
      <c r="C240" t="s">
        <v>547</v>
      </c>
      <c r="D240" s="5" t="s">
        <v>810</v>
      </c>
      <c r="E240" s="6">
        <v>547</v>
      </c>
      <c r="F240" s="5" t="s">
        <v>525</v>
      </c>
      <c r="G240" s="6">
        <v>1996</v>
      </c>
      <c r="I240" s="7">
        <v>54.1</v>
      </c>
      <c r="J240" s="7">
        <v>54.1</v>
      </c>
    </row>
    <row r="241" spans="1:10" ht="15">
      <c r="A241" s="4">
        <v>30</v>
      </c>
      <c r="B241" t="s">
        <v>812</v>
      </c>
      <c r="C241" t="s">
        <v>547</v>
      </c>
      <c r="D241" s="5" t="s">
        <v>811</v>
      </c>
      <c r="E241" s="6">
        <v>559</v>
      </c>
      <c r="F241" s="5" t="s">
        <v>525</v>
      </c>
      <c r="G241" s="6">
        <v>1996</v>
      </c>
      <c r="I241" s="7">
        <v>70</v>
      </c>
      <c r="J241" s="7">
        <v>70</v>
      </c>
    </row>
    <row r="242" spans="8:10" ht="12.75">
      <c r="H242" t="s">
        <v>93</v>
      </c>
      <c r="I242" s="18">
        <f>SUM(I212:I241)</f>
        <v>26020.19</v>
      </c>
      <c r="J242" s="18">
        <f>SUM(J212:J241)</f>
        <v>26020.19</v>
      </c>
    </row>
    <row r="243" spans="9:10" ht="12.75">
      <c r="I243" s="11"/>
      <c r="J243" s="11"/>
    </row>
    <row r="244" spans="6:10" ht="12.75">
      <c r="F244" s="51" t="s">
        <v>92</v>
      </c>
      <c r="G244" s="51"/>
      <c r="H244" s="56"/>
      <c r="I244" s="10">
        <f>+I242+I210+I145+I55+I45</f>
        <v>179733.44</v>
      </c>
      <c r="J244" s="10">
        <f>+J242+J210+J145+J55+J45</f>
        <v>179733.44</v>
      </c>
    </row>
    <row r="245" spans="6:8" ht="12.75">
      <c r="F245" s="14"/>
      <c r="G245" s="14"/>
      <c r="H245" s="16"/>
    </row>
    <row r="246" spans="1:10" ht="15">
      <c r="A246">
        <v>1</v>
      </c>
      <c r="B246" t="s">
        <v>6</v>
      </c>
      <c r="C246" s="14" t="s">
        <v>7</v>
      </c>
      <c r="D246" s="5" t="s">
        <v>813</v>
      </c>
      <c r="E246" s="6">
        <v>189</v>
      </c>
      <c r="F246" s="5" t="s">
        <v>525</v>
      </c>
      <c r="G246" s="6" t="s">
        <v>8</v>
      </c>
      <c r="I246" s="7">
        <v>737.11</v>
      </c>
      <c r="J246" s="7">
        <v>737.11</v>
      </c>
    </row>
    <row r="247" spans="1:10" ht="15">
      <c r="A247">
        <v>2</v>
      </c>
      <c r="B247" t="s">
        <v>6</v>
      </c>
      <c r="C247" s="14" t="s">
        <v>7</v>
      </c>
      <c r="D247" s="5" t="s">
        <v>814</v>
      </c>
      <c r="E247" s="6">
        <v>266</v>
      </c>
      <c r="F247" s="5" t="s">
        <v>525</v>
      </c>
      <c r="G247" s="6" t="s">
        <v>8</v>
      </c>
      <c r="I247" s="7">
        <v>503.93</v>
      </c>
      <c r="J247" s="7">
        <v>503.93</v>
      </c>
    </row>
    <row r="248" spans="1:10" ht="15">
      <c r="A248">
        <v>3</v>
      </c>
      <c r="B248" t="s">
        <v>6</v>
      </c>
      <c r="C248" s="14" t="s">
        <v>7</v>
      </c>
      <c r="D248" s="5" t="s">
        <v>815</v>
      </c>
      <c r="E248" s="6">
        <v>306</v>
      </c>
      <c r="F248" s="5" t="s">
        <v>525</v>
      </c>
      <c r="G248" s="6" t="s">
        <v>9</v>
      </c>
      <c r="I248" s="7">
        <v>3349.52</v>
      </c>
      <c r="J248" s="7">
        <v>3349.52</v>
      </c>
    </row>
    <row r="249" spans="1:10" ht="15">
      <c r="A249">
        <v>4</v>
      </c>
      <c r="B249" t="s">
        <v>6</v>
      </c>
      <c r="C249" s="14" t="s">
        <v>7</v>
      </c>
      <c r="D249" s="5" t="s">
        <v>816</v>
      </c>
      <c r="E249" s="6">
        <v>338</v>
      </c>
      <c r="F249" s="5" t="s">
        <v>525</v>
      </c>
      <c r="G249" s="6" t="s">
        <v>9</v>
      </c>
      <c r="I249" s="7">
        <v>8214.51</v>
      </c>
      <c r="J249" s="7">
        <v>8214.51</v>
      </c>
    </row>
    <row r="250" spans="1:10" ht="15">
      <c r="A250">
        <v>5</v>
      </c>
      <c r="B250" t="s">
        <v>6</v>
      </c>
      <c r="C250" s="14" t="s">
        <v>7</v>
      </c>
      <c r="D250" s="5" t="s">
        <v>817</v>
      </c>
      <c r="E250" s="6">
        <v>340</v>
      </c>
      <c r="F250" s="5" t="s">
        <v>525</v>
      </c>
      <c r="G250" s="6" t="s">
        <v>9</v>
      </c>
      <c r="I250" s="7">
        <v>323.87</v>
      </c>
      <c r="J250" s="7">
        <v>323.87</v>
      </c>
    </row>
    <row r="251" spans="1:10" ht="15">
      <c r="A251">
        <v>6</v>
      </c>
      <c r="B251" t="s">
        <v>6</v>
      </c>
      <c r="C251" s="14" t="s">
        <v>7</v>
      </c>
      <c r="D251" s="5" t="s">
        <v>3</v>
      </c>
      <c r="E251" s="6">
        <v>342</v>
      </c>
      <c r="F251" s="5" t="s">
        <v>525</v>
      </c>
      <c r="G251" s="6" t="s">
        <v>9</v>
      </c>
      <c r="I251" s="7">
        <v>259.15</v>
      </c>
      <c r="J251" s="7">
        <v>259.15</v>
      </c>
    </row>
    <row r="252" spans="1:10" ht="15">
      <c r="A252">
        <v>7</v>
      </c>
      <c r="B252" t="s">
        <v>6</v>
      </c>
      <c r="C252" s="14" t="s">
        <v>7</v>
      </c>
      <c r="D252" s="5" t="s">
        <v>818</v>
      </c>
      <c r="E252" s="6">
        <v>347</v>
      </c>
      <c r="F252" s="5" t="s">
        <v>525</v>
      </c>
      <c r="G252" s="6" t="s">
        <v>9</v>
      </c>
      <c r="I252" s="7">
        <v>179.46</v>
      </c>
      <c r="J252" s="7">
        <v>179.46</v>
      </c>
    </row>
    <row r="253" spans="1:10" ht="15">
      <c r="A253">
        <v>8</v>
      </c>
      <c r="B253" t="s">
        <v>6</v>
      </c>
      <c r="C253" s="14" t="s">
        <v>7</v>
      </c>
      <c r="D253" s="5" t="s">
        <v>819</v>
      </c>
      <c r="E253" s="6">
        <v>356</v>
      </c>
      <c r="F253" s="5" t="s">
        <v>525</v>
      </c>
      <c r="G253" s="6" t="s">
        <v>9</v>
      </c>
      <c r="I253" s="7">
        <v>2937.95</v>
      </c>
      <c r="J253" s="7">
        <v>2937.95</v>
      </c>
    </row>
    <row r="254" spans="1:10" ht="15">
      <c r="A254">
        <v>9</v>
      </c>
      <c r="B254" t="s">
        <v>6</v>
      </c>
      <c r="C254" s="14" t="s">
        <v>7</v>
      </c>
      <c r="D254" s="5" t="s">
        <v>820</v>
      </c>
      <c r="E254" s="6">
        <v>358</v>
      </c>
      <c r="F254" s="5" t="s">
        <v>525</v>
      </c>
      <c r="G254" s="6" t="s">
        <v>9</v>
      </c>
      <c r="I254" s="7">
        <v>191.16</v>
      </c>
      <c r="J254" s="7">
        <v>191.16</v>
      </c>
    </row>
    <row r="255" spans="1:10" ht="15">
      <c r="A255">
        <v>10</v>
      </c>
      <c r="B255" t="s">
        <v>6</v>
      </c>
      <c r="C255" s="14" t="s">
        <v>7</v>
      </c>
      <c r="D255" s="5" t="s">
        <v>821</v>
      </c>
      <c r="E255" s="6">
        <v>369</v>
      </c>
      <c r="F255" s="5" t="s">
        <v>525</v>
      </c>
      <c r="G255" s="6" t="s">
        <v>9</v>
      </c>
      <c r="I255" s="7">
        <v>4660.76</v>
      </c>
      <c r="J255" s="7">
        <v>4660.76</v>
      </c>
    </row>
    <row r="256" spans="1:10" ht="15">
      <c r="A256">
        <v>11</v>
      </c>
      <c r="B256" t="s">
        <v>6</v>
      </c>
      <c r="C256" s="14" t="s">
        <v>7</v>
      </c>
      <c r="D256" s="5" t="s">
        <v>822</v>
      </c>
      <c r="E256" s="6">
        <v>370</v>
      </c>
      <c r="F256" s="5" t="s">
        <v>525</v>
      </c>
      <c r="G256" s="6" t="s">
        <v>9</v>
      </c>
      <c r="I256" s="7">
        <v>135.19</v>
      </c>
      <c r="J256" s="7">
        <v>135.19</v>
      </c>
    </row>
    <row r="257" spans="1:10" ht="15">
      <c r="A257">
        <v>12</v>
      </c>
      <c r="B257" t="s">
        <v>6</v>
      </c>
      <c r="C257" s="14" t="s">
        <v>7</v>
      </c>
      <c r="D257" s="5" t="s">
        <v>823</v>
      </c>
      <c r="E257" s="6">
        <v>375</v>
      </c>
      <c r="F257" s="5" t="s">
        <v>525</v>
      </c>
      <c r="G257" s="6" t="s">
        <v>9</v>
      </c>
      <c r="I257" s="7">
        <v>842</v>
      </c>
      <c r="J257" s="7">
        <v>842</v>
      </c>
    </row>
    <row r="258" spans="1:10" ht="15">
      <c r="A258">
        <v>13</v>
      </c>
      <c r="B258" t="s">
        <v>6</v>
      </c>
      <c r="C258" s="14" t="s">
        <v>7</v>
      </c>
      <c r="D258" s="5" t="s">
        <v>824</v>
      </c>
      <c r="E258" s="6">
        <v>173</v>
      </c>
      <c r="F258" s="5" t="s">
        <v>525</v>
      </c>
      <c r="G258" s="6" t="s">
        <v>10</v>
      </c>
      <c r="I258" s="7">
        <v>184.1</v>
      </c>
      <c r="J258" s="7">
        <v>184.1</v>
      </c>
    </row>
    <row r="259" spans="1:10" ht="15">
      <c r="A259">
        <v>14</v>
      </c>
      <c r="B259" t="s">
        <v>6</v>
      </c>
      <c r="C259" s="14" t="s">
        <v>7</v>
      </c>
      <c r="D259" s="5" t="s">
        <v>825</v>
      </c>
      <c r="E259" s="6">
        <v>175</v>
      </c>
      <c r="F259" s="5" t="s">
        <v>525</v>
      </c>
      <c r="G259" s="6" t="s">
        <v>11</v>
      </c>
      <c r="I259" s="7">
        <v>241.1</v>
      </c>
      <c r="J259" s="7">
        <v>241.1</v>
      </c>
    </row>
    <row r="260" spans="1:10" ht="15">
      <c r="A260">
        <v>15</v>
      </c>
      <c r="B260" t="s">
        <v>6</v>
      </c>
      <c r="C260" s="14" t="s">
        <v>7</v>
      </c>
      <c r="D260" s="5" t="s">
        <v>826</v>
      </c>
      <c r="E260" s="6">
        <v>176</v>
      </c>
      <c r="F260" s="5" t="s">
        <v>525</v>
      </c>
      <c r="G260" s="6" t="s">
        <v>12</v>
      </c>
      <c r="I260" s="7">
        <v>50</v>
      </c>
      <c r="J260" s="7">
        <v>50</v>
      </c>
    </row>
    <row r="261" spans="1:10" ht="15">
      <c r="A261">
        <v>16</v>
      </c>
      <c r="B261" t="s">
        <v>6</v>
      </c>
      <c r="C261" s="14" t="s">
        <v>7</v>
      </c>
      <c r="D261" s="5" t="s">
        <v>0</v>
      </c>
      <c r="E261" s="6">
        <v>187</v>
      </c>
      <c r="F261" s="5" t="s">
        <v>525</v>
      </c>
      <c r="G261" s="6" t="s">
        <v>13</v>
      </c>
      <c r="I261" s="7">
        <v>2019.36</v>
      </c>
      <c r="J261" s="7">
        <v>2019.36</v>
      </c>
    </row>
    <row r="262" spans="1:10" ht="15">
      <c r="A262">
        <v>17</v>
      </c>
      <c r="B262" t="s">
        <v>6</v>
      </c>
      <c r="C262" s="14" t="s">
        <v>7</v>
      </c>
      <c r="D262" s="5" t="s">
        <v>4</v>
      </c>
      <c r="E262" s="6">
        <v>196</v>
      </c>
      <c r="F262" s="5" t="s">
        <v>525</v>
      </c>
      <c r="G262" s="6" t="s">
        <v>14</v>
      </c>
      <c r="I262" s="7">
        <v>194.65</v>
      </c>
      <c r="J262" s="7">
        <v>194.65</v>
      </c>
    </row>
    <row r="263" spans="1:10" ht="15">
      <c r="A263">
        <v>18</v>
      </c>
      <c r="B263" t="s">
        <v>6</v>
      </c>
      <c r="C263" s="14" t="s">
        <v>7</v>
      </c>
      <c r="D263" s="5" t="s">
        <v>1</v>
      </c>
      <c r="E263" s="6">
        <v>2003</v>
      </c>
      <c r="F263" s="5" t="s">
        <v>525</v>
      </c>
      <c r="G263" s="6" t="s">
        <v>17</v>
      </c>
      <c r="I263" s="7">
        <v>306.82</v>
      </c>
      <c r="J263" s="7">
        <v>306.82</v>
      </c>
    </row>
    <row r="264" spans="1:10" ht="15">
      <c r="A264">
        <v>19</v>
      </c>
      <c r="B264" t="s">
        <v>6</v>
      </c>
      <c r="C264" s="14" t="s">
        <v>7</v>
      </c>
      <c r="D264" s="5" t="s">
        <v>5</v>
      </c>
      <c r="E264" s="6">
        <v>202</v>
      </c>
      <c r="F264" s="5" t="s">
        <v>525</v>
      </c>
      <c r="G264" s="6" t="s">
        <v>15</v>
      </c>
      <c r="I264" s="7">
        <v>1265.99</v>
      </c>
      <c r="J264" s="7">
        <v>1265.99</v>
      </c>
    </row>
    <row r="265" spans="1:10" ht="15">
      <c r="A265">
        <v>20</v>
      </c>
      <c r="B265" t="s">
        <v>6</v>
      </c>
      <c r="C265" s="14" t="s">
        <v>7</v>
      </c>
      <c r="D265" s="5" t="s">
        <v>2</v>
      </c>
      <c r="E265" s="6">
        <v>210</v>
      </c>
      <c r="F265" s="5" t="s">
        <v>525</v>
      </c>
      <c r="G265" s="6" t="s">
        <v>16</v>
      </c>
      <c r="I265" s="7">
        <v>50</v>
      </c>
      <c r="J265" s="7">
        <v>50</v>
      </c>
    </row>
    <row r="266" spans="5:10" ht="15">
      <c r="E266" s="6"/>
      <c r="G266" s="6"/>
      <c r="H266" t="s">
        <v>93</v>
      </c>
      <c r="I266" s="18">
        <f>SUM(I246:I265)</f>
        <v>26646.629999999997</v>
      </c>
      <c r="J266" s="18">
        <f>SUM(J246:J265)</f>
        <v>26646.629999999997</v>
      </c>
    </row>
    <row r="268" spans="1:10" ht="15">
      <c r="A268">
        <v>1</v>
      </c>
      <c r="B268" t="s">
        <v>57</v>
      </c>
      <c r="C268" s="14" t="s">
        <v>7</v>
      </c>
      <c r="D268" s="5" t="s">
        <v>18</v>
      </c>
      <c r="E268" s="12" t="s">
        <v>36</v>
      </c>
      <c r="F268" s="5" t="s">
        <v>525</v>
      </c>
      <c r="G268" s="6" t="s">
        <v>39</v>
      </c>
      <c r="I268" s="8">
        <v>511.64</v>
      </c>
      <c r="J268" s="8">
        <v>511.64</v>
      </c>
    </row>
    <row r="269" spans="1:10" ht="15">
      <c r="A269">
        <v>2</v>
      </c>
      <c r="B269" t="s">
        <v>57</v>
      </c>
      <c r="C269" s="14" t="s">
        <v>7</v>
      </c>
      <c r="D269" s="5" t="s">
        <v>19</v>
      </c>
      <c r="E269" s="12" t="s">
        <v>37</v>
      </c>
      <c r="F269" s="5" t="s">
        <v>525</v>
      </c>
      <c r="G269" s="6" t="s">
        <v>40</v>
      </c>
      <c r="I269" s="8">
        <v>231</v>
      </c>
      <c r="J269" s="8">
        <v>231</v>
      </c>
    </row>
    <row r="270" spans="1:10" ht="15">
      <c r="A270">
        <v>3</v>
      </c>
      <c r="B270" t="s">
        <v>57</v>
      </c>
      <c r="C270" s="14" t="s">
        <v>7</v>
      </c>
      <c r="D270" s="5" t="s">
        <v>20</v>
      </c>
      <c r="E270" s="12" t="s">
        <v>38</v>
      </c>
      <c r="F270" s="5" t="s">
        <v>525</v>
      </c>
      <c r="G270" s="6" t="s">
        <v>41</v>
      </c>
      <c r="I270" s="8">
        <v>199.2</v>
      </c>
      <c r="J270" s="8">
        <v>199.2</v>
      </c>
    </row>
    <row r="271" spans="1:10" ht="15">
      <c r="A271">
        <v>4</v>
      </c>
      <c r="B271" t="s">
        <v>57</v>
      </c>
      <c r="C271" s="14" t="s">
        <v>7</v>
      </c>
      <c r="D271" s="5" t="s">
        <v>21</v>
      </c>
      <c r="E271" s="6">
        <v>13</v>
      </c>
      <c r="F271" s="5" t="s">
        <v>525</v>
      </c>
      <c r="G271" s="6" t="s">
        <v>42</v>
      </c>
      <c r="I271" s="8">
        <v>201.2</v>
      </c>
      <c r="J271" s="8">
        <v>201.2</v>
      </c>
    </row>
    <row r="272" spans="1:10" ht="15">
      <c r="A272">
        <v>5</v>
      </c>
      <c r="B272" t="s">
        <v>57</v>
      </c>
      <c r="C272" s="14" t="s">
        <v>7</v>
      </c>
      <c r="D272" s="5" t="s">
        <v>22</v>
      </c>
      <c r="E272" s="6">
        <v>21</v>
      </c>
      <c r="F272" s="5" t="s">
        <v>525</v>
      </c>
      <c r="G272" s="6" t="s">
        <v>43</v>
      </c>
      <c r="I272" s="8">
        <v>220.2</v>
      </c>
      <c r="J272" s="8">
        <v>220.2</v>
      </c>
    </row>
    <row r="273" spans="1:10" ht="15">
      <c r="A273">
        <v>6</v>
      </c>
      <c r="B273" t="s">
        <v>57</v>
      </c>
      <c r="C273" s="14" t="s">
        <v>7</v>
      </c>
      <c r="D273" s="5" t="s">
        <v>23</v>
      </c>
      <c r="E273" s="6">
        <v>26</v>
      </c>
      <c r="F273" s="5" t="s">
        <v>525</v>
      </c>
      <c r="G273" s="6" t="s">
        <v>44</v>
      </c>
      <c r="I273" s="8">
        <v>538.6</v>
      </c>
      <c r="J273" s="8">
        <v>538.6</v>
      </c>
    </row>
    <row r="274" spans="1:10" ht="15">
      <c r="A274">
        <v>7</v>
      </c>
      <c r="B274" t="s">
        <v>57</v>
      </c>
      <c r="C274" s="14" t="s">
        <v>7</v>
      </c>
      <c r="D274" s="5" t="s">
        <v>24</v>
      </c>
      <c r="E274" s="6">
        <v>27</v>
      </c>
      <c r="F274" s="5" t="s">
        <v>525</v>
      </c>
      <c r="G274" s="6" t="s">
        <v>45</v>
      </c>
      <c r="I274" s="8">
        <v>363.4</v>
      </c>
      <c r="J274" s="8">
        <v>363.4</v>
      </c>
    </row>
    <row r="275" spans="1:10" ht="15">
      <c r="A275">
        <v>8</v>
      </c>
      <c r="B275" t="s">
        <v>57</v>
      </c>
      <c r="C275" s="14" t="s">
        <v>7</v>
      </c>
      <c r="D275" s="5" t="s">
        <v>25</v>
      </c>
      <c r="E275" s="6">
        <v>31</v>
      </c>
      <c r="F275" s="5" t="s">
        <v>525</v>
      </c>
      <c r="G275" s="6" t="s">
        <v>46</v>
      </c>
      <c r="I275" s="8">
        <v>190.2</v>
      </c>
      <c r="J275" s="8">
        <v>190.2</v>
      </c>
    </row>
    <row r="276" spans="1:10" ht="15">
      <c r="A276">
        <v>9</v>
      </c>
      <c r="B276" t="s">
        <v>57</v>
      </c>
      <c r="C276" s="14" t="s">
        <v>7</v>
      </c>
      <c r="D276" s="5" t="s">
        <v>26</v>
      </c>
      <c r="E276" s="6">
        <v>41</v>
      </c>
      <c r="F276" s="5" t="s">
        <v>525</v>
      </c>
      <c r="G276" s="6" t="s">
        <v>47</v>
      </c>
      <c r="I276" s="8">
        <v>1932.6</v>
      </c>
      <c r="J276" s="8">
        <v>1932.6</v>
      </c>
    </row>
    <row r="277" spans="1:10" ht="15">
      <c r="A277">
        <v>10</v>
      </c>
      <c r="B277" t="s">
        <v>57</v>
      </c>
      <c r="C277" s="14" t="s">
        <v>7</v>
      </c>
      <c r="D277" s="5" t="s">
        <v>27</v>
      </c>
      <c r="E277" s="6">
        <v>45</v>
      </c>
      <c r="F277" s="5" t="s">
        <v>525</v>
      </c>
      <c r="G277" s="6" t="s">
        <v>48</v>
      </c>
      <c r="I277" s="8">
        <v>234</v>
      </c>
      <c r="J277" s="8">
        <v>234</v>
      </c>
    </row>
    <row r="278" spans="1:10" ht="15">
      <c r="A278">
        <v>11</v>
      </c>
      <c r="B278" t="s">
        <v>57</v>
      </c>
      <c r="C278" s="14" t="s">
        <v>7</v>
      </c>
      <c r="D278" s="5" t="s">
        <v>28</v>
      </c>
      <c r="E278" s="6">
        <v>46</v>
      </c>
      <c r="F278" s="5" t="s">
        <v>525</v>
      </c>
      <c r="G278" s="6" t="s">
        <v>49</v>
      </c>
      <c r="I278" s="8">
        <v>307.2</v>
      </c>
      <c r="J278" s="8">
        <v>307.2</v>
      </c>
    </row>
    <row r="279" spans="1:10" ht="15">
      <c r="A279">
        <v>12</v>
      </c>
      <c r="B279" t="s">
        <v>57</v>
      </c>
      <c r="C279" s="14" t="s">
        <v>7</v>
      </c>
      <c r="D279" s="5" t="s">
        <v>29</v>
      </c>
      <c r="E279" s="6">
        <v>50</v>
      </c>
      <c r="F279" s="5" t="s">
        <v>525</v>
      </c>
      <c r="G279" s="6" t="s">
        <v>50</v>
      </c>
      <c r="I279" s="8">
        <v>176.2</v>
      </c>
      <c r="J279" s="8">
        <v>176.2</v>
      </c>
    </row>
    <row r="280" spans="1:10" ht="15">
      <c r="A280">
        <v>13</v>
      </c>
      <c r="B280" t="s">
        <v>57</v>
      </c>
      <c r="C280" s="14" t="s">
        <v>7</v>
      </c>
      <c r="D280" s="5" t="s">
        <v>30</v>
      </c>
      <c r="E280" s="6">
        <v>62</v>
      </c>
      <c r="F280" s="5" t="s">
        <v>525</v>
      </c>
      <c r="G280" s="6" t="s">
        <v>51</v>
      </c>
      <c r="I280" s="8">
        <v>163.4</v>
      </c>
      <c r="J280" s="8">
        <v>163.4</v>
      </c>
    </row>
    <row r="281" spans="1:10" ht="15">
      <c r="A281">
        <v>14</v>
      </c>
      <c r="B281" t="s">
        <v>57</v>
      </c>
      <c r="C281" s="14" t="s">
        <v>7</v>
      </c>
      <c r="D281" s="5" t="s">
        <v>31</v>
      </c>
      <c r="E281" s="6">
        <v>64</v>
      </c>
      <c r="F281" s="5" t="s">
        <v>525</v>
      </c>
      <c r="G281" s="6" t="s">
        <v>52</v>
      </c>
      <c r="I281" s="8">
        <v>192.6</v>
      </c>
      <c r="J281" s="8">
        <v>192.6</v>
      </c>
    </row>
    <row r="282" spans="1:10" ht="15">
      <c r="A282">
        <v>15</v>
      </c>
      <c r="B282" t="s">
        <v>57</v>
      </c>
      <c r="C282" s="14" t="s">
        <v>7</v>
      </c>
      <c r="D282" s="5" t="s">
        <v>32</v>
      </c>
      <c r="E282" s="6">
        <v>70</v>
      </c>
      <c r="F282" s="5" t="s">
        <v>525</v>
      </c>
      <c r="G282" s="6" t="s">
        <v>53</v>
      </c>
      <c r="I282" s="8">
        <v>261.6</v>
      </c>
      <c r="J282" s="8">
        <v>261.6</v>
      </c>
    </row>
    <row r="283" spans="1:10" ht="15">
      <c r="A283">
        <v>16</v>
      </c>
      <c r="B283" t="s">
        <v>57</v>
      </c>
      <c r="C283" s="14" t="s">
        <v>7</v>
      </c>
      <c r="D283" s="5" t="s">
        <v>33</v>
      </c>
      <c r="E283" s="6">
        <v>72</v>
      </c>
      <c r="F283" s="5" t="s">
        <v>525</v>
      </c>
      <c r="G283" s="6" t="s">
        <v>54</v>
      </c>
      <c r="I283" s="8">
        <v>160.6</v>
      </c>
      <c r="J283" s="8">
        <v>160.6</v>
      </c>
    </row>
    <row r="284" spans="1:10" ht="15">
      <c r="A284">
        <v>17</v>
      </c>
      <c r="B284" t="s">
        <v>57</v>
      </c>
      <c r="C284" s="14" t="s">
        <v>7</v>
      </c>
      <c r="D284" s="5" t="s">
        <v>34</v>
      </c>
      <c r="E284" s="6">
        <v>73</v>
      </c>
      <c r="F284" s="5" t="s">
        <v>525</v>
      </c>
      <c r="G284" s="6" t="s">
        <v>55</v>
      </c>
      <c r="I284" s="8">
        <v>160.6</v>
      </c>
      <c r="J284" s="8">
        <v>160.6</v>
      </c>
    </row>
    <row r="285" spans="1:10" ht="15">
      <c r="A285">
        <v>18</v>
      </c>
      <c r="B285" t="s">
        <v>57</v>
      </c>
      <c r="C285" s="14" t="s">
        <v>7</v>
      </c>
      <c r="D285" s="5" t="s">
        <v>35</v>
      </c>
      <c r="E285" s="6">
        <v>77</v>
      </c>
      <c r="F285" s="5" t="s">
        <v>525</v>
      </c>
      <c r="G285" s="6" t="s">
        <v>56</v>
      </c>
      <c r="I285" s="8">
        <v>1743</v>
      </c>
      <c r="J285" s="8">
        <v>1743</v>
      </c>
    </row>
    <row r="286" spans="8:10" ht="12.75">
      <c r="H286" t="s">
        <v>93</v>
      </c>
      <c r="I286" s="18">
        <f>SUM(I268:I285)</f>
        <v>7787.240000000001</v>
      </c>
      <c r="J286" s="18">
        <f>SUM(J268:J285)</f>
        <v>7787.240000000001</v>
      </c>
    </row>
    <row r="287" spans="9:10" ht="12.75">
      <c r="I287" s="11"/>
      <c r="J287" s="11"/>
    </row>
    <row r="288" spans="6:10" ht="12.75">
      <c r="F288" s="51" t="s">
        <v>91</v>
      </c>
      <c r="G288" s="51"/>
      <c r="H288" s="56"/>
      <c r="I288" s="11">
        <f>+I286+I266</f>
        <v>34433.869999999995</v>
      </c>
      <c r="J288" s="11">
        <f>+J286+J266</f>
        <v>34433.869999999995</v>
      </c>
    </row>
    <row r="290" spans="1:10" ht="15">
      <c r="A290">
        <v>1</v>
      </c>
      <c r="B290" t="s">
        <v>64</v>
      </c>
      <c r="C290" s="14" t="s">
        <v>65</v>
      </c>
      <c r="D290" s="5" t="s">
        <v>58</v>
      </c>
      <c r="E290" s="6">
        <v>24</v>
      </c>
      <c r="F290" s="5" t="s">
        <v>525</v>
      </c>
      <c r="G290" s="6" t="s">
        <v>66</v>
      </c>
      <c r="I290" s="7">
        <v>180</v>
      </c>
      <c r="J290" s="7">
        <v>180</v>
      </c>
    </row>
    <row r="291" spans="1:10" ht="15">
      <c r="A291">
        <v>2</v>
      </c>
      <c r="B291" t="s">
        <v>64</v>
      </c>
      <c r="C291" s="14" t="s">
        <v>65</v>
      </c>
      <c r="D291" s="5" t="s">
        <v>59</v>
      </c>
      <c r="E291" s="6">
        <v>43</v>
      </c>
      <c r="F291" s="5" t="s">
        <v>525</v>
      </c>
      <c r="G291" s="6" t="s">
        <v>67</v>
      </c>
      <c r="I291" s="7">
        <v>160</v>
      </c>
      <c r="J291" s="7">
        <v>160</v>
      </c>
    </row>
    <row r="292" spans="1:10" ht="15">
      <c r="A292">
        <v>3</v>
      </c>
      <c r="B292" t="s">
        <v>64</v>
      </c>
      <c r="C292" s="14" t="s">
        <v>65</v>
      </c>
      <c r="D292" s="5" t="s">
        <v>60</v>
      </c>
      <c r="E292" s="6">
        <v>153</v>
      </c>
      <c r="F292" s="5" t="s">
        <v>525</v>
      </c>
      <c r="G292" s="6" t="s">
        <v>68</v>
      </c>
      <c r="I292" s="7">
        <v>193</v>
      </c>
      <c r="J292" s="7">
        <v>193</v>
      </c>
    </row>
    <row r="293" spans="1:10" ht="15">
      <c r="A293">
        <v>4</v>
      </c>
      <c r="B293" t="s">
        <v>64</v>
      </c>
      <c r="C293" s="14" t="s">
        <v>65</v>
      </c>
      <c r="D293" s="5" t="s">
        <v>61</v>
      </c>
      <c r="E293" s="6">
        <v>211</v>
      </c>
      <c r="F293" s="5" t="s">
        <v>525</v>
      </c>
      <c r="G293" s="6" t="s">
        <v>69</v>
      </c>
      <c r="I293" s="7">
        <v>165</v>
      </c>
      <c r="J293" s="7">
        <v>165</v>
      </c>
    </row>
    <row r="294" spans="1:10" ht="15">
      <c r="A294">
        <v>5</v>
      </c>
      <c r="B294" t="s">
        <v>64</v>
      </c>
      <c r="C294" s="14" t="s">
        <v>65</v>
      </c>
      <c r="D294" s="5" t="s">
        <v>62</v>
      </c>
      <c r="E294" s="6">
        <v>232</v>
      </c>
      <c r="F294" s="5" t="s">
        <v>525</v>
      </c>
      <c r="G294" s="6" t="s">
        <v>70</v>
      </c>
      <c r="I294" s="7">
        <v>697</v>
      </c>
      <c r="J294" s="7">
        <v>697</v>
      </c>
    </row>
    <row r="295" spans="1:10" ht="15">
      <c r="A295">
        <v>6</v>
      </c>
      <c r="B295" t="s">
        <v>64</v>
      </c>
      <c r="C295" s="14" t="s">
        <v>65</v>
      </c>
      <c r="D295" s="5" t="s">
        <v>63</v>
      </c>
      <c r="E295" s="6">
        <v>253</v>
      </c>
      <c r="F295" s="5" t="s">
        <v>525</v>
      </c>
      <c r="G295" s="6" t="s">
        <v>71</v>
      </c>
      <c r="I295" s="7">
        <v>140</v>
      </c>
      <c r="J295" s="7">
        <v>140</v>
      </c>
    </row>
    <row r="296" spans="8:10" ht="12.75">
      <c r="H296" t="s">
        <v>93</v>
      </c>
      <c r="I296" s="18">
        <f>SUM(I290:I295)</f>
        <v>1535</v>
      </c>
      <c r="J296" s="18">
        <f>SUM(J290:J295)</f>
        <v>1535</v>
      </c>
    </row>
    <row r="298" spans="1:10" ht="15">
      <c r="A298">
        <v>1</v>
      </c>
      <c r="B298" t="s">
        <v>88</v>
      </c>
      <c r="C298" s="14" t="s">
        <v>65</v>
      </c>
      <c r="D298" s="5" t="s">
        <v>74</v>
      </c>
      <c r="E298" s="12" t="s">
        <v>79</v>
      </c>
      <c r="F298" s="5" t="s">
        <v>525</v>
      </c>
      <c r="G298" s="6" t="s">
        <v>85</v>
      </c>
      <c r="I298" s="8">
        <v>15284</v>
      </c>
      <c r="J298" s="8">
        <v>15284</v>
      </c>
    </row>
    <row r="299" spans="1:10" ht="15">
      <c r="A299">
        <v>2</v>
      </c>
      <c r="B299" t="s">
        <v>88</v>
      </c>
      <c r="C299" s="14" t="s">
        <v>65</v>
      </c>
      <c r="D299" s="5" t="s">
        <v>75</v>
      </c>
      <c r="E299" s="12" t="s">
        <v>80</v>
      </c>
      <c r="F299" s="5" t="s">
        <v>525</v>
      </c>
      <c r="G299" s="6" t="s">
        <v>85</v>
      </c>
      <c r="I299" s="8">
        <v>202.34</v>
      </c>
      <c r="J299" s="8">
        <v>202.34</v>
      </c>
    </row>
    <row r="300" spans="1:10" ht="15">
      <c r="A300">
        <v>3</v>
      </c>
      <c r="B300" t="s">
        <v>88</v>
      </c>
      <c r="C300" s="14" t="s">
        <v>65</v>
      </c>
      <c r="D300" s="5" t="s">
        <v>72</v>
      </c>
      <c r="E300" s="12" t="s">
        <v>81</v>
      </c>
      <c r="F300" s="5" t="s">
        <v>525</v>
      </c>
      <c r="G300" s="6" t="s">
        <v>43</v>
      </c>
      <c r="I300" s="8">
        <v>202.36</v>
      </c>
      <c r="J300" s="8">
        <v>202.36</v>
      </c>
    </row>
    <row r="301" spans="1:10" ht="15">
      <c r="A301">
        <v>4</v>
      </c>
      <c r="B301" t="s">
        <v>88</v>
      </c>
      <c r="C301" s="14" t="s">
        <v>65</v>
      </c>
      <c r="D301" s="5" t="s">
        <v>73</v>
      </c>
      <c r="E301" s="12" t="s">
        <v>82</v>
      </c>
      <c r="F301" s="5" t="s">
        <v>525</v>
      </c>
      <c r="G301" s="6" t="s">
        <v>43</v>
      </c>
      <c r="I301" s="8">
        <v>266.24</v>
      </c>
      <c r="J301" s="8">
        <v>266.24</v>
      </c>
    </row>
    <row r="302" spans="1:10" ht="15">
      <c r="A302">
        <v>5</v>
      </c>
      <c r="B302" t="s">
        <v>88</v>
      </c>
      <c r="C302" s="14" t="s">
        <v>65</v>
      </c>
      <c r="D302" s="5" t="s">
        <v>76</v>
      </c>
      <c r="E302" s="12" t="s">
        <v>689</v>
      </c>
      <c r="F302" s="5" t="s">
        <v>525</v>
      </c>
      <c r="G302" s="6" t="s">
        <v>86</v>
      </c>
      <c r="I302" s="8">
        <v>1020.39</v>
      </c>
      <c r="J302" s="8">
        <v>1020.39</v>
      </c>
    </row>
    <row r="303" spans="1:10" ht="15">
      <c r="A303">
        <v>6</v>
      </c>
      <c r="B303" t="s">
        <v>88</v>
      </c>
      <c r="C303" s="14" t="s">
        <v>65</v>
      </c>
      <c r="D303" s="5" t="s">
        <v>77</v>
      </c>
      <c r="E303" s="12" t="s">
        <v>83</v>
      </c>
      <c r="F303" s="5" t="s">
        <v>525</v>
      </c>
      <c r="G303" s="6" t="s">
        <v>87</v>
      </c>
      <c r="I303" s="8">
        <v>1014.51</v>
      </c>
      <c r="J303" s="8">
        <v>1014.51</v>
      </c>
    </row>
    <row r="304" spans="1:10" ht="15">
      <c r="A304">
        <v>7</v>
      </c>
      <c r="B304" t="s">
        <v>88</v>
      </c>
      <c r="C304" s="14" t="s">
        <v>65</v>
      </c>
      <c r="D304" s="5" t="s">
        <v>78</v>
      </c>
      <c r="E304" s="12" t="s">
        <v>84</v>
      </c>
      <c r="F304" s="5" t="s">
        <v>525</v>
      </c>
      <c r="G304" s="6" t="s">
        <v>70</v>
      </c>
      <c r="I304" s="8">
        <v>197.61</v>
      </c>
      <c r="J304" s="8">
        <v>197.61</v>
      </c>
    </row>
    <row r="305" spans="4:10" ht="12.75">
      <c r="D305" s="5"/>
      <c r="H305" t="s">
        <v>93</v>
      </c>
      <c r="I305" s="18">
        <f>SUM(I298:I304)</f>
        <v>18187.45</v>
      </c>
      <c r="J305" s="18">
        <f>SUM(J298:J304)</f>
        <v>18187.45</v>
      </c>
    </row>
    <row r="306" spans="5:9" ht="15">
      <c r="E306" s="6"/>
      <c r="G306" s="6"/>
      <c r="I306" s="8"/>
    </row>
    <row r="307" spans="6:10" ht="12.75">
      <c r="F307" s="51" t="s">
        <v>90</v>
      </c>
      <c r="G307" s="51"/>
      <c r="H307" s="56"/>
      <c r="I307" s="10">
        <f>+I305+I296</f>
        <v>19722.45</v>
      </c>
      <c r="J307" s="10">
        <f>+J305+J296</f>
        <v>19722.45</v>
      </c>
    </row>
    <row r="308" spans="5:9" ht="15">
      <c r="E308" s="6"/>
      <c r="G308" s="6"/>
      <c r="I308" s="8"/>
    </row>
    <row r="309" spans="7:10" ht="15.75">
      <c r="G309" s="51" t="s">
        <v>94</v>
      </c>
      <c r="H309" s="51"/>
      <c r="I309" s="20">
        <f>+I307+I288+I244+I20</f>
        <v>244472.7</v>
      </c>
      <c r="J309" s="20">
        <f>+J307+J288+J244+J20</f>
        <v>244472.7</v>
      </c>
    </row>
  </sheetData>
  <mergeCells count="8">
    <mergeCell ref="A1:J1"/>
    <mergeCell ref="A2:J2"/>
    <mergeCell ref="A4:J4"/>
    <mergeCell ref="G309:H309"/>
    <mergeCell ref="F20:H20"/>
    <mergeCell ref="F244:H244"/>
    <mergeCell ref="F288:H288"/>
    <mergeCell ref="F307:H307"/>
  </mergeCells>
  <printOptions/>
  <pageMargins left="0.25" right="0.25" top="1" bottom="1" header="0.5" footer="0.5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79">
      <selection activeCell="A95" sqref="A95"/>
    </sheetView>
  </sheetViews>
  <sheetFormatPr defaultColWidth="9.140625" defaultRowHeight="12.75"/>
  <cols>
    <col min="1" max="1" width="3.8515625" style="0" bestFit="1" customWidth="1"/>
    <col min="2" max="2" width="15.8515625" style="0" bestFit="1" customWidth="1"/>
    <col min="3" max="3" width="11.7109375" style="0" bestFit="1" customWidth="1"/>
    <col min="4" max="4" width="82.7109375" style="0" bestFit="1" customWidth="1"/>
    <col min="5" max="5" width="9.7109375" style="0" customWidth="1"/>
    <col min="6" max="6" width="8.421875" style="0" customWidth="1"/>
    <col min="7" max="7" width="12.7109375" style="0" bestFit="1" customWidth="1"/>
    <col min="8" max="8" width="8.7109375" style="0" customWidth="1"/>
    <col min="9" max="10" width="17.140625" style="0" bestFit="1" customWidth="1"/>
  </cols>
  <sheetData>
    <row r="1" spans="1:10" ht="12.75">
      <c r="A1" s="52" t="s">
        <v>424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425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53" t="s">
        <v>367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89.25">
      <c r="A6" s="1" t="s">
        <v>480</v>
      </c>
      <c r="B6" s="2" t="s">
        <v>481</v>
      </c>
      <c r="C6" s="2" t="s">
        <v>498</v>
      </c>
      <c r="D6" s="9" t="s">
        <v>482</v>
      </c>
      <c r="E6" s="2" t="s">
        <v>483</v>
      </c>
      <c r="F6" s="2" t="s">
        <v>484</v>
      </c>
      <c r="G6" s="2" t="s">
        <v>485</v>
      </c>
      <c r="H6" s="2" t="s">
        <v>486</v>
      </c>
      <c r="I6" s="2" t="s">
        <v>487</v>
      </c>
      <c r="J6" s="2" t="s">
        <v>488</v>
      </c>
    </row>
    <row r="7" spans="1:10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  <c r="J7" s="3" t="s">
        <v>499</v>
      </c>
    </row>
    <row r="9" spans="1:10" ht="15">
      <c r="A9">
        <v>1</v>
      </c>
      <c r="B9" t="s">
        <v>95</v>
      </c>
      <c r="C9" s="14" t="s">
        <v>96</v>
      </c>
      <c r="D9" s="21" t="s">
        <v>97</v>
      </c>
      <c r="E9" s="25">
        <v>40</v>
      </c>
      <c r="F9" s="27" t="s">
        <v>117</v>
      </c>
      <c r="G9" s="25" t="s">
        <v>118</v>
      </c>
      <c r="I9" s="8">
        <v>4372.49</v>
      </c>
      <c r="J9" s="8">
        <v>4372.49</v>
      </c>
    </row>
    <row r="10" spans="1:10" ht="15">
      <c r="A10">
        <v>2</v>
      </c>
      <c r="B10" t="s">
        <v>95</v>
      </c>
      <c r="C10" s="14" t="s">
        <v>96</v>
      </c>
      <c r="D10" s="21" t="s">
        <v>98</v>
      </c>
      <c r="E10" s="25">
        <v>53</v>
      </c>
      <c r="F10" s="27" t="s">
        <v>117</v>
      </c>
      <c r="G10" s="25" t="s">
        <v>118</v>
      </c>
      <c r="I10" s="8">
        <v>5096.43</v>
      </c>
      <c r="J10" s="8">
        <v>5096.43</v>
      </c>
    </row>
    <row r="11" spans="1:10" ht="15">
      <c r="A11">
        <v>3</v>
      </c>
      <c r="B11" t="s">
        <v>95</v>
      </c>
      <c r="C11" s="14" t="s">
        <v>96</v>
      </c>
      <c r="D11" s="21" t="s">
        <v>116</v>
      </c>
      <c r="E11" s="26">
        <v>62</v>
      </c>
      <c r="F11" s="27" t="s">
        <v>117</v>
      </c>
      <c r="G11" s="25" t="s">
        <v>118</v>
      </c>
      <c r="I11" s="8">
        <v>1663.52</v>
      </c>
      <c r="J11" s="8">
        <v>1663.52</v>
      </c>
    </row>
    <row r="12" spans="1:10" ht="15">
      <c r="A12">
        <v>4</v>
      </c>
      <c r="B12" t="s">
        <v>95</v>
      </c>
      <c r="C12" s="14" t="s">
        <v>96</v>
      </c>
      <c r="D12" s="23" t="s">
        <v>99</v>
      </c>
      <c r="E12" s="26">
        <v>91</v>
      </c>
      <c r="F12" s="27" t="s">
        <v>117</v>
      </c>
      <c r="G12" s="25" t="s">
        <v>118</v>
      </c>
      <c r="I12" s="8">
        <v>332.16</v>
      </c>
      <c r="J12" s="8">
        <v>332.16</v>
      </c>
    </row>
    <row r="13" spans="1:10" ht="15">
      <c r="A13">
        <v>5</v>
      </c>
      <c r="B13" t="s">
        <v>95</v>
      </c>
      <c r="C13" s="14" t="s">
        <v>96</v>
      </c>
      <c r="D13" s="22" t="s">
        <v>100</v>
      </c>
      <c r="E13" s="26">
        <v>96</v>
      </c>
      <c r="F13" s="27" t="s">
        <v>117</v>
      </c>
      <c r="G13" s="25" t="s">
        <v>118</v>
      </c>
      <c r="I13" s="8">
        <v>4848.51</v>
      </c>
      <c r="J13" s="8">
        <v>4848.51</v>
      </c>
    </row>
    <row r="14" spans="1:10" ht="15">
      <c r="A14">
        <v>6</v>
      </c>
      <c r="B14" t="s">
        <v>95</v>
      </c>
      <c r="C14" s="14" t="s">
        <v>96</v>
      </c>
      <c r="D14" s="22" t="s">
        <v>102</v>
      </c>
      <c r="E14" s="26">
        <v>114</v>
      </c>
      <c r="F14" s="27" t="s">
        <v>117</v>
      </c>
      <c r="G14" s="25" t="s">
        <v>118</v>
      </c>
      <c r="I14" s="8">
        <v>1068</v>
      </c>
      <c r="J14" s="8">
        <v>1068</v>
      </c>
    </row>
    <row r="15" spans="1:10" ht="15">
      <c r="A15">
        <v>7</v>
      </c>
      <c r="B15" t="s">
        <v>95</v>
      </c>
      <c r="C15" s="14" t="s">
        <v>96</v>
      </c>
      <c r="D15" s="23" t="s">
        <v>103</v>
      </c>
      <c r="E15" s="26">
        <v>121</v>
      </c>
      <c r="F15" s="27" t="s">
        <v>117</v>
      </c>
      <c r="G15" s="25" t="s">
        <v>118</v>
      </c>
      <c r="I15" s="8">
        <v>4660.94</v>
      </c>
      <c r="J15" s="8">
        <v>4660.94</v>
      </c>
    </row>
    <row r="16" spans="1:10" ht="15">
      <c r="A16">
        <v>8</v>
      </c>
      <c r="B16" t="s">
        <v>95</v>
      </c>
      <c r="C16" s="14" t="s">
        <v>96</v>
      </c>
      <c r="D16" s="23" t="s">
        <v>104</v>
      </c>
      <c r="E16" s="26">
        <v>127</v>
      </c>
      <c r="F16" s="27" t="s">
        <v>117</v>
      </c>
      <c r="G16" s="25" t="s">
        <v>118</v>
      </c>
      <c r="I16" s="8">
        <v>4194.65</v>
      </c>
      <c r="J16" s="8">
        <v>4194.65</v>
      </c>
    </row>
    <row r="17" spans="1:10" ht="15">
      <c r="A17">
        <v>9</v>
      </c>
      <c r="B17" t="s">
        <v>95</v>
      </c>
      <c r="C17" s="14" t="s">
        <v>96</v>
      </c>
      <c r="D17" s="24" t="s">
        <v>105</v>
      </c>
      <c r="E17" s="26">
        <v>130</v>
      </c>
      <c r="F17" s="27" t="s">
        <v>117</v>
      </c>
      <c r="G17" s="25" t="s">
        <v>118</v>
      </c>
      <c r="I17" s="8">
        <v>4890.23</v>
      </c>
      <c r="J17" s="8">
        <v>4890.23</v>
      </c>
    </row>
    <row r="18" spans="1:10" ht="15">
      <c r="A18">
        <v>10</v>
      </c>
      <c r="B18" t="s">
        <v>95</v>
      </c>
      <c r="C18" s="14" t="s">
        <v>96</v>
      </c>
      <c r="D18" s="24" t="s">
        <v>106</v>
      </c>
      <c r="E18" s="26">
        <v>154</v>
      </c>
      <c r="F18" s="27" t="s">
        <v>117</v>
      </c>
      <c r="G18" s="25" t="s">
        <v>118</v>
      </c>
      <c r="I18" s="8">
        <v>1111.6</v>
      </c>
      <c r="J18" s="8">
        <v>1111.6</v>
      </c>
    </row>
    <row r="19" spans="1:10" ht="15">
      <c r="A19">
        <v>11</v>
      </c>
      <c r="B19" t="s">
        <v>95</v>
      </c>
      <c r="C19" s="14" t="s">
        <v>96</v>
      </c>
      <c r="D19" s="24" t="s">
        <v>107</v>
      </c>
      <c r="E19" s="26">
        <v>157</v>
      </c>
      <c r="F19" s="27" t="s">
        <v>117</v>
      </c>
      <c r="G19" s="25" t="s">
        <v>118</v>
      </c>
      <c r="I19" s="8">
        <v>1328.8</v>
      </c>
      <c r="J19" s="8">
        <v>1328.8</v>
      </c>
    </row>
    <row r="20" spans="1:10" ht="15">
      <c r="A20">
        <v>12</v>
      </c>
      <c r="B20" t="s">
        <v>95</v>
      </c>
      <c r="C20" s="14" t="s">
        <v>96</v>
      </c>
      <c r="D20" s="24" t="s">
        <v>108</v>
      </c>
      <c r="E20" s="26">
        <v>165</v>
      </c>
      <c r="F20" s="27" t="s">
        <v>117</v>
      </c>
      <c r="G20" s="25" t="s">
        <v>118</v>
      </c>
      <c r="I20" s="8">
        <v>1445.19</v>
      </c>
      <c r="J20" s="8">
        <v>1445.19</v>
      </c>
    </row>
    <row r="21" spans="1:10" ht="15">
      <c r="A21">
        <v>13</v>
      </c>
      <c r="B21" t="s">
        <v>95</v>
      </c>
      <c r="C21" s="14" t="s">
        <v>96</v>
      </c>
      <c r="D21" s="23" t="s">
        <v>109</v>
      </c>
      <c r="E21" s="26">
        <v>180</v>
      </c>
      <c r="F21" s="27" t="s">
        <v>117</v>
      </c>
      <c r="G21" s="25" t="s">
        <v>118</v>
      </c>
      <c r="I21" s="8">
        <v>1032.39</v>
      </c>
      <c r="J21" s="8">
        <v>1032.39</v>
      </c>
    </row>
    <row r="22" spans="1:10" ht="15">
      <c r="A22">
        <v>14</v>
      </c>
      <c r="B22" t="s">
        <v>95</v>
      </c>
      <c r="C22" s="14" t="s">
        <v>96</v>
      </c>
      <c r="D22" s="23" t="s">
        <v>110</v>
      </c>
      <c r="E22" s="26">
        <v>194</v>
      </c>
      <c r="F22" s="27" t="s">
        <v>117</v>
      </c>
      <c r="G22" s="25" t="s">
        <v>118</v>
      </c>
      <c r="I22" s="8">
        <v>2798.06</v>
      </c>
      <c r="J22" s="8">
        <v>2798.06</v>
      </c>
    </row>
    <row r="23" spans="1:10" ht="15">
      <c r="A23">
        <v>15</v>
      </c>
      <c r="B23" t="s">
        <v>95</v>
      </c>
      <c r="C23" s="14" t="s">
        <v>96</v>
      </c>
      <c r="D23" s="24" t="s">
        <v>111</v>
      </c>
      <c r="E23" s="26">
        <v>201</v>
      </c>
      <c r="F23" s="27" t="s">
        <v>117</v>
      </c>
      <c r="G23" s="25" t="s">
        <v>118</v>
      </c>
      <c r="I23" s="8">
        <v>1070.27</v>
      </c>
      <c r="J23" s="8">
        <v>1070.27</v>
      </c>
    </row>
    <row r="24" spans="1:10" ht="15">
      <c r="A24">
        <v>16</v>
      </c>
      <c r="B24" t="s">
        <v>95</v>
      </c>
      <c r="C24" s="14" t="s">
        <v>96</v>
      </c>
      <c r="D24" s="24" t="s">
        <v>112</v>
      </c>
      <c r="E24" s="26">
        <v>205</v>
      </c>
      <c r="F24" s="27" t="s">
        <v>117</v>
      </c>
      <c r="G24" s="25" t="s">
        <v>118</v>
      </c>
      <c r="I24" s="8">
        <v>4445.56</v>
      </c>
      <c r="J24" s="8">
        <v>4445.56</v>
      </c>
    </row>
    <row r="25" spans="1:10" ht="15">
      <c r="A25">
        <v>17</v>
      </c>
      <c r="B25" t="s">
        <v>95</v>
      </c>
      <c r="C25" s="14" t="s">
        <v>96</v>
      </c>
      <c r="D25" s="24" t="s">
        <v>113</v>
      </c>
      <c r="E25" s="26">
        <v>231</v>
      </c>
      <c r="F25" s="27" t="s">
        <v>117</v>
      </c>
      <c r="G25" s="25" t="s">
        <v>118</v>
      </c>
      <c r="I25" s="8">
        <v>1055.52</v>
      </c>
      <c r="J25" s="8">
        <v>1055.52</v>
      </c>
    </row>
    <row r="26" spans="1:10" ht="15">
      <c r="A26">
        <v>18</v>
      </c>
      <c r="B26" t="s">
        <v>95</v>
      </c>
      <c r="C26" s="14" t="s">
        <v>96</v>
      </c>
      <c r="D26" s="24" t="s">
        <v>114</v>
      </c>
      <c r="E26" s="26">
        <v>247</v>
      </c>
      <c r="F26" s="27" t="s">
        <v>117</v>
      </c>
      <c r="G26" s="25" t="s">
        <v>118</v>
      </c>
      <c r="I26" s="8">
        <v>1544.48</v>
      </c>
      <c r="J26" s="8">
        <v>1544.48</v>
      </c>
    </row>
    <row r="27" spans="1:10" ht="15">
      <c r="A27">
        <v>19</v>
      </c>
      <c r="B27" t="s">
        <v>95</v>
      </c>
      <c r="C27" s="14" t="s">
        <v>96</v>
      </c>
      <c r="D27" s="24" t="s">
        <v>115</v>
      </c>
      <c r="E27" s="26">
        <v>257</v>
      </c>
      <c r="F27" s="27" t="s">
        <v>117</v>
      </c>
      <c r="G27" s="25" t="s">
        <v>118</v>
      </c>
      <c r="I27" s="8">
        <v>2260.33</v>
      </c>
      <c r="J27" s="8">
        <v>2260.33</v>
      </c>
    </row>
    <row r="28" spans="8:10" ht="12.75">
      <c r="H28" t="s">
        <v>93</v>
      </c>
      <c r="I28" s="15">
        <f>SUM(I9:I27)</f>
        <v>49219.12999999999</v>
      </c>
      <c r="J28" s="15">
        <f>SUM(J9:J27)</f>
        <v>49219.12999999999</v>
      </c>
    </row>
    <row r="29" spans="9:10" ht="12.75">
      <c r="I29" s="28"/>
      <c r="J29" s="28"/>
    </row>
    <row r="30" spans="6:10" ht="12.75">
      <c r="F30" s="51" t="s">
        <v>119</v>
      </c>
      <c r="G30" s="51"/>
      <c r="H30" s="51"/>
      <c r="I30" s="10">
        <f>SUM(I28)</f>
        <v>49219.12999999999</v>
      </c>
      <c r="J30" s="10">
        <f>SUM(J28)</f>
        <v>49219.12999999999</v>
      </c>
    </row>
    <row r="31" spans="6:10" ht="12.75">
      <c r="F31" s="17"/>
      <c r="G31" s="17"/>
      <c r="H31" s="17"/>
      <c r="I31" s="11"/>
      <c r="J31" s="11"/>
    </row>
    <row r="32" spans="1:10" ht="15">
      <c r="A32">
        <v>1</v>
      </c>
      <c r="B32" t="s">
        <v>512</v>
      </c>
      <c r="C32" t="s">
        <v>513</v>
      </c>
      <c r="D32" s="5" t="s">
        <v>152</v>
      </c>
      <c r="E32" s="6">
        <v>51</v>
      </c>
      <c r="F32" s="27" t="s">
        <v>117</v>
      </c>
      <c r="G32" s="6" t="s">
        <v>154</v>
      </c>
      <c r="H32" s="17"/>
      <c r="I32" s="8">
        <v>3826.93</v>
      </c>
      <c r="J32" s="8">
        <v>3826.93</v>
      </c>
    </row>
    <row r="33" spans="1:10" ht="15">
      <c r="A33">
        <v>2</v>
      </c>
      <c r="B33" t="s">
        <v>512</v>
      </c>
      <c r="C33" t="s">
        <v>513</v>
      </c>
      <c r="D33" s="5" t="s">
        <v>153</v>
      </c>
      <c r="E33" s="6">
        <v>54</v>
      </c>
      <c r="F33" s="27" t="s">
        <v>117</v>
      </c>
      <c r="G33" s="6" t="s">
        <v>155</v>
      </c>
      <c r="H33" s="17"/>
      <c r="I33" s="8">
        <v>70266.73</v>
      </c>
      <c r="J33" s="8">
        <v>70266.73</v>
      </c>
    </row>
    <row r="34" spans="6:10" ht="12.75">
      <c r="F34" s="17"/>
      <c r="G34" s="17"/>
      <c r="H34" s="4" t="s">
        <v>93</v>
      </c>
      <c r="I34" s="18">
        <f>SUM(I32:I33)</f>
        <v>74093.65999999999</v>
      </c>
      <c r="J34" s="18">
        <f>SUM(J32:J33)</f>
        <v>74093.65999999999</v>
      </c>
    </row>
    <row r="35" spans="6:10" ht="12.75">
      <c r="F35" s="17"/>
      <c r="G35" s="17"/>
      <c r="H35" s="17"/>
      <c r="I35" s="11"/>
      <c r="J35" s="11"/>
    </row>
    <row r="36" spans="6:10" ht="12.75">
      <c r="F36" s="51" t="s">
        <v>89</v>
      </c>
      <c r="G36" s="51"/>
      <c r="H36" s="51"/>
      <c r="I36" s="10">
        <f>SUM(I34:I34)</f>
        <v>74093.65999999999</v>
      </c>
      <c r="J36" s="10">
        <f>SUM(I36)</f>
        <v>74093.65999999999</v>
      </c>
    </row>
    <row r="37" spans="6:10" ht="12.75">
      <c r="F37" s="17"/>
      <c r="G37" s="17"/>
      <c r="H37" s="17"/>
      <c r="I37" s="11"/>
      <c r="J37" s="11"/>
    </row>
    <row r="38" spans="1:10" ht="15">
      <c r="A38">
        <v>1</v>
      </c>
      <c r="B38" t="s">
        <v>546</v>
      </c>
      <c r="C38" t="s">
        <v>547</v>
      </c>
      <c r="D38" s="5" t="s">
        <v>120</v>
      </c>
      <c r="E38" s="12" t="s">
        <v>36</v>
      </c>
      <c r="F38" s="27" t="s">
        <v>117</v>
      </c>
      <c r="I38" s="7">
        <v>6451.96</v>
      </c>
      <c r="J38" s="7">
        <v>6451.96</v>
      </c>
    </row>
    <row r="39" spans="1:10" ht="15">
      <c r="A39">
        <v>2</v>
      </c>
      <c r="B39" t="s">
        <v>546</v>
      </c>
      <c r="C39" t="s">
        <v>547</v>
      </c>
      <c r="D39" s="5" t="s">
        <v>121</v>
      </c>
      <c r="E39" s="12" t="s">
        <v>156</v>
      </c>
      <c r="F39" s="27" t="s">
        <v>117</v>
      </c>
      <c r="I39" s="7">
        <v>1822.09</v>
      </c>
      <c r="J39" s="7">
        <v>1822.09</v>
      </c>
    </row>
    <row r="40" spans="1:10" ht="15">
      <c r="A40">
        <v>3</v>
      </c>
      <c r="B40" t="s">
        <v>546</v>
      </c>
      <c r="C40" t="s">
        <v>547</v>
      </c>
      <c r="D40" s="5" t="s">
        <v>122</v>
      </c>
      <c r="E40" s="6">
        <v>73</v>
      </c>
      <c r="F40" s="27" t="s">
        <v>117</v>
      </c>
      <c r="I40" s="7">
        <v>4554.02</v>
      </c>
      <c r="J40" s="7">
        <v>4554.02</v>
      </c>
    </row>
    <row r="41" spans="1:10" ht="15">
      <c r="A41">
        <v>4</v>
      </c>
      <c r="B41" t="s">
        <v>546</v>
      </c>
      <c r="C41" t="s">
        <v>547</v>
      </c>
      <c r="D41" s="5" t="s">
        <v>123</v>
      </c>
      <c r="E41" s="6">
        <v>101</v>
      </c>
      <c r="F41" s="27" t="s">
        <v>117</v>
      </c>
      <c r="I41" s="7">
        <v>30.65</v>
      </c>
      <c r="J41" s="7">
        <v>30.65</v>
      </c>
    </row>
    <row r="42" spans="1:10" ht="15">
      <c r="A42">
        <v>5</v>
      </c>
      <c r="B42" t="s">
        <v>546</v>
      </c>
      <c r="C42" t="s">
        <v>547</v>
      </c>
      <c r="D42" s="5" t="s">
        <v>124</v>
      </c>
      <c r="E42" s="6">
        <v>105</v>
      </c>
      <c r="F42" s="27" t="s">
        <v>117</v>
      </c>
      <c r="I42" s="7">
        <v>2252.17</v>
      </c>
      <c r="J42" s="7">
        <v>2252.17</v>
      </c>
    </row>
    <row r="43" spans="1:10" ht="15">
      <c r="A43">
        <v>6</v>
      </c>
      <c r="B43" t="s">
        <v>546</v>
      </c>
      <c r="C43" t="s">
        <v>547</v>
      </c>
      <c r="D43" s="5" t="s">
        <v>125</v>
      </c>
      <c r="E43" s="6">
        <v>115</v>
      </c>
      <c r="F43" s="27" t="s">
        <v>117</v>
      </c>
      <c r="I43" s="7">
        <v>698.74</v>
      </c>
      <c r="J43" s="7">
        <v>698.74</v>
      </c>
    </row>
    <row r="44" spans="1:10" ht="15">
      <c r="A44">
        <v>7</v>
      </c>
      <c r="B44" t="s">
        <v>546</v>
      </c>
      <c r="C44" t="s">
        <v>547</v>
      </c>
      <c r="D44" s="5" t="s">
        <v>126</v>
      </c>
      <c r="E44" s="6">
        <v>122</v>
      </c>
      <c r="F44" s="27" t="s">
        <v>117</v>
      </c>
      <c r="I44" s="7">
        <v>610.46</v>
      </c>
      <c r="J44" s="7">
        <v>610.46</v>
      </c>
    </row>
    <row r="45" spans="1:10" ht="15">
      <c r="A45">
        <v>8</v>
      </c>
      <c r="B45" t="s">
        <v>546</v>
      </c>
      <c r="C45" t="s">
        <v>547</v>
      </c>
      <c r="D45" s="5" t="s">
        <v>127</v>
      </c>
      <c r="E45" s="6">
        <v>124</v>
      </c>
      <c r="F45" s="27" t="s">
        <v>117</v>
      </c>
      <c r="I45" s="7">
        <v>88.05</v>
      </c>
      <c r="J45" s="7">
        <v>88.05</v>
      </c>
    </row>
    <row r="46" spans="1:10" ht="15">
      <c r="A46">
        <v>9</v>
      </c>
      <c r="B46" t="s">
        <v>546</v>
      </c>
      <c r="C46" t="s">
        <v>547</v>
      </c>
      <c r="D46" s="5" t="s">
        <v>128</v>
      </c>
      <c r="E46" s="6">
        <v>125</v>
      </c>
      <c r="F46" s="27" t="s">
        <v>117</v>
      </c>
      <c r="I46" s="7">
        <v>3404.48</v>
      </c>
      <c r="J46" s="7">
        <v>3404.48</v>
      </c>
    </row>
    <row r="47" spans="1:10" ht="15">
      <c r="A47">
        <v>10</v>
      </c>
      <c r="B47" t="s">
        <v>546</v>
      </c>
      <c r="C47" t="s">
        <v>547</v>
      </c>
      <c r="D47" s="5" t="s">
        <v>129</v>
      </c>
      <c r="E47" s="6">
        <v>39</v>
      </c>
      <c r="F47" s="27" t="s">
        <v>117</v>
      </c>
      <c r="G47" s="6" t="s">
        <v>142</v>
      </c>
      <c r="I47" s="7">
        <v>628.24</v>
      </c>
      <c r="J47" s="7">
        <v>628.24</v>
      </c>
    </row>
    <row r="48" spans="1:10" ht="15">
      <c r="A48">
        <v>11</v>
      </c>
      <c r="B48" t="s">
        <v>546</v>
      </c>
      <c r="C48" t="s">
        <v>547</v>
      </c>
      <c r="D48" s="5" t="s">
        <v>130</v>
      </c>
      <c r="E48" s="6">
        <v>42</v>
      </c>
      <c r="F48" s="27" t="s">
        <v>117</v>
      </c>
      <c r="G48" s="6" t="s">
        <v>143</v>
      </c>
      <c r="I48" s="7">
        <v>530.87</v>
      </c>
      <c r="J48" s="7">
        <v>530.87</v>
      </c>
    </row>
    <row r="49" spans="1:10" ht="15">
      <c r="A49">
        <v>12</v>
      </c>
      <c r="B49" t="s">
        <v>546</v>
      </c>
      <c r="C49" t="s">
        <v>547</v>
      </c>
      <c r="D49" s="5" t="s">
        <v>131</v>
      </c>
      <c r="E49" s="6">
        <v>56</v>
      </c>
      <c r="F49" s="27" t="s">
        <v>117</v>
      </c>
      <c r="G49" s="6" t="s">
        <v>144</v>
      </c>
      <c r="I49" s="7">
        <v>4971.64</v>
      </c>
      <c r="J49" s="7">
        <v>4971.64</v>
      </c>
    </row>
    <row r="50" spans="1:10" ht="15">
      <c r="A50">
        <v>13</v>
      </c>
      <c r="B50" t="s">
        <v>546</v>
      </c>
      <c r="C50" t="s">
        <v>547</v>
      </c>
      <c r="D50" s="5" t="s">
        <v>132</v>
      </c>
      <c r="E50" s="6">
        <v>89</v>
      </c>
      <c r="F50" s="27" t="s">
        <v>117</v>
      </c>
      <c r="G50" s="6" t="s">
        <v>145</v>
      </c>
      <c r="I50" s="7">
        <v>461.78</v>
      </c>
      <c r="J50" s="7">
        <v>461.78</v>
      </c>
    </row>
    <row r="51" spans="1:10" ht="15">
      <c r="A51">
        <v>14</v>
      </c>
      <c r="B51" t="s">
        <v>546</v>
      </c>
      <c r="C51" t="s">
        <v>547</v>
      </c>
      <c r="D51" s="5" t="s">
        <v>134</v>
      </c>
      <c r="E51" s="6">
        <v>103</v>
      </c>
      <c r="F51" s="27" t="s">
        <v>117</v>
      </c>
      <c r="G51" s="6" t="s">
        <v>146</v>
      </c>
      <c r="I51" s="7">
        <v>1768.23</v>
      </c>
      <c r="J51" s="7">
        <v>1768.23</v>
      </c>
    </row>
    <row r="52" spans="1:10" ht="15">
      <c r="A52">
        <v>15</v>
      </c>
      <c r="B52" t="s">
        <v>546</v>
      </c>
      <c r="C52" t="s">
        <v>547</v>
      </c>
      <c r="D52" s="5" t="s">
        <v>135</v>
      </c>
      <c r="E52" s="6">
        <v>108</v>
      </c>
      <c r="F52" s="27" t="s">
        <v>117</v>
      </c>
      <c r="G52" s="6" t="s">
        <v>147</v>
      </c>
      <c r="I52" s="7">
        <v>35.77</v>
      </c>
      <c r="J52" s="7">
        <v>35.77</v>
      </c>
    </row>
    <row r="53" spans="1:10" ht="15">
      <c r="A53">
        <v>16</v>
      </c>
      <c r="B53" t="s">
        <v>546</v>
      </c>
      <c r="C53" t="s">
        <v>547</v>
      </c>
      <c r="D53" s="5" t="s">
        <v>136</v>
      </c>
      <c r="E53" s="6">
        <v>110</v>
      </c>
      <c r="F53" s="27" t="s">
        <v>117</v>
      </c>
      <c r="G53" s="6" t="s">
        <v>148</v>
      </c>
      <c r="I53" s="7">
        <v>26.84</v>
      </c>
      <c r="J53" s="7">
        <v>26.84</v>
      </c>
    </row>
    <row r="54" spans="1:10" ht="15">
      <c r="A54">
        <v>17</v>
      </c>
      <c r="B54" t="s">
        <v>546</v>
      </c>
      <c r="C54" t="s">
        <v>547</v>
      </c>
      <c r="D54" s="5" t="s">
        <v>137</v>
      </c>
      <c r="E54" s="6">
        <v>114</v>
      </c>
      <c r="F54" s="27" t="s">
        <v>117</v>
      </c>
      <c r="G54" s="6" t="s">
        <v>149</v>
      </c>
      <c r="I54" s="7">
        <v>1976.78</v>
      </c>
      <c r="J54" s="7">
        <v>1976.78</v>
      </c>
    </row>
    <row r="55" spans="1:10" ht="15">
      <c r="A55">
        <v>18</v>
      </c>
      <c r="B55" t="s">
        <v>546</v>
      </c>
      <c r="C55" t="s">
        <v>547</v>
      </c>
      <c r="D55" s="5" t="s">
        <v>138</v>
      </c>
      <c r="E55" s="6">
        <v>121</v>
      </c>
      <c r="F55" s="27" t="s">
        <v>117</v>
      </c>
      <c r="G55" s="6" t="s">
        <v>150</v>
      </c>
      <c r="I55" s="7">
        <v>1863.46</v>
      </c>
      <c r="J55" s="7">
        <v>1863.46</v>
      </c>
    </row>
    <row r="56" spans="1:10" ht="15">
      <c r="A56">
        <v>19</v>
      </c>
      <c r="B56" t="s">
        <v>546</v>
      </c>
      <c r="C56" t="s">
        <v>547</v>
      </c>
      <c r="D56" s="5" t="s">
        <v>139</v>
      </c>
      <c r="E56" s="6">
        <v>123</v>
      </c>
      <c r="F56" s="27" t="s">
        <v>117</v>
      </c>
      <c r="G56" s="6" t="s">
        <v>554</v>
      </c>
      <c r="I56" s="7">
        <v>916.32</v>
      </c>
      <c r="J56" s="7">
        <v>916.32</v>
      </c>
    </row>
    <row r="57" spans="1:10" ht="15">
      <c r="A57">
        <v>20</v>
      </c>
      <c r="B57" t="s">
        <v>546</v>
      </c>
      <c r="C57" t="s">
        <v>547</v>
      </c>
      <c r="D57" s="5" t="s">
        <v>140</v>
      </c>
      <c r="E57" s="6">
        <v>126</v>
      </c>
      <c r="F57" s="27" t="s">
        <v>117</v>
      </c>
      <c r="G57" s="6" t="s">
        <v>151</v>
      </c>
      <c r="I57" s="7">
        <v>832.85</v>
      </c>
      <c r="J57" s="7">
        <v>832.85</v>
      </c>
    </row>
    <row r="58" spans="1:10" ht="15">
      <c r="A58">
        <v>21</v>
      </c>
      <c r="B58" t="s">
        <v>546</v>
      </c>
      <c r="C58" t="s">
        <v>547</v>
      </c>
      <c r="D58" s="5" t="s">
        <v>141</v>
      </c>
      <c r="E58" s="6">
        <v>130</v>
      </c>
      <c r="F58" s="27" t="s">
        <v>117</v>
      </c>
      <c r="G58" s="6" t="s">
        <v>147</v>
      </c>
      <c r="I58" s="7">
        <v>163.54</v>
      </c>
      <c r="J58" s="7">
        <v>163.54</v>
      </c>
    </row>
    <row r="59" spans="8:10" ht="12.75">
      <c r="H59" t="s">
        <v>93</v>
      </c>
      <c r="I59" s="15">
        <f>SUM(I38:I58)</f>
        <v>34088.939999999995</v>
      </c>
      <c r="J59" s="15">
        <f>SUM(J38:J58)</f>
        <v>34088.939999999995</v>
      </c>
    </row>
    <row r="61" spans="1:10" ht="15">
      <c r="A61">
        <v>1</v>
      </c>
      <c r="B61" t="s">
        <v>744</v>
      </c>
      <c r="C61" t="s">
        <v>547</v>
      </c>
      <c r="D61" s="5" t="s">
        <v>157</v>
      </c>
      <c r="E61" s="6">
        <v>14</v>
      </c>
      <c r="F61" s="27" t="s">
        <v>117</v>
      </c>
      <c r="G61" s="6" t="s">
        <v>781</v>
      </c>
      <c r="I61" s="7">
        <v>1442.19</v>
      </c>
      <c r="J61" s="7">
        <v>1442.19</v>
      </c>
    </row>
    <row r="62" spans="1:10" ht="15">
      <c r="A62">
        <v>2</v>
      </c>
      <c r="B62" t="s">
        <v>744</v>
      </c>
      <c r="C62" t="s">
        <v>547</v>
      </c>
      <c r="D62" s="5" t="s">
        <v>158</v>
      </c>
      <c r="E62" s="6">
        <v>17</v>
      </c>
      <c r="F62" s="27" t="s">
        <v>117</v>
      </c>
      <c r="G62" s="6" t="s">
        <v>781</v>
      </c>
      <c r="I62" s="7">
        <v>418.99</v>
      </c>
      <c r="J62" s="7">
        <v>418.99</v>
      </c>
    </row>
    <row r="63" spans="1:10" ht="15">
      <c r="A63">
        <v>3</v>
      </c>
      <c r="B63" t="s">
        <v>744</v>
      </c>
      <c r="C63" t="s">
        <v>547</v>
      </c>
      <c r="D63" s="5" t="s">
        <v>162</v>
      </c>
      <c r="E63" s="6">
        <v>89</v>
      </c>
      <c r="F63" s="27" t="s">
        <v>117</v>
      </c>
      <c r="G63" s="6" t="s">
        <v>781</v>
      </c>
      <c r="I63" s="7">
        <v>338.73</v>
      </c>
      <c r="J63" s="7">
        <v>338.73</v>
      </c>
    </row>
    <row r="64" spans="1:10" ht="15">
      <c r="A64">
        <v>4</v>
      </c>
      <c r="B64" t="s">
        <v>744</v>
      </c>
      <c r="C64" t="s">
        <v>547</v>
      </c>
      <c r="D64" s="5" t="s">
        <v>159</v>
      </c>
      <c r="E64" s="6">
        <v>97</v>
      </c>
      <c r="F64" s="27" t="s">
        <v>117</v>
      </c>
      <c r="G64" s="6" t="s">
        <v>781</v>
      </c>
      <c r="I64" s="7">
        <v>85.72</v>
      </c>
      <c r="J64" s="7">
        <v>85.72</v>
      </c>
    </row>
    <row r="65" spans="1:10" ht="15">
      <c r="A65">
        <v>5</v>
      </c>
      <c r="B65" t="s">
        <v>744</v>
      </c>
      <c r="C65" t="s">
        <v>547</v>
      </c>
      <c r="D65" s="5" t="s">
        <v>160</v>
      </c>
      <c r="E65" s="6">
        <v>101</v>
      </c>
      <c r="F65" s="27" t="s">
        <v>117</v>
      </c>
      <c r="G65" s="6" t="s">
        <v>781</v>
      </c>
      <c r="I65" s="7">
        <v>2152.41</v>
      </c>
      <c r="J65" s="7">
        <v>2152.41</v>
      </c>
    </row>
    <row r="66" spans="1:10" ht="15">
      <c r="A66">
        <v>6</v>
      </c>
      <c r="B66" t="s">
        <v>744</v>
      </c>
      <c r="C66" t="s">
        <v>547</v>
      </c>
      <c r="D66" s="5" t="s">
        <v>161</v>
      </c>
      <c r="E66" s="6">
        <v>141</v>
      </c>
      <c r="F66" s="27" t="s">
        <v>117</v>
      </c>
      <c r="G66" s="6" t="s">
        <v>781</v>
      </c>
      <c r="I66" s="7">
        <v>500</v>
      </c>
      <c r="J66" s="7">
        <v>500</v>
      </c>
    </row>
    <row r="67" spans="5:10" ht="15">
      <c r="E67" s="6"/>
      <c r="G67" s="6"/>
      <c r="H67" t="s">
        <v>93</v>
      </c>
      <c r="I67" s="15">
        <f>SUM(I61:I66)</f>
        <v>4938.039999999999</v>
      </c>
      <c r="J67" s="15">
        <f>SUM(J61:J66)</f>
        <v>4938.039999999999</v>
      </c>
    </row>
    <row r="69" spans="1:10" ht="15">
      <c r="A69">
        <v>1</v>
      </c>
      <c r="B69" t="s">
        <v>812</v>
      </c>
      <c r="C69" t="s">
        <v>547</v>
      </c>
      <c r="D69" s="5" t="s">
        <v>163</v>
      </c>
      <c r="E69" s="6">
        <v>16</v>
      </c>
      <c r="F69" s="27" t="s">
        <v>117</v>
      </c>
      <c r="G69" s="6">
        <v>1996</v>
      </c>
      <c r="I69" s="7">
        <v>60.01</v>
      </c>
      <c r="J69" s="7">
        <v>60.01</v>
      </c>
    </row>
    <row r="70" spans="1:10" ht="15">
      <c r="A70">
        <v>2</v>
      </c>
      <c r="B70" t="s">
        <v>812</v>
      </c>
      <c r="C70" t="s">
        <v>547</v>
      </c>
      <c r="D70" s="5" t="s">
        <v>164</v>
      </c>
      <c r="E70" s="6">
        <v>94</v>
      </c>
      <c r="F70" s="27" t="s">
        <v>117</v>
      </c>
      <c r="G70" s="6">
        <v>1996</v>
      </c>
      <c r="I70" s="7">
        <v>117</v>
      </c>
      <c r="J70" s="7">
        <v>117</v>
      </c>
    </row>
    <row r="71" spans="1:10" ht="15">
      <c r="A71">
        <v>3</v>
      </c>
      <c r="B71" t="s">
        <v>812</v>
      </c>
      <c r="C71" t="s">
        <v>547</v>
      </c>
      <c r="D71" s="5" t="s">
        <v>165</v>
      </c>
      <c r="E71" s="6">
        <v>99</v>
      </c>
      <c r="F71" s="27" t="s">
        <v>117</v>
      </c>
      <c r="G71" s="6">
        <v>1996</v>
      </c>
      <c r="I71" s="7">
        <v>100</v>
      </c>
      <c r="J71" s="7">
        <v>100</v>
      </c>
    </row>
    <row r="72" spans="8:10" ht="12.75">
      <c r="H72" t="s">
        <v>93</v>
      </c>
      <c r="I72" s="15">
        <f>SUM(I69:I71)</f>
        <v>277.01</v>
      </c>
      <c r="J72" s="15">
        <f>SUM(J69:J71)</f>
        <v>277.01</v>
      </c>
    </row>
    <row r="74" spans="6:10" ht="12.75">
      <c r="F74" s="51" t="s">
        <v>92</v>
      </c>
      <c r="G74" s="51"/>
      <c r="H74" s="51"/>
      <c r="I74" s="10">
        <f>+I72+I67+I59</f>
        <v>39303.98999999999</v>
      </c>
      <c r="J74" s="10">
        <f>+J72+J67+J59</f>
        <v>39303.98999999999</v>
      </c>
    </row>
    <row r="76" spans="1:10" ht="15">
      <c r="A76">
        <v>1</v>
      </c>
      <c r="B76" t="s">
        <v>6</v>
      </c>
      <c r="C76" s="14" t="s">
        <v>7</v>
      </c>
      <c r="D76" s="5" t="s">
        <v>166</v>
      </c>
      <c r="E76" s="6">
        <v>46</v>
      </c>
      <c r="F76" s="27" t="s">
        <v>117</v>
      </c>
      <c r="G76" s="6" t="s">
        <v>8</v>
      </c>
      <c r="I76" s="7">
        <v>2339.29</v>
      </c>
      <c r="J76" s="7">
        <v>2339.29</v>
      </c>
    </row>
    <row r="77" spans="1:10" ht="15">
      <c r="A77">
        <v>2</v>
      </c>
      <c r="B77" t="s">
        <v>6</v>
      </c>
      <c r="C77" s="14" t="s">
        <v>7</v>
      </c>
      <c r="D77" s="5" t="s">
        <v>167</v>
      </c>
      <c r="E77" s="6">
        <v>177</v>
      </c>
      <c r="F77" s="27" t="s">
        <v>117</v>
      </c>
      <c r="G77" s="6" t="s">
        <v>8</v>
      </c>
      <c r="I77" s="7">
        <v>396.06</v>
      </c>
      <c r="J77" s="7">
        <v>396.06</v>
      </c>
    </row>
    <row r="78" spans="1:10" ht="15">
      <c r="A78">
        <v>3</v>
      </c>
      <c r="B78" t="s">
        <v>6</v>
      </c>
      <c r="C78" s="14" t="s">
        <v>7</v>
      </c>
      <c r="D78" s="5" t="s">
        <v>168</v>
      </c>
      <c r="E78" s="6">
        <v>196</v>
      </c>
      <c r="F78" s="27" t="s">
        <v>117</v>
      </c>
      <c r="G78" s="6" t="s">
        <v>8</v>
      </c>
      <c r="I78" s="7">
        <v>740.03</v>
      </c>
      <c r="J78" s="7">
        <v>740.03</v>
      </c>
    </row>
    <row r="79" spans="1:10" ht="15">
      <c r="A79">
        <v>4</v>
      </c>
      <c r="B79" t="s">
        <v>6</v>
      </c>
      <c r="C79" s="14" t="s">
        <v>7</v>
      </c>
      <c r="D79" s="5" t="s">
        <v>169</v>
      </c>
      <c r="E79" s="6">
        <v>220</v>
      </c>
      <c r="F79" s="27" t="s">
        <v>117</v>
      </c>
      <c r="G79" s="6" t="s">
        <v>8</v>
      </c>
      <c r="I79" s="7">
        <v>1166.21</v>
      </c>
      <c r="J79" s="7">
        <v>1166.21</v>
      </c>
    </row>
    <row r="80" spans="1:10" ht="15">
      <c r="A80">
        <v>5</v>
      </c>
      <c r="B80" t="s">
        <v>6</v>
      </c>
      <c r="C80" s="14" t="s">
        <v>7</v>
      </c>
      <c r="D80" s="5" t="s">
        <v>170</v>
      </c>
      <c r="E80" s="6">
        <v>221</v>
      </c>
      <c r="F80" s="27" t="s">
        <v>117</v>
      </c>
      <c r="G80" s="6" t="s">
        <v>8</v>
      </c>
      <c r="I80" s="7">
        <v>500</v>
      </c>
      <c r="J80" s="7">
        <v>500</v>
      </c>
    </row>
    <row r="81" spans="1:10" ht="15">
      <c r="A81">
        <v>6</v>
      </c>
      <c r="B81" t="s">
        <v>6</v>
      </c>
      <c r="C81" s="14" t="s">
        <v>7</v>
      </c>
      <c r="D81" s="5" t="s">
        <v>171</v>
      </c>
      <c r="E81" s="6">
        <v>54</v>
      </c>
      <c r="F81" s="27" t="s">
        <v>117</v>
      </c>
      <c r="G81" s="6" t="s">
        <v>181</v>
      </c>
      <c r="I81" s="7">
        <v>1154.09</v>
      </c>
      <c r="J81" s="7">
        <v>1154.09</v>
      </c>
    </row>
    <row r="82" spans="1:10" ht="15">
      <c r="A82">
        <v>7</v>
      </c>
      <c r="B82" t="s">
        <v>6</v>
      </c>
      <c r="C82" s="14" t="s">
        <v>7</v>
      </c>
      <c r="D82" s="5" t="s">
        <v>172</v>
      </c>
      <c r="E82" s="6">
        <v>128</v>
      </c>
      <c r="F82" s="27" t="s">
        <v>117</v>
      </c>
      <c r="G82" s="6" t="s">
        <v>181</v>
      </c>
      <c r="I82" s="7">
        <v>2462.89</v>
      </c>
      <c r="J82" s="7">
        <v>2462.89</v>
      </c>
    </row>
    <row r="83" spans="1:10" ht="15">
      <c r="A83">
        <v>8</v>
      </c>
      <c r="B83" t="s">
        <v>6</v>
      </c>
      <c r="C83" s="14" t="s">
        <v>7</v>
      </c>
      <c r="D83" s="5" t="s">
        <v>173</v>
      </c>
      <c r="E83" s="6">
        <v>158</v>
      </c>
      <c r="F83" s="27" t="s">
        <v>117</v>
      </c>
      <c r="G83" s="6" t="s">
        <v>181</v>
      </c>
      <c r="I83" s="7">
        <v>5284.73</v>
      </c>
      <c r="J83" s="7">
        <v>5284.73</v>
      </c>
    </row>
    <row r="84" spans="1:10" ht="15">
      <c r="A84">
        <v>9</v>
      </c>
      <c r="B84" t="s">
        <v>6</v>
      </c>
      <c r="C84" s="14" t="s">
        <v>7</v>
      </c>
      <c r="D84" s="5" t="s">
        <v>174</v>
      </c>
      <c r="E84" s="6">
        <v>168</v>
      </c>
      <c r="F84" s="27" t="s">
        <v>117</v>
      </c>
      <c r="G84" s="6" t="s">
        <v>181</v>
      </c>
      <c r="I84" s="7">
        <v>1062.26</v>
      </c>
      <c r="J84" s="7">
        <v>1062.26</v>
      </c>
    </row>
    <row r="85" spans="1:10" ht="15">
      <c r="A85">
        <v>10</v>
      </c>
      <c r="B85" t="s">
        <v>6</v>
      </c>
      <c r="C85" s="14" t="s">
        <v>7</v>
      </c>
      <c r="D85" s="5" t="s">
        <v>175</v>
      </c>
      <c r="E85" s="6">
        <v>172</v>
      </c>
      <c r="F85" s="27" t="s">
        <v>117</v>
      </c>
      <c r="G85" s="6" t="s">
        <v>181</v>
      </c>
      <c r="I85" s="7">
        <v>814.44</v>
      </c>
      <c r="J85" s="7">
        <v>814.44</v>
      </c>
    </row>
    <row r="86" spans="1:10" ht="15">
      <c r="A86">
        <v>11</v>
      </c>
      <c r="B86" t="s">
        <v>6</v>
      </c>
      <c r="C86" s="14" t="s">
        <v>7</v>
      </c>
      <c r="D86" s="5" t="s">
        <v>176</v>
      </c>
      <c r="E86" s="6">
        <v>179</v>
      </c>
      <c r="F86" s="27" t="s">
        <v>117</v>
      </c>
      <c r="G86" s="6" t="s">
        <v>181</v>
      </c>
      <c r="I86" s="7">
        <v>1266.68</v>
      </c>
      <c r="J86" s="7">
        <v>1266.68</v>
      </c>
    </row>
    <row r="87" spans="1:10" ht="15">
      <c r="A87">
        <v>12</v>
      </c>
      <c r="B87" t="s">
        <v>6</v>
      </c>
      <c r="C87" s="14" t="s">
        <v>7</v>
      </c>
      <c r="D87" s="5" t="s">
        <v>180</v>
      </c>
      <c r="E87" s="6">
        <v>185</v>
      </c>
      <c r="F87" s="27" t="s">
        <v>117</v>
      </c>
      <c r="G87" s="6" t="s">
        <v>181</v>
      </c>
      <c r="I87" s="7">
        <v>4478.29</v>
      </c>
      <c r="J87" s="7">
        <v>4478.29</v>
      </c>
    </row>
    <row r="88" spans="1:10" ht="15">
      <c r="A88">
        <v>13</v>
      </c>
      <c r="B88" t="s">
        <v>6</v>
      </c>
      <c r="C88" s="14" t="s">
        <v>7</v>
      </c>
      <c r="D88" s="5" t="s">
        <v>177</v>
      </c>
      <c r="E88" s="6">
        <v>188</v>
      </c>
      <c r="F88" s="27" t="s">
        <v>117</v>
      </c>
      <c r="G88" s="6" t="s">
        <v>181</v>
      </c>
      <c r="I88" s="7">
        <v>2937.47</v>
      </c>
      <c r="J88" s="7">
        <v>2937.47</v>
      </c>
    </row>
    <row r="89" spans="1:10" ht="15">
      <c r="A89">
        <v>14</v>
      </c>
      <c r="B89" t="s">
        <v>6</v>
      </c>
      <c r="C89" s="14" t="s">
        <v>7</v>
      </c>
      <c r="D89" s="5" t="s">
        <v>178</v>
      </c>
      <c r="E89" s="6">
        <v>191</v>
      </c>
      <c r="F89" s="27" t="s">
        <v>117</v>
      </c>
      <c r="G89" s="6" t="s">
        <v>181</v>
      </c>
      <c r="I89" s="7">
        <v>146.17</v>
      </c>
      <c r="J89" s="7">
        <v>146.17</v>
      </c>
    </row>
    <row r="90" spans="1:10" ht="15">
      <c r="A90">
        <v>15</v>
      </c>
      <c r="B90" t="s">
        <v>6</v>
      </c>
      <c r="C90" s="14" t="s">
        <v>7</v>
      </c>
      <c r="D90" s="5" t="s">
        <v>179</v>
      </c>
      <c r="E90" s="6">
        <v>204</v>
      </c>
      <c r="F90" s="27" t="s">
        <v>117</v>
      </c>
      <c r="G90" s="6" t="s">
        <v>181</v>
      </c>
      <c r="I90" s="7">
        <v>949.88</v>
      </c>
      <c r="J90" s="7">
        <v>949.88</v>
      </c>
    </row>
    <row r="91" spans="3:10" ht="12.75">
      <c r="C91" s="14"/>
      <c r="H91" t="s">
        <v>93</v>
      </c>
      <c r="I91" s="15">
        <f>SUM(I76:I90)</f>
        <v>25698.49</v>
      </c>
      <c r="J91" s="15">
        <f>SUM(J76:J90)</f>
        <v>25698.49</v>
      </c>
    </row>
    <row r="92" ht="12.75">
      <c r="C92" s="14"/>
    </row>
    <row r="93" spans="1:10" ht="15">
      <c r="A93">
        <v>1</v>
      </c>
      <c r="B93" t="s">
        <v>57</v>
      </c>
      <c r="C93" s="14" t="s">
        <v>7</v>
      </c>
      <c r="D93" s="5" t="s">
        <v>182</v>
      </c>
      <c r="E93" s="12" t="s">
        <v>189</v>
      </c>
      <c r="F93" s="27" t="s">
        <v>117</v>
      </c>
      <c r="G93" s="6" t="s">
        <v>190</v>
      </c>
      <c r="I93" s="8">
        <v>500</v>
      </c>
      <c r="J93" s="8">
        <v>500</v>
      </c>
    </row>
    <row r="94" spans="1:10" ht="15">
      <c r="A94">
        <v>2</v>
      </c>
      <c r="B94" t="s">
        <v>57</v>
      </c>
      <c r="C94" s="14" t="s">
        <v>7</v>
      </c>
      <c r="D94" s="5" t="s">
        <v>183</v>
      </c>
      <c r="E94" s="12" t="s">
        <v>37</v>
      </c>
      <c r="F94" s="27" t="s">
        <v>117</v>
      </c>
      <c r="G94" s="6" t="s">
        <v>191</v>
      </c>
      <c r="I94" s="8">
        <v>1000</v>
      </c>
      <c r="J94" s="8">
        <v>1000</v>
      </c>
    </row>
    <row r="95" spans="1:11" s="47" customFormat="1" ht="15.75">
      <c r="A95" s="47">
        <v>3</v>
      </c>
      <c r="B95" s="47" t="s">
        <v>57</v>
      </c>
      <c r="C95" s="48" t="s">
        <v>7</v>
      </c>
      <c r="D95" s="47" t="s">
        <v>184</v>
      </c>
      <c r="E95" s="44">
        <v>10</v>
      </c>
      <c r="F95" s="49" t="s">
        <v>117</v>
      </c>
      <c r="G95" s="44" t="s">
        <v>192</v>
      </c>
      <c r="I95" s="50">
        <v>810</v>
      </c>
      <c r="J95" s="50">
        <v>810</v>
      </c>
      <c r="K95" s="47" t="s">
        <v>133</v>
      </c>
    </row>
    <row r="96" spans="1:10" ht="15">
      <c r="A96">
        <v>4</v>
      </c>
      <c r="B96" t="s">
        <v>57</v>
      </c>
      <c r="C96" s="14" t="s">
        <v>7</v>
      </c>
      <c r="D96" s="5" t="s">
        <v>185</v>
      </c>
      <c r="E96" s="6">
        <v>11</v>
      </c>
      <c r="F96" s="27" t="s">
        <v>117</v>
      </c>
      <c r="G96" s="6" t="s">
        <v>39</v>
      </c>
      <c r="I96" s="8">
        <v>336</v>
      </c>
      <c r="J96" s="8">
        <v>336</v>
      </c>
    </row>
    <row r="97" spans="1:10" ht="15">
      <c r="A97">
        <v>5</v>
      </c>
      <c r="B97" t="s">
        <v>57</v>
      </c>
      <c r="C97" s="14" t="s">
        <v>7</v>
      </c>
      <c r="D97" s="5" t="s">
        <v>186</v>
      </c>
      <c r="E97" s="6">
        <v>18</v>
      </c>
      <c r="F97" s="27" t="s">
        <v>117</v>
      </c>
      <c r="G97" s="6" t="s">
        <v>193</v>
      </c>
      <c r="I97" s="8">
        <v>686</v>
      </c>
      <c r="J97" s="8">
        <v>686</v>
      </c>
    </row>
    <row r="98" spans="1:10" ht="15">
      <c r="A98">
        <v>6</v>
      </c>
      <c r="B98" t="s">
        <v>57</v>
      </c>
      <c r="C98" s="14" t="s">
        <v>7</v>
      </c>
      <c r="D98" s="5" t="s">
        <v>187</v>
      </c>
      <c r="E98" s="6">
        <v>23</v>
      </c>
      <c r="F98" s="27" t="s">
        <v>117</v>
      </c>
      <c r="G98" s="6" t="s">
        <v>194</v>
      </c>
      <c r="I98" s="8">
        <v>1000</v>
      </c>
      <c r="J98" s="8">
        <v>1000</v>
      </c>
    </row>
    <row r="99" spans="1:10" ht="15">
      <c r="A99">
        <v>7</v>
      </c>
      <c r="B99" t="s">
        <v>57</v>
      </c>
      <c r="C99" s="14" t="s">
        <v>7</v>
      </c>
      <c r="D99" s="5" t="s">
        <v>188</v>
      </c>
      <c r="E99" s="6">
        <v>27</v>
      </c>
      <c r="F99" s="27" t="s">
        <v>117</v>
      </c>
      <c r="G99" s="6" t="s">
        <v>195</v>
      </c>
      <c r="I99" s="8">
        <v>1000</v>
      </c>
      <c r="J99" s="8">
        <v>1000</v>
      </c>
    </row>
    <row r="100" spans="8:10" ht="12.75">
      <c r="H100" t="s">
        <v>93</v>
      </c>
      <c r="I100" s="15">
        <f>SUM(I93:I99)</f>
        <v>5332</v>
      </c>
      <c r="J100" s="15">
        <f>SUM(J93:J99)</f>
        <v>5332</v>
      </c>
    </row>
    <row r="102" spans="6:10" ht="12.75">
      <c r="F102" s="51" t="s">
        <v>91</v>
      </c>
      <c r="G102" s="51"/>
      <c r="H102" s="56"/>
      <c r="I102" s="10">
        <f>+I100+I91</f>
        <v>31030.49</v>
      </c>
      <c r="J102" s="10">
        <f>+J100+J91</f>
        <v>31030.49</v>
      </c>
    </row>
    <row r="104" spans="1:10" ht="15">
      <c r="A104">
        <v>1</v>
      </c>
      <c r="B104" t="s">
        <v>197</v>
      </c>
      <c r="C104" t="s">
        <v>65</v>
      </c>
      <c r="D104" s="5" t="s">
        <v>196</v>
      </c>
      <c r="E104" s="6">
        <v>103</v>
      </c>
      <c r="F104" s="27" t="s">
        <v>117</v>
      </c>
      <c r="G104" s="6" t="s">
        <v>198</v>
      </c>
      <c r="I104" s="7">
        <v>2872.15</v>
      </c>
      <c r="J104" s="7">
        <v>2872.15</v>
      </c>
    </row>
    <row r="105" spans="8:10" ht="16.5">
      <c r="H105" t="s">
        <v>93</v>
      </c>
      <c r="I105" s="29">
        <f>SUM(I103:I104)</f>
        <v>2872.15</v>
      </c>
      <c r="J105" s="30">
        <f>SUM(J104)</f>
        <v>2872.15</v>
      </c>
    </row>
    <row r="107" spans="6:10" ht="12.75">
      <c r="F107" s="51" t="s">
        <v>90</v>
      </c>
      <c r="G107" s="51"/>
      <c r="H107" s="56"/>
      <c r="I107" s="10">
        <f>+I105</f>
        <v>2872.15</v>
      </c>
      <c r="J107" s="10">
        <f>+J105</f>
        <v>2872.15</v>
      </c>
    </row>
    <row r="109" spans="7:10" ht="16.5">
      <c r="G109" s="51" t="s">
        <v>94</v>
      </c>
      <c r="H109" s="51"/>
      <c r="I109" s="31">
        <f>+I107+I102+I74+I36+I30</f>
        <v>196519.41999999998</v>
      </c>
      <c r="J109" s="31">
        <f>+J107+J102+J74+J36+J30</f>
        <v>196519.41999999998</v>
      </c>
    </row>
  </sheetData>
  <mergeCells count="9">
    <mergeCell ref="A1:J1"/>
    <mergeCell ref="A2:J2"/>
    <mergeCell ref="A4:J4"/>
    <mergeCell ref="F107:H107"/>
    <mergeCell ref="G109:H109"/>
    <mergeCell ref="F30:H30"/>
    <mergeCell ref="F36:H36"/>
    <mergeCell ref="F74:H74"/>
    <mergeCell ref="F102:H102"/>
  </mergeCells>
  <printOptions/>
  <pageMargins left="0.25" right="0.25" top="1" bottom="1" header="0.5" footer="0.5"/>
  <pageSetup horizontalDpi="180" verticalDpi="18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112">
      <selection activeCell="D11" sqref="D11"/>
    </sheetView>
  </sheetViews>
  <sheetFormatPr defaultColWidth="9.140625" defaultRowHeight="12.75"/>
  <cols>
    <col min="1" max="1" width="3.8515625" style="0" bestFit="1" customWidth="1"/>
    <col min="2" max="2" width="15.8515625" style="0" bestFit="1" customWidth="1"/>
    <col min="3" max="3" width="11.7109375" style="0" bestFit="1" customWidth="1"/>
    <col min="4" max="4" width="84.140625" style="0" customWidth="1"/>
    <col min="5" max="5" width="9.7109375" style="0" customWidth="1"/>
    <col min="6" max="6" width="8.421875" style="0" customWidth="1"/>
    <col min="7" max="7" width="12.7109375" style="0" bestFit="1" customWidth="1"/>
    <col min="8" max="8" width="8.7109375" style="0" customWidth="1"/>
    <col min="9" max="10" width="17.140625" style="0" bestFit="1" customWidth="1"/>
  </cols>
  <sheetData>
    <row r="1" spans="1:10" ht="12.75">
      <c r="A1" s="52" t="s">
        <v>424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425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53" t="s">
        <v>367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89.25">
      <c r="A6" s="1" t="s">
        <v>480</v>
      </c>
      <c r="B6" s="2" t="s">
        <v>481</v>
      </c>
      <c r="C6" s="2" t="s">
        <v>498</v>
      </c>
      <c r="D6" s="9" t="s">
        <v>482</v>
      </c>
      <c r="E6" s="2" t="s">
        <v>483</v>
      </c>
      <c r="F6" s="2" t="s">
        <v>484</v>
      </c>
      <c r="G6" s="2" t="s">
        <v>485</v>
      </c>
      <c r="H6" s="2" t="s">
        <v>486</v>
      </c>
      <c r="I6" s="2" t="s">
        <v>487</v>
      </c>
      <c r="J6" s="2" t="s">
        <v>488</v>
      </c>
    </row>
    <row r="7" spans="1:10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  <c r="J7" s="3" t="s">
        <v>499</v>
      </c>
    </row>
    <row r="9" spans="1:10" ht="15">
      <c r="A9">
        <v>1</v>
      </c>
      <c r="B9" t="s">
        <v>95</v>
      </c>
      <c r="C9" t="s">
        <v>96</v>
      </c>
      <c r="D9" s="5" t="s">
        <v>203</v>
      </c>
      <c r="E9" s="6">
        <v>135</v>
      </c>
      <c r="F9" s="5" t="s">
        <v>207</v>
      </c>
      <c r="G9" s="6" t="s">
        <v>118</v>
      </c>
      <c r="I9" s="7">
        <v>2241.5</v>
      </c>
      <c r="J9" s="7">
        <v>2241.5</v>
      </c>
    </row>
    <row r="10" spans="1:10" ht="15">
      <c r="A10">
        <v>2</v>
      </c>
      <c r="B10" t="s">
        <v>95</v>
      </c>
      <c r="C10" t="s">
        <v>96</v>
      </c>
      <c r="D10" s="5" t="s">
        <v>204</v>
      </c>
      <c r="E10" s="6">
        <v>213</v>
      </c>
      <c r="F10" s="5" t="s">
        <v>207</v>
      </c>
      <c r="G10" s="6" t="s">
        <v>118</v>
      </c>
      <c r="I10" s="7">
        <v>274804</v>
      </c>
      <c r="J10" s="7">
        <v>274804</v>
      </c>
    </row>
    <row r="11" spans="1:10" ht="15">
      <c r="A11">
        <v>3</v>
      </c>
      <c r="B11" t="s">
        <v>95</v>
      </c>
      <c r="C11" t="s">
        <v>96</v>
      </c>
      <c r="D11" s="5" t="s">
        <v>199</v>
      </c>
      <c r="E11" s="6">
        <v>232</v>
      </c>
      <c r="F11" s="5" t="s">
        <v>207</v>
      </c>
      <c r="G11" s="6" t="s">
        <v>118</v>
      </c>
      <c r="I11" s="7">
        <v>1000</v>
      </c>
      <c r="J11" s="7">
        <v>1000</v>
      </c>
    </row>
    <row r="12" spans="1:10" ht="15">
      <c r="A12">
        <v>4</v>
      </c>
      <c r="B12" t="s">
        <v>95</v>
      </c>
      <c r="C12" t="s">
        <v>96</v>
      </c>
      <c r="D12" s="5" t="s">
        <v>205</v>
      </c>
      <c r="E12" s="6">
        <v>340</v>
      </c>
      <c r="F12" s="5" t="s">
        <v>207</v>
      </c>
      <c r="G12" s="6" t="s">
        <v>118</v>
      </c>
      <c r="I12" s="7">
        <v>3546.5</v>
      </c>
      <c r="J12" s="7">
        <v>3546.5</v>
      </c>
    </row>
    <row r="13" spans="1:10" ht="15">
      <c r="A13">
        <v>5</v>
      </c>
      <c r="B13" t="s">
        <v>95</v>
      </c>
      <c r="C13" t="s">
        <v>96</v>
      </c>
      <c r="D13" s="5" t="s">
        <v>206</v>
      </c>
      <c r="E13" s="6">
        <v>350</v>
      </c>
      <c r="F13" s="5" t="s">
        <v>207</v>
      </c>
      <c r="G13" s="6" t="s">
        <v>118</v>
      </c>
      <c r="I13" s="7">
        <v>8953.99</v>
      </c>
      <c r="J13" s="7">
        <v>8953.99</v>
      </c>
    </row>
    <row r="14" spans="1:10" ht="15">
      <c r="A14">
        <v>6</v>
      </c>
      <c r="B14" t="s">
        <v>95</v>
      </c>
      <c r="C14" t="s">
        <v>96</v>
      </c>
      <c r="D14" s="5" t="s">
        <v>200</v>
      </c>
      <c r="E14" s="6">
        <v>390</v>
      </c>
      <c r="F14" s="5" t="s">
        <v>207</v>
      </c>
      <c r="G14" s="6" t="s">
        <v>118</v>
      </c>
      <c r="I14" s="7">
        <v>1632</v>
      </c>
      <c r="J14" s="7">
        <v>1632</v>
      </c>
    </row>
    <row r="15" spans="1:10" ht="15">
      <c r="A15">
        <v>7</v>
      </c>
      <c r="B15" t="s">
        <v>95</v>
      </c>
      <c r="C15" t="s">
        <v>96</v>
      </c>
      <c r="D15" s="5" t="s">
        <v>201</v>
      </c>
      <c r="E15" s="6">
        <v>517</v>
      </c>
      <c r="F15" s="5" t="s">
        <v>207</v>
      </c>
      <c r="G15" s="6" t="s">
        <v>118</v>
      </c>
      <c r="I15" s="7">
        <v>2437.5</v>
      </c>
      <c r="J15" s="7">
        <v>2437.5</v>
      </c>
    </row>
    <row r="16" spans="1:10" ht="15">
      <c r="A16">
        <v>8</v>
      </c>
      <c r="B16" t="s">
        <v>95</v>
      </c>
      <c r="C16" t="s">
        <v>96</v>
      </c>
      <c r="D16" s="5" t="s">
        <v>202</v>
      </c>
      <c r="E16" s="6">
        <v>664</v>
      </c>
      <c r="F16" s="5" t="s">
        <v>207</v>
      </c>
      <c r="G16" s="6" t="s">
        <v>118</v>
      </c>
      <c r="I16" s="7">
        <v>4735</v>
      </c>
      <c r="J16" s="7">
        <v>4735</v>
      </c>
    </row>
    <row r="17" spans="5:10" ht="15">
      <c r="E17" s="6"/>
      <c r="G17" s="6"/>
      <c r="H17" t="s">
        <v>93</v>
      </c>
      <c r="I17" s="19">
        <f>SUM(I9:I16)</f>
        <v>299350.49</v>
      </c>
      <c r="J17" s="32">
        <f>SUM(J9:J16)</f>
        <v>299350.49</v>
      </c>
    </row>
    <row r="18" spans="5:9" ht="15">
      <c r="E18" s="6"/>
      <c r="G18" s="6"/>
      <c r="I18" s="7"/>
    </row>
    <row r="19" spans="5:10" ht="15.75">
      <c r="E19" s="6"/>
      <c r="F19" s="51" t="s">
        <v>119</v>
      </c>
      <c r="G19" s="51"/>
      <c r="H19" s="51"/>
      <c r="I19" s="13">
        <f>+I17</f>
        <v>299350.49</v>
      </c>
      <c r="J19" s="13">
        <f>+J17</f>
        <v>299350.49</v>
      </c>
    </row>
    <row r="21" spans="1:10" ht="15">
      <c r="A21">
        <v>1</v>
      </c>
      <c r="B21" t="s">
        <v>512</v>
      </c>
      <c r="C21" t="s">
        <v>513</v>
      </c>
      <c r="D21" s="5" t="s">
        <v>208</v>
      </c>
      <c r="E21" s="6">
        <v>163</v>
      </c>
      <c r="F21" s="5" t="s">
        <v>207</v>
      </c>
      <c r="G21" s="6" t="s">
        <v>217</v>
      </c>
      <c r="I21" s="8">
        <v>530</v>
      </c>
      <c r="J21" s="8">
        <v>530</v>
      </c>
    </row>
    <row r="22" spans="1:10" ht="15">
      <c r="A22">
        <v>2</v>
      </c>
      <c r="B22" t="s">
        <v>512</v>
      </c>
      <c r="C22" t="s">
        <v>513</v>
      </c>
      <c r="D22" s="5" t="s">
        <v>209</v>
      </c>
      <c r="E22" s="6">
        <v>185</v>
      </c>
      <c r="F22" s="5" t="s">
        <v>207</v>
      </c>
      <c r="G22" s="6" t="s">
        <v>218</v>
      </c>
      <c r="I22" s="8">
        <v>560.2</v>
      </c>
      <c r="J22" s="8">
        <v>560.2</v>
      </c>
    </row>
    <row r="23" spans="1:10" ht="15">
      <c r="A23">
        <v>3</v>
      </c>
      <c r="B23" t="s">
        <v>512</v>
      </c>
      <c r="C23" t="s">
        <v>513</v>
      </c>
      <c r="D23" s="5" t="s">
        <v>210</v>
      </c>
      <c r="E23" s="6">
        <v>196</v>
      </c>
      <c r="F23" s="5" t="s">
        <v>207</v>
      </c>
      <c r="G23" s="6" t="s">
        <v>219</v>
      </c>
      <c r="I23" s="8">
        <v>500</v>
      </c>
      <c r="J23" s="8">
        <v>500</v>
      </c>
    </row>
    <row r="24" spans="1:10" ht="15">
      <c r="A24">
        <v>4</v>
      </c>
      <c r="B24" t="s">
        <v>512</v>
      </c>
      <c r="C24" t="s">
        <v>513</v>
      </c>
      <c r="D24" s="5" t="s">
        <v>211</v>
      </c>
      <c r="E24" s="6">
        <v>197</v>
      </c>
      <c r="F24" s="5" t="s">
        <v>207</v>
      </c>
      <c r="G24" s="6" t="s">
        <v>219</v>
      </c>
      <c r="I24" s="8">
        <v>500</v>
      </c>
      <c r="J24" s="8">
        <v>500</v>
      </c>
    </row>
    <row r="25" spans="1:10" ht="15">
      <c r="A25">
        <v>5</v>
      </c>
      <c r="B25" t="s">
        <v>512</v>
      </c>
      <c r="C25" t="s">
        <v>513</v>
      </c>
      <c r="D25" s="5" t="s">
        <v>212</v>
      </c>
      <c r="E25" s="6">
        <v>210</v>
      </c>
      <c r="F25" s="5" t="s">
        <v>207</v>
      </c>
      <c r="G25" s="6" t="s">
        <v>219</v>
      </c>
      <c r="I25" s="8">
        <v>750</v>
      </c>
      <c r="J25" s="8">
        <v>750</v>
      </c>
    </row>
    <row r="26" spans="1:10" ht="15">
      <c r="A26">
        <v>6</v>
      </c>
      <c r="B26" t="s">
        <v>512</v>
      </c>
      <c r="C26" t="s">
        <v>513</v>
      </c>
      <c r="D26" s="5" t="s">
        <v>213</v>
      </c>
      <c r="E26" s="6">
        <v>224</v>
      </c>
      <c r="F26" s="5" t="s">
        <v>207</v>
      </c>
      <c r="G26" s="6" t="s">
        <v>220</v>
      </c>
      <c r="I26" s="8">
        <v>1000</v>
      </c>
      <c r="J26" s="8">
        <v>1000</v>
      </c>
    </row>
    <row r="27" spans="1:10" ht="15">
      <c r="A27">
        <v>7</v>
      </c>
      <c r="B27" t="s">
        <v>512</v>
      </c>
      <c r="C27" t="s">
        <v>513</v>
      </c>
      <c r="D27" s="5" t="s">
        <v>214</v>
      </c>
      <c r="E27" s="6">
        <v>226</v>
      </c>
      <c r="F27" s="5" t="s">
        <v>207</v>
      </c>
      <c r="G27" s="6" t="s">
        <v>221</v>
      </c>
      <c r="I27" s="8">
        <v>575</v>
      </c>
      <c r="J27" s="8">
        <v>575</v>
      </c>
    </row>
    <row r="28" spans="1:10" ht="15">
      <c r="A28">
        <v>8</v>
      </c>
      <c r="B28" t="s">
        <v>512</v>
      </c>
      <c r="C28" t="s">
        <v>513</v>
      </c>
      <c r="D28" s="5" t="s">
        <v>215</v>
      </c>
      <c r="E28" s="6">
        <v>229</v>
      </c>
      <c r="F28" s="5" t="s">
        <v>207</v>
      </c>
      <c r="G28" s="6" t="s">
        <v>222</v>
      </c>
      <c r="I28" s="8">
        <v>525</v>
      </c>
      <c r="J28" s="8">
        <v>525</v>
      </c>
    </row>
    <row r="29" spans="1:10" ht="15">
      <c r="A29">
        <v>9</v>
      </c>
      <c r="B29" t="s">
        <v>512</v>
      </c>
      <c r="C29" t="s">
        <v>513</v>
      </c>
      <c r="D29" s="5" t="s">
        <v>216</v>
      </c>
      <c r="E29" s="6">
        <v>232</v>
      </c>
      <c r="F29" s="5" t="s">
        <v>207</v>
      </c>
      <c r="G29" s="6" t="s">
        <v>221</v>
      </c>
      <c r="I29" s="8">
        <v>500</v>
      </c>
      <c r="J29" s="8">
        <v>500</v>
      </c>
    </row>
    <row r="30" spans="8:10" ht="15">
      <c r="H30" t="s">
        <v>93</v>
      </c>
      <c r="I30" s="32">
        <f>SUM(I21:I29)</f>
        <v>5440.2</v>
      </c>
      <c r="J30" s="32">
        <f>SUM(J21:J29)</f>
        <v>5440.2</v>
      </c>
    </row>
    <row r="32" spans="6:10" ht="15.75">
      <c r="F32" s="51" t="s">
        <v>89</v>
      </c>
      <c r="G32" s="51"/>
      <c r="H32" s="51"/>
      <c r="I32" s="20">
        <f>+I30</f>
        <v>5440.2</v>
      </c>
      <c r="J32" s="20">
        <f>+J30</f>
        <v>5440.2</v>
      </c>
    </row>
    <row r="34" spans="1:10" ht="15">
      <c r="A34">
        <v>1</v>
      </c>
      <c r="B34" t="s">
        <v>546</v>
      </c>
      <c r="C34" t="s">
        <v>547</v>
      </c>
      <c r="D34" s="5" t="s">
        <v>223</v>
      </c>
      <c r="E34" s="12" t="s">
        <v>224</v>
      </c>
      <c r="F34" s="5" t="s">
        <v>207</v>
      </c>
      <c r="G34" s="6" t="s">
        <v>225</v>
      </c>
      <c r="I34" s="7">
        <v>10000</v>
      </c>
      <c r="J34" s="7">
        <v>10000</v>
      </c>
    </row>
    <row r="35" spans="8:10" ht="15">
      <c r="H35" t="s">
        <v>93</v>
      </c>
      <c r="I35" s="32">
        <f>SUM(I34)</f>
        <v>10000</v>
      </c>
      <c r="J35" s="32">
        <f>SUM(J34)</f>
        <v>10000</v>
      </c>
    </row>
    <row r="37" spans="1:10" ht="15">
      <c r="A37">
        <v>1</v>
      </c>
      <c r="B37" t="s">
        <v>478</v>
      </c>
      <c r="C37" t="s">
        <v>547</v>
      </c>
      <c r="D37" t="s">
        <v>448</v>
      </c>
      <c r="E37" s="6">
        <v>1003</v>
      </c>
      <c r="F37" s="5" t="s">
        <v>207</v>
      </c>
      <c r="G37" s="6">
        <v>1991</v>
      </c>
      <c r="I37" s="8">
        <v>175</v>
      </c>
      <c r="J37" s="8">
        <v>175</v>
      </c>
    </row>
    <row r="38" spans="1:10" ht="15">
      <c r="A38">
        <v>2</v>
      </c>
      <c r="B38" t="s">
        <v>478</v>
      </c>
      <c r="C38" t="s">
        <v>547</v>
      </c>
      <c r="D38" t="s">
        <v>449</v>
      </c>
      <c r="E38" s="6">
        <v>1005</v>
      </c>
      <c r="F38" s="5" t="s">
        <v>207</v>
      </c>
      <c r="G38" s="6">
        <v>1991</v>
      </c>
      <c r="I38" s="8">
        <v>200</v>
      </c>
      <c r="J38" s="8">
        <v>200</v>
      </c>
    </row>
    <row r="39" spans="1:10" ht="15">
      <c r="A39">
        <v>3</v>
      </c>
      <c r="B39" t="s">
        <v>478</v>
      </c>
      <c r="C39" t="s">
        <v>547</v>
      </c>
      <c r="D39" t="s">
        <v>226</v>
      </c>
      <c r="E39" s="6">
        <v>1007</v>
      </c>
      <c r="F39" s="5" t="s">
        <v>207</v>
      </c>
      <c r="G39" s="6">
        <v>1991</v>
      </c>
      <c r="I39" s="8">
        <v>1000</v>
      </c>
      <c r="J39" s="8">
        <v>1000</v>
      </c>
    </row>
    <row r="40" spans="1:10" ht="15">
      <c r="A40">
        <v>4</v>
      </c>
      <c r="B40" t="s">
        <v>478</v>
      </c>
      <c r="C40" t="s">
        <v>547</v>
      </c>
      <c r="D40" t="s">
        <v>227</v>
      </c>
      <c r="E40" s="6">
        <v>1008</v>
      </c>
      <c r="F40" s="5" t="s">
        <v>207</v>
      </c>
      <c r="G40" s="6">
        <v>1991</v>
      </c>
      <c r="I40" s="8">
        <v>704</v>
      </c>
      <c r="J40" s="8">
        <v>704</v>
      </c>
    </row>
    <row r="41" spans="1:10" ht="15">
      <c r="A41">
        <v>5</v>
      </c>
      <c r="B41" t="s">
        <v>478</v>
      </c>
      <c r="C41" t="s">
        <v>547</v>
      </c>
      <c r="D41" t="s">
        <v>228</v>
      </c>
      <c r="E41" s="6">
        <v>1009</v>
      </c>
      <c r="F41" s="5" t="s">
        <v>207</v>
      </c>
      <c r="G41" s="6">
        <v>1998</v>
      </c>
      <c r="I41" s="8">
        <v>619</v>
      </c>
      <c r="J41" s="8">
        <v>619</v>
      </c>
    </row>
    <row r="42" spans="1:10" ht="15">
      <c r="A42">
        <v>6</v>
      </c>
      <c r="B42" t="s">
        <v>478</v>
      </c>
      <c r="C42" t="s">
        <v>547</v>
      </c>
      <c r="D42" t="s">
        <v>450</v>
      </c>
      <c r="E42" s="6">
        <v>1010</v>
      </c>
      <c r="F42" s="5" t="s">
        <v>207</v>
      </c>
      <c r="G42" s="6">
        <v>1991</v>
      </c>
      <c r="I42" s="8">
        <v>200</v>
      </c>
      <c r="J42" s="8">
        <v>200</v>
      </c>
    </row>
    <row r="43" spans="1:10" ht="15">
      <c r="A43">
        <v>7</v>
      </c>
      <c r="B43" t="s">
        <v>478</v>
      </c>
      <c r="C43" t="s">
        <v>547</v>
      </c>
      <c r="D43" t="s">
        <v>451</v>
      </c>
      <c r="E43" s="6">
        <v>1011</v>
      </c>
      <c r="F43" s="5" t="s">
        <v>207</v>
      </c>
      <c r="G43" s="6">
        <v>1991</v>
      </c>
      <c r="I43" s="8">
        <v>200</v>
      </c>
      <c r="J43" s="8">
        <v>200</v>
      </c>
    </row>
    <row r="44" spans="1:10" ht="15">
      <c r="A44">
        <v>8</v>
      </c>
      <c r="B44" t="s">
        <v>478</v>
      </c>
      <c r="C44" t="s">
        <v>547</v>
      </c>
      <c r="D44" t="s">
        <v>452</v>
      </c>
      <c r="E44" s="6">
        <v>1014</v>
      </c>
      <c r="F44" s="5" t="s">
        <v>207</v>
      </c>
      <c r="G44" s="6">
        <v>1991</v>
      </c>
      <c r="I44" s="8">
        <v>3000</v>
      </c>
      <c r="J44" s="8">
        <v>3000</v>
      </c>
    </row>
    <row r="45" spans="1:10" ht="15">
      <c r="A45">
        <v>9</v>
      </c>
      <c r="B45" t="s">
        <v>478</v>
      </c>
      <c r="C45" t="s">
        <v>547</v>
      </c>
      <c r="D45" t="s">
        <v>453</v>
      </c>
      <c r="E45" s="6">
        <v>1016</v>
      </c>
      <c r="F45" s="5" t="s">
        <v>207</v>
      </c>
      <c r="G45" s="6">
        <v>1991</v>
      </c>
      <c r="I45" s="8">
        <v>1376</v>
      </c>
      <c r="J45" s="8">
        <v>1376</v>
      </c>
    </row>
    <row r="46" spans="1:10" ht="15">
      <c r="A46">
        <v>10</v>
      </c>
      <c r="B46" t="s">
        <v>478</v>
      </c>
      <c r="C46" t="s">
        <v>547</v>
      </c>
      <c r="D46" t="s">
        <v>454</v>
      </c>
      <c r="E46" s="6">
        <v>1019</v>
      </c>
      <c r="F46" s="5" t="s">
        <v>207</v>
      </c>
      <c r="G46" s="6">
        <v>1991</v>
      </c>
      <c r="I46" s="8">
        <v>200</v>
      </c>
      <c r="J46" s="8">
        <v>200</v>
      </c>
    </row>
    <row r="47" spans="1:10" ht="15">
      <c r="A47">
        <v>11</v>
      </c>
      <c r="B47" t="s">
        <v>478</v>
      </c>
      <c r="C47" t="s">
        <v>547</v>
      </c>
      <c r="D47" t="s">
        <v>455</v>
      </c>
      <c r="E47" s="6">
        <v>1022</v>
      </c>
      <c r="F47" s="5" t="s">
        <v>207</v>
      </c>
      <c r="G47" s="6">
        <v>1992</v>
      </c>
      <c r="I47" s="8">
        <v>13352</v>
      </c>
      <c r="J47" s="8">
        <v>13352</v>
      </c>
    </row>
    <row r="48" spans="1:10" ht="15">
      <c r="A48">
        <v>12</v>
      </c>
      <c r="B48" t="s">
        <v>478</v>
      </c>
      <c r="C48" t="s">
        <v>547</v>
      </c>
      <c r="D48" t="s">
        <v>426</v>
      </c>
      <c r="E48" s="6">
        <v>1030</v>
      </c>
      <c r="F48" s="5" t="s">
        <v>207</v>
      </c>
      <c r="G48" s="6">
        <v>1992</v>
      </c>
      <c r="I48" s="8">
        <v>200</v>
      </c>
      <c r="J48" s="8">
        <v>200</v>
      </c>
    </row>
    <row r="49" spans="1:10" ht="15">
      <c r="A49">
        <v>13</v>
      </c>
      <c r="B49" t="s">
        <v>478</v>
      </c>
      <c r="C49" t="s">
        <v>547</v>
      </c>
      <c r="D49" t="s">
        <v>427</v>
      </c>
      <c r="E49" s="6">
        <v>1034</v>
      </c>
      <c r="F49" s="5" t="s">
        <v>207</v>
      </c>
      <c r="G49" s="6">
        <v>1993</v>
      </c>
      <c r="I49" s="8">
        <v>448</v>
      </c>
      <c r="J49" s="8">
        <v>448</v>
      </c>
    </row>
    <row r="50" spans="1:10" ht="15">
      <c r="A50">
        <v>14</v>
      </c>
      <c r="B50" t="s">
        <v>478</v>
      </c>
      <c r="C50" t="s">
        <v>547</v>
      </c>
      <c r="D50" t="s">
        <v>428</v>
      </c>
      <c r="E50" s="6">
        <v>1036</v>
      </c>
      <c r="F50" s="5" t="s">
        <v>207</v>
      </c>
      <c r="G50" s="6">
        <v>1993</v>
      </c>
      <c r="I50" s="8">
        <v>1000</v>
      </c>
      <c r="J50" s="8">
        <v>1000</v>
      </c>
    </row>
    <row r="51" spans="1:10" ht="15">
      <c r="A51">
        <v>15</v>
      </c>
      <c r="B51" t="s">
        <v>478</v>
      </c>
      <c r="C51" t="s">
        <v>547</v>
      </c>
      <c r="D51" t="s">
        <v>456</v>
      </c>
      <c r="E51" s="6">
        <v>1037</v>
      </c>
      <c r="F51" s="5" t="s">
        <v>207</v>
      </c>
      <c r="G51" s="6">
        <v>1993</v>
      </c>
      <c r="I51" s="8">
        <v>1000</v>
      </c>
      <c r="J51" s="8">
        <v>1000</v>
      </c>
    </row>
    <row r="52" spans="1:10" ht="15">
      <c r="A52">
        <v>16</v>
      </c>
      <c r="B52" t="s">
        <v>478</v>
      </c>
      <c r="C52" t="s">
        <v>547</v>
      </c>
      <c r="D52" t="s">
        <v>429</v>
      </c>
      <c r="E52" s="6">
        <v>1038</v>
      </c>
      <c r="F52" s="5" t="s">
        <v>207</v>
      </c>
      <c r="G52" s="6">
        <v>1993</v>
      </c>
      <c r="I52" s="8">
        <v>1000</v>
      </c>
      <c r="J52" s="8">
        <v>1000</v>
      </c>
    </row>
    <row r="53" spans="1:10" ht="15">
      <c r="A53">
        <v>17</v>
      </c>
      <c r="B53" t="s">
        <v>478</v>
      </c>
      <c r="C53" t="s">
        <v>547</v>
      </c>
      <c r="D53" t="s">
        <v>430</v>
      </c>
      <c r="E53" s="6">
        <v>1039</v>
      </c>
      <c r="F53" s="5" t="s">
        <v>207</v>
      </c>
      <c r="G53" s="6">
        <v>1993</v>
      </c>
      <c r="I53" s="8">
        <v>1000</v>
      </c>
      <c r="J53" s="8">
        <v>1000</v>
      </c>
    </row>
    <row r="54" spans="1:10" ht="15">
      <c r="A54">
        <v>18</v>
      </c>
      <c r="B54" t="s">
        <v>478</v>
      </c>
      <c r="C54" t="s">
        <v>547</v>
      </c>
      <c r="D54" t="s">
        <v>457</v>
      </c>
      <c r="E54" s="6">
        <v>1049</v>
      </c>
      <c r="F54" s="5" t="s">
        <v>207</v>
      </c>
      <c r="G54" s="6">
        <v>1993</v>
      </c>
      <c r="I54" s="8">
        <v>200</v>
      </c>
      <c r="J54" s="8">
        <v>200</v>
      </c>
    </row>
    <row r="55" spans="1:10" ht="15">
      <c r="A55">
        <v>19</v>
      </c>
      <c r="B55" t="s">
        <v>478</v>
      </c>
      <c r="C55" t="s">
        <v>547</v>
      </c>
      <c r="D55" t="s">
        <v>431</v>
      </c>
      <c r="E55" s="6">
        <v>1051</v>
      </c>
      <c r="F55" s="5" t="s">
        <v>207</v>
      </c>
      <c r="G55" s="6">
        <v>1993</v>
      </c>
      <c r="I55" s="8">
        <v>816</v>
      </c>
      <c r="J55" s="8">
        <v>816</v>
      </c>
    </row>
    <row r="56" spans="1:10" ht="15">
      <c r="A56">
        <v>20</v>
      </c>
      <c r="B56" t="s">
        <v>478</v>
      </c>
      <c r="C56" t="s">
        <v>547</v>
      </c>
      <c r="D56" t="s">
        <v>458</v>
      </c>
      <c r="E56" s="6">
        <v>1053</v>
      </c>
      <c r="F56" s="5" t="s">
        <v>207</v>
      </c>
      <c r="G56" s="6">
        <v>1996</v>
      </c>
      <c r="I56" s="8">
        <v>1450</v>
      </c>
      <c r="J56" s="8">
        <v>1450</v>
      </c>
    </row>
    <row r="57" spans="1:10" ht="15">
      <c r="A57">
        <v>21</v>
      </c>
      <c r="B57" t="s">
        <v>478</v>
      </c>
      <c r="C57" t="s">
        <v>547</v>
      </c>
      <c r="D57" t="s">
        <v>432</v>
      </c>
      <c r="E57" s="6">
        <v>1059</v>
      </c>
      <c r="F57" s="5" t="s">
        <v>207</v>
      </c>
      <c r="G57" s="6">
        <v>1994</v>
      </c>
      <c r="I57" s="8">
        <v>216</v>
      </c>
      <c r="J57" s="8">
        <v>216</v>
      </c>
    </row>
    <row r="58" spans="1:10" ht="15">
      <c r="A58">
        <v>22</v>
      </c>
      <c r="B58" t="s">
        <v>478</v>
      </c>
      <c r="C58" t="s">
        <v>547</v>
      </c>
      <c r="D58" t="s">
        <v>459</v>
      </c>
      <c r="E58" s="6">
        <v>1064</v>
      </c>
      <c r="F58" s="5" t="s">
        <v>207</v>
      </c>
      <c r="G58" s="6">
        <v>1995</v>
      </c>
      <c r="I58" s="8">
        <v>1000</v>
      </c>
      <c r="J58" s="8">
        <v>1000</v>
      </c>
    </row>
    <row r="59" spans="1:10" ht="15">
      <c r="A59">
        <v>23</v>
      </c>
      <c r="B59" t="s">
        <v>478</v>
      </c>
      <c r="C59" t="s">
        <v>547</v>
      </c>
      <c r="D59" t="s">
        <v>433</v>
      </c>
      <c r="E59" s="6">
        <v>1066</v>
      </c>
      <c r="F59" s="5" t="s">
        <v>207</v>
      </c>
      <c r="G59" s="6">
        <v>1996</v>
      </c>
      <c r="I59" s="8">
        <v>16305</v>
      </c>
      <c r="J59" s="8">
        <v>16305</v>
      </c>
    </row>
    <row r="60" spans="1:10" ht="15">
      <c r="A60">
        <v>24</v>
      </c>
      <c r="B60" t="s">
        <v>478</v>
      </c>
      <c r="C60" t="s">
        <v>547</v>
      </c>
      <c r="D60" t="s">
        <v>434</v>
      </c>
      <c r="E60" s="6">
        <v>1067</v>
      </c>
      <c r="F60" s="5" t="s">
        <v>207</v>
      </c>
      <c r="G60" s="6">
        <v>1994</v>
      </c>
      <c r="I60" s="8">
        <v>725</v>
      </c>
      <c r="J60" s="8">
        <v>725</v>
      </c>
    </row>
    <row r="61" spans="1:10" ht="15">
      <c r="A61">
        <v>25</v>
      </c>
      <c r="B61" t="s">
        <v>478</v>
      </c>
      <c r="C61" t="s">
        <v>547</v>
      </c>
      <c r="D61" t="s">
        <v>460</v>
      </c>
      <c r="E61" s="6">
        <v>1071</v>
      </c>
      <c r="F61" s="5" t="s">
        <v>207</v>
      </c>
      <c r="G61" s="6">
        <v>1995</v>
      </c>
      <c r="I61" s="8">
        <v>425</v>
      </c>
      <c r="J61" s="8">
        <v>425</v>
      </c>
    </row>
    <row r="62" spans="1:10" ht="15">
      <c r="A62">
        <v>26</v>
      </c>
      <c r="B62" t="s">
        <v>478</v>
      </c>
      <c r="C62" t="s">
        <v>547</v>
      </c>
      <c r="D62" t="s">
        <v>435</v>
      </c>
      <c r="E62" s="6">
        <v>1075</v>
      </c>
      <c r="F62" s="5" t="s">
        <v>207</v>
      </c>
      <c r="G62" s="6">
        <v>1994</v>
      </c>
      <c r="I62" s="8">
        <v>200</v>
      </c>
      <c r="J62" s="8">
        <v>200</v>
      </c>
    </row>
    <row r="63" spans="1:10" ht="15">
      <c r="A63">
        <v>27</v>
      </c>
      <c r="B63" t="s">
        <v>478</v>
      </c>
      <c r="C63" t="s">
        <v>547</v>
      </c>
      <c r="D63" t="s">
        <v>479</v>
      </c>
      <c r="E63" s="6">
        <v>1076</v>
      </c>
      <c r="F63" s="5" t="s">
        <v>207</v>
      </c>
      <c r="G63" s="6">
        <v>1994</v>
      </c>
      <c r="I63" s="8">
        <v>200</v>
      </c>
      <c r="J63" s="8">
        <v>200</v>
      </c>
    </row>
    <row r="64" spans="1:10" ht="15">
      <c r="A64">
        <v>28</v>
      </c>
      <c r="B64" t="s">
        <v>478</v>
      </c>
      <c r="C64" t="s">
        <v>547</v>
      </c>
      <c r="D64" t="s">
        <v>461</v>
      </c>
      <c r="E64" s="6">
        <v>1079</v>
      </c>
      <c r="F64" s="5" t="s">
        <v>207</v>
      </c>
      <c r="G64" s="6">
        <v>1996</v>
      </c>
      <c r="I64" s="8">
        <v>585</v>
      </c>
      <c r="J64" s="8">
        <v>585</v>
      </c>
    </row>
    <row r="65" spans="1:10" ht="15">
      <c r="A65">
        <v>29</v>
      </c>
      <c r="B65" t="s">
        <v>478</v>
      </c>
      <c r="C65" t="s">
        <v>547</v>
      </c>
      <c r="D65" t="s">
        <v>462</v>
      </c>
      <c r="E65" s="6">
        <v>1080</v>
      </c>
      <c r="F65" s="5" t="s">
        <v>207</v>
      </c>
      <c r="G65" s="6">
        <v>1995</v>
      </c>
      <c r="I65" s="8">
        <v>567</v>
      </c>
      <c r="J65" s="8">
        <v>567</v>
      </c>
    </row>
    <row r="66" spans="1:10" ht="15">
      <c r="A66">
        <v>30</v>
      </c>
      <c r="B66" t="s">
        <v>478</v>
      </c>
      <c r="C66" t="s">
        <v>547</v>
      </c>
      <c r="D66" t="s">
        <v>436</v>
      </c>
      <c r="E66" s="6">
        <v>1081</v>
      </c>
      <c r="F66" s="5" t="s">
        <v>207</v>
      </c>
      <c r="G66" s="6">
        <v>1994</v>
      </c>
      <c r="I66" s="8">
        <v>200</v>
      </c>
      <c r="J66" s="8">
        <v>200</v>
      </c>
    </row>
    <row r="67" spans="1:10" ht="15">
      <c r="A67">
        <v>31</v>
      </c>
      <c r="B67" t="s">
        <v>478</v>
      </c>
      <c r="C67" t="s">
        <v>547</v>
      </c>
      <c r="D67" t="s">
        <v>463</v>
      </c>
      <c r="E67" s="6">
        <v>1083</v>
      </c>
      <c r="F67" s="5" t="s">
        <v>207</v>
      </c>
      <c r="G67" s="6">
        <v>1995</v>
      </c>
      <c r="I67" s="8">
        <v>200</v>
      </c>
      <c r="J67" s="8">
        <v>200</v>
      </c>
    </row>
    <row r="68" spans="1:10" ht="15">
      <c r="A68">
        <v>32</v>
      </c>
      <c r="B68" t="s">
        <v>478</v>
      </c>
      <c r="C68" t="s">
        <v>547</v>
      </c>
      <c r="D68" t="s">
        <v>464</v>
      </c>
      <c r="E68" s="6">
        <v>1084</v>
      </c>
      <c r="F68" s="5" t="s">
        <v>207</v>
      </c>
      <c r="G68" s="6">
        <v>1995</v>
      </c>
      <c r="I68" s="8">
        <v>475</v>
      </c>
      <c r="J68" s="8">
        <v>475</v>
      </c>
    </row>
    <row r="69" spans="1:10" ht="15">
      <c r="A69">
        <v>33</v>
      </c>
      <c r="B69" t="s">
        <v>478</v>
      </c>
      <c r="C69" t="s">
        <v>547</v>
      </c>
      <c r="D69" t="s">
        <v>465</v>
      </c>
      <c r="E69" s="6">
        <v>1091</v>
      </c>
      <c r="F69" s="5" t="s">
        <v>207</v>
      </c>
      <c r="G69" s="6">
        <v>1995</v>
      </c>
      <c r="I69" s="8">
        <v>1000</v>
      </c>
      <c r="J69" s="8">
        <v>1000</v>
      </c>
    </row>
    <row r="70" spans="1:10" ht="15">
      <c r="A70">
        <v>34</v>
      </c>
      <c r="B70" t="s">
        <v>478</v>
      </c>
      <c r="C70" t="s">
        <v>547</v>
      </c>
      <c r="D70" t="s">
        <v>466</v>
      </c>
      <c r="E70" s="6">
        <v>1101</v>
      </c>
      <c r="F70" s="5" t="s">
        <v>207</v>
      </c>
      <c r="G70" s="6">
        <v>1995</v>
      </c>
      <c r="I70" s="8">
        <v>200</v>
      </c>
      <c r="J70" s="8">
        <v>200</v>
      </c>
    </row>
    <row r="71" spans="1:10" ht="15">
      <c r="A71">
        <v>35</v>
      </c>
      <c r="B71" t="s">
        <v>478</v>
      </c>
      <c r="C71" t="s">
        <v>547</v>
      </c>
      <c r="D71" t="s">
        <v>437</v>
      </c>
      <c r="E71" s="6">
        <v>1103</v>
      </c>
      <c r="F71" s="5" t="s">
        <v>207</v>
      </c>
      <c r="G71" s="6">
        <v>1995</v>
      </c>
      <c r="I71" s="8">
        <v>200</v>
      </c>
      <c r="J71" s="8">
        <v>200</v>
      </c>
    </row>
    <row r="72" spans="1:10" ht="15">
      <c r="A72">
        <v>36</v>
      </c>
      <c r="B72" t="s">
        <v>478</v>
      </c>
      <c r="C72" t="s">
        <v>547</v>
      </c>
      <c r="D72" t="s">
        <v>438</v>
      </c>
      <c r="E72" s="6">
        <v>1104</v>
      </c>
      <c r="F72" s="5" t="s">
        <v>207</v>
      </c>
      <c r="G72" s="6">
        <v>1996</v>
      </c>
      <c r="I72" s="8">
        <v>1500</v>
      </c>
      <c r="J72" s="8">
        <v>1500</v>
      </c>
    </row>
    <row r="73" spans="1:10" ht="15">
      <c r="A73">
        <v>37</v>
      </c>
      <c r="B73" t="s">
        <v>478</v>
      </c>
      <c r="C73" t="s">
        <v>547</v>
      </c>
      <c r="D73" t="s">
        <v>467</v>
      </c>
      <c r="E73" s="6">
        <v>1106</v>
      </c>
      <c r="F73" s="5" t="s">
        <v>207</v>
      </c>
      <c r="G73" s="6">
        <v>1997</v>
      </c>
      <c r="I73" s="8">
        <v>762</v>
      </c>
      <c r="J73" s="8">
        <v>762</v>
      </c>
    </row>
    <row r="74" spans="1:10" ht="15">
      <c r="A74">
        <v>38</v>
      </c>
      <c r="B74" t="s">
        <v>478</v>
      </c>
      <c r="C74" t="s">
        <v>547</v>
      </c>
      <c r="D74" t="s">
        <v>439</v>
      </c>
      <c r="E74" s="6">
        <v>1108</v>
      </c>
      <c r="F74" s="5" t="s">
        <v>207</v>
      </c>
      <c r="G74" s="6">
        <v>1996</v>
      </c>
      <c r="I74" s="8">
        <v>2251</v>
      </c>
      <c r="J74" s="8">
        <v>2251</v>
      </c>
    </row>
    <row r="75" spans="1:10" ht="15">
      <c r="A75">
        <v>39</v>
      </c>
      <c r="B75" t="s">
        <v>478</v>
      </c>
      <c r="C75" t="s">
        <v>547</v>
      </c>
      <c r="D75" t="s">
        <v>468</v>
      </c>
      <c r="E75" s="6">
        <v>1109</v>
      </c>
      <c r="F75" s="5" t="s">
        <v>207</v>
      </c>
      <c r="G75" s="6">
        <v>1997</v>
      </c>
      <c r="I75" s="8">
        <v>463</v>
      </c>
      <c r="J75" s="8">
        <v>463</v>
      </c>
    </row>
    <row r="76" spans="1:10" ht="15">
      <c r="A76">
        <v>40</v>
      </c>
      <c r="B76" t="s">
        <v>478</v>
      </c>
      <c r="C76" t="s">
        <v>547</v>
      </c>
      <c r="D76" t="s">
        <v>469</v>
      </c>
      <c r="E76" s="6">
        <v>1113</v>
      </c>
      <c r="F76" s="5" t="s">
        <v>207</v>
      </c>
      <c r="G76" s="6">
        <v>1996</v>
      </c>
      <c r="I76" s="8">
        <v>575</v>
      </c>
      <c r="J76" s="8">
        <v>575</v>
      </c>
    </row>
    <row r="77" spans="1:10" ht="15">
      <c r="A77">
        <v>41</v>
      </c>
      <c r="B77" t="s">
        <v>478</v>
      </c>
      <c r="C77" t="s">
        <v>547</v>
      </c>
      <c r="D77" t="s">
        <v>440</v>
      </c>
      <c r="E77" s="6">
        <v>1115</v>
      </c>
      <c r="F77" s="5" t="s">
        <v>207</v>
      </c>
      <c r="G77" s="6">
        <v>1997</v>
      </c>
      <c r="I77" s="8">
        <v>9540</v>
      </c>
      <c r="J77" s="8">
        <v>9540</v>
      </c>
    </row>
    <row r="78" spans="1:10" ht="15">
      <c r="A78">
        <v>42</v>
      </c>
      <c r="B78" t="s">
        <v>478</v>
      </c>
      <c r="C78" t="s">
        <v>547</v>
      </c>
      <c r="D78" t="s">
        <v>441</v>
      </c>
      <c r="E78" s="6">
        <v>1116</v>
      </c>
      <c r="F78" s="5" t="s">
        <v>207</v>
      </c>
      <c r="G78" s="6">
        <v>1995</v>
      </c>
      <c r="I78" s="8">
        <v>5000</v>
      </c>
      <c r="J78" s="8">
        <v>5000</v>
      </c>
    </row>
    <row r="79" spans="1:10" ht="15">
      <c r="A79">
        <v>43</v>
      </c>
      <c r="B79" t="s">
        <v>478</v>
      </c>
      <c r="C79" t="s">
        <v>547</v>
      </c>
      <c r="D79" t="s">
        <v>442</v>
      </c>
      <c r="E79" s="6">
        <v>1117</v>
      </c>
      <c r="F79" s="5" t="s">
        <v>207</v>
      </c>
      <c r="G79" s="6">
        <v>1995</v>
      </c>
      <c r="I79" s="8">
        <v>200</v>
      </c>
      <c r="J79" s="8">
        <v>200</v>
      </c>
    </row>
    <row r="80" spans="1:10" ht="15">
      <c r="A80">
        <v>44</v>
      </c>
      <c r="B80" t="s">
        <v>478</v>
      </c>
      <c r="C80" t="s">
        <v>547</v>
      </c>
      <c r="D80" t="s">
        <v>443</v>
      </c>
      <c r="E80" s="6">
        <v>1118</v>
      </c>
      <c r="F80" s="5" t="s">
        <v>207</v>
      </c>
      <c r="G80" s="6">
        <v>1996</v>
      </c>
      <c r="I80" s="8">
        <v>750</v>
      </c>
      <c r="J80" s="8">
        <v>750</v>
      </c>
    </row>
    <row r="81" spans="1:10" ht="15">
      <c r="A81">
        <v>45</v>
      </c>
      <c r="B81" t="s">
        <v>478</v>
      </c>
      <c r="C81" t="s">
        <v>547</v>
      </c>
      <c r="D81" t="s">
        <v>470</v>
      </c>
      <c r="E81" s="6">
        <v>1120</v>
      </c>
      <c r="F81" s="5" t="s">
        <v>207</v>
      </c>
      <c r="G81" s="6">
        <v>1995</v>
      </c>
      <c r="I81" s="8">
        <v>200</v>
      </c>
      <c r="J81" s="8">
        <v>200</v>
      </c>
    </row>
    <row r="82" spans="1:10" ht="15">
      <c r="A82">
        <v>46</v>
      </c>
      <c r="B82" t="s">
        <v>478</v>
      </c>
      <c r="C82" t="s">
        <v>547</v>
      </c>
      <c r="D82" t="s">
        <v>471</v>
      </c>
      <c r="E82" s="6">
        <v>1121</v>
      </c>
      <c r="F82" s="5" t="s">
        <v>207</v>
      </c>
      <c r="G82" s="6">
        <v>1997</v>
      </c>
      <c r="I82" s="8">
        <v>1000</v>
      </c>
      <c r="J82" s="8">
        <v>1000</v>
      </c>
    </row>
    <row r="83" spans="1:10" ht="15">
      <c r="A83">
        <v>47</v>
      </c>
      <c r="B83" t="s">
        <v>478</v>
      </c>
      <c r="C83" t="s">
        <v>547</v>
      </c>
      <c r="D83" t="s">
        <v>472</v>
      </c>
      <c r="E83" s="6">
        <v>1124</v>
      </c>
      <c r="F83" s="5" t="s">
        <v>207</v>
      </c>
      <c r="G83" s="6">
        <v>1996</v>
      </c>
      <c r="I83" s="8">
        <v>200</v>
      </c>
      <c r="J83" s="8">
        <v>200</v>
      </c>
    </row>
    <row r="84" spans="1:10" ht="15">
      <c r="A84">
        <v>48</v>
      </c>
      <c r="B84" t="s">
        <v>478</v>
      </c>
      <c r="C84" t="s">
        <v>547</v>
      </c>
      <c r="D84" t="s">
        <v>473</v>
      </c>
      <c r="E84" s="6">
        <v>1146</v>
      </c>
      <c r="F84" s="5" t="s">
        <v>207</v>
      </c>
      <c r="G84" s="6">
        <v>1995</v>
      </c>
      <c r="I84" s="8">
        <v>200</v>
      </c>
      <c r="J84" s="8">
        <v>200</v>
      </c>
    </row>
    <row r="85" spans="1:10" ht="15">
      <c r="A85">
        <v>49</v>
      </c>
      <c r="B85" t="s">
        <v>478</v>
      </c>
      <c r="C85" t="s">
        <v>547</v>
      </c>
      <c r="D85" t="s">
        <v>444</v>
      </c>
      <c r="E85" s="6">
        <v>1134</v>
      </c>
      <c r="F85" s="5" t="s">
        <v>207</v>
      </c>
      <c r="G85" s="6">
        <v>1995</v>
      </c>
      <c r="I85" s="8">
        <v>1259</v>
      </c>
      <c r="J85" s="8">
        <v>1259</v>
      </c>
    </row>
    <row r="86" spans="1:10" ht="15">
      <c r="A86">
        <v>50</v>
      </c>
      <c r="B86" t="s">
        <v>478</v>
      </c>
      <c r="C86" t="s">
        <v>547</v>
      </c>
      <c r="D86" t="s">
        <v>474</v>
      </c>
      <c r="E86" s="6">
        <v>1139</v>
      </c>
      <c r="F86" s="5" t="s">
        <v>207</v>
      </c>
      <c r="G86" s="6">
        <v>1997</v>
      </c>
      <c r="I86" s="8">
        <v>200</v>
      </c>
      <c r="J86" s="8">
        <v>200</v>
      </c>
    </row>
    <row r="87" spans="1:10" ht="15">
      <c r="A87">
        <v>51</v>
      </c>
      <c r="B87" t="s">
        <v>478</v>
      </c>
      <c r="C87" t="s">
        <v>547</v>
      </c>
      <c r="D87" t="s">
        <v>445</v>
      </c>
      <c r="E87" s="6">
        <v>1146</v>
      </c>
      <c r="F87" s="5" t="s">
        <v>207</v>
      </c>
      <c r="G87" s="6">
        <v>1997</v>
      </c>
      <c r="I87" s="8">
        <v>1413</v>
      </c>
      <c r="J87" s="8">
        <v>1413</v>
      </c>
    </row>
    <row r="88" spans="1:10" ht="15">
      <c r="A88">
        <v>52</v>
      </c>
      <c r="B88" t="s">
        <v>478</v>
      </c>
      <c r="C88" t="s">
        <v>547</v>
      </c>
      <c r="D88" t="s">
        <v>475</v>
      </c>
      <c r="E88" s="6">
        <v>1147</v>
      </c>
      <c r="F88" s="5" t="s">
        <v>207</v>
      </c>
      <c r="G88" s="6">
        <v>1997</v>
      </c>
      <c r="I88" s="8">
        <v>1000</v>
      </c>
      <c r="J88" s="8">
        <v>1000</v>
      </c>
    </row>
    <row r="89" spans="1:10" ht="15">
      <c r="A89">
        <v>53</v>
      </c>
      <c r="B89" t="s">
        <v>478</v>
      </c>
      <c r="C89" t="s">
        <v>547</v>
      </c>
      <c r="D89" t="s">
        <v>446</v>
      </c>
      <c r="E89" s="6">
        <v>1150</v>
      </c>
      <c r="F89" s="5" t="s">
        <v>207</v>
      </c>
      <c r="G89" s="6">
        <v>1997</v>
      </c>
      <c r="I89" s="8">
        <v>1000</v>
      </c>
      <c r="J89" s="8">
        <v>1000</v>
      </c>
    </row>
    <row r="90" spans="1:10" ht="15">
      <c r="A90">
        <v>54</v>
      </c>
      <c r="B90" t="s">
        <v>478</v>
      </c>
      <c r="C90" t="s">
        <v>547</v>
      </c>
      <c r="D90" t="s">
        <v>447</v>
      </c>
      <c r="E90" s="6">
        <v>1151</v>
      </c>
      <c r="F90" s="5" t="s">
        <v>207</v>
      </c>
      <c r="G90" s="6">
        <v>1997</v>
      </c>
      <c r="I90" s="8">
        <v>565</v>
      </c>
      <c r="J90" s="8">
        <v>565</v>
      </c>
    </row>
    <row r="91" spans="1:10" ht="15">
      <c r="A91">
        <v>55</v>
      </c>
      <c r="B91" t="s">
        <v>478</v>
      </c>
      <c r="C91" t="s">
        <v>547</v>
      </c>
      <c r="D91" t="s">
        <v>476</v>
      </c>
      <c r="E91" s="6">
        <v>1152</v>
      </c>
      <c r="F91" s="5" t="s">
        <v>207</v>
      </c>
      <c r="G91" s="6">
        <v>1997</v>
      </c>
      <c r="I91" s="8">
        <v>200</v>
      </c>
      <c r="J91" s="8">
        <v>200</v>
      </c>
    </row>
    <row r="92" spans="1:10" ht="15">
      <c r="A92">
        <v>56</v>
      </c>
      <c r="B92" t="s">
        <v>478</v>
      </c>
      <c r="C92" t="s">
        <v>547</v>
      </c>
      <c r="D92" t="s">
        <v>477</v>
      </c>
      <c r="E92" s="6">
        <v>1161</v>
      </c>
      <c r="F92" s="5" t="s">
        <v>207</v>
      </c>
      <c r="G92" s="6">
        <v>1997</v>
      </c>
      <c r="I92" s="8">
        <v>200</v>
      </c>
      <c r="J92" s="8">
        <v>200</v>
      </c>
    </row>
    <row r="93" spans="5:10" ht="15">
      <c r="E93" s="6"/>
      <c r="H93" t="s">
        <v>93</v>
      </c>
      <c r="I93" s="32">
        <f>SUM(I37:I92)</f>
        <v>79116</v>
      </c>
      <c r="J93" s="32">
        <f>SUM(J37:J92)</f>
        <v>79116</v>
      </c>
    </row>
    <row r="95" spans="1:10" ht="15">
      <c r="A95">
        <v>1</v>
      </c>
      <c r="B95" t="s">
        <v>744</v>
      </c>
      <c r="C95" t="s">
        <v>547</v>
      </c>
      <c r="D95" s="5" t="s">
        <v>239</v>
      </c>
      <c r="E95" s="12" t="s">
        <v>698</v>
      </c>
      <c r="F95" s="5" t="s">
        <v>207</v>
      </c>
      <c r="G95" s="6" t="s">
        <v>781</v>
      </c>
      <c r="I95" s="7">
        <v>318.25</v>
      </c>
      <c r="J95" s="7">
        <v>318.25</v>
      </c>
    </row>
    <row r="96" spans="1:10" ht="15">
      <c r="A96">
        <v>2</v>
      </c>
      <c r="B96" t="s">
        <v>744</v>
      </c>
      <c r="C96" t="s">
        <v>547</v>
      </c>
      <c r="D96" s="5" t="s">
        <v>240</v>
      </c>
      <c r="E96" s="12" t="s">
        <v>249</v>
      </c>
      <c r="F96" s="5" t="s">
        <v>207</v>
      </c>
      <c r="G96" s="6" t="s">
        <v>781</v>
      </c>
      <c r="I96" s="7">
        <v>2991.17</v>
      </c>
      <c r="J96" s="7">
        <v>2991.17</v>
      </c>
    </row>
    <row r="97" spans="1:10" ht="15">
      <c r="A97">
        <v>3</v>
      </c>
      <c r="B97" t="s">
        <v>744</v>
      </c>
      <c r="C97" t="s">
        <v>547</v>
      </c>
      <c r="D97" s="5" t="s">
        <v>229</v>
      </c>
      <c r="E97" s="12" t="s">
        <v>250</v>
      </c>
      <c r="F97" s="5" t="s">
        <v>207</v>
      </c>
      <c r="G97" s="6" t="s">
        <v>781</v>
      </c>
      <c r="I97" s="7">
        <v>500.76</v>
      </c>
      <c r="J97" s="7">
        <v>500.76</v>
      </c>
    </row>
    <row r="98" spans="1:10" ht="15">
      <c r="A98">
        <v>4</v>
      </c>
      <c r="B98" t="s">
        <v>744</v>
      </c>
      <c r="C98" t="s">
        <v>547</v>
      </c>
      <c r="D98" s="5" t="s">
        <v>230</v>
      </c>
      <c r="E98" s="12" t="s">
        <v>251</v>
      </c>
      <c r="F98" s="5" t="s">
        <v>207</v>
      </c>
      <c r="G98" s="6" t="s">
        <v>781</v>
      </c>
      <c r="I98" s="7">
        <v>1335</v>
      </c>
      <c r="J98" s="7">
        <v>1335</v>
      </c>
    </row>
    <row r="99" spans="1:10" ht="15">
      <c r="A99">
        <v>5</v>
      </c>
      <c r="B99" t="s">
        <v>744</v>
      </c>
      <c r="C99" t="s">
        <v>547</v>
      </c>
      <c r="D99" s="5" t="s">
        <v>241</v>
      </c>
      <c r="E99" s="12" t="s">
        <v>252</v>
      </c>
      <c r="F99" s="5" t="s">
        <v>207</v>
      </c>
      <c r="G99" s="6" t="s">
        <v>781</v>
      </c>
      <c r="I99" s="7">
        <v>106.75</v>
      </c>
      <c r="J99" s="7">
        <v>106.75</v>
      </c>
    </row>
    <row r="100" spans="1:10" ht="15">
      <c r="A100">
        <v>6</v>
      </c>
      <c r="B100" t="s">
        <v>744</v>
      </c>
      <c r="C100" t="s">
        <v>547</v>
      </c>
      <c r="D100" s="5" t="s">
        <v>231</v>
      </c>
      <c r="E100" s="12" t="s">
        <v>713</v>
      </c>
      <c r="F100" s="5" t="s">
        <v>207</v>
      </c>
      <c r="G100" s="6" t="s">
        <v>781</v>
      </c>
      <c r="I100" s="7">
        <v>1125.03</v>
      </c>
      <c r="J100" s="7">
        <v>1125.03</v>
      </c>
    </row>
    <row r="101" spans="1:10" ht="15">
      <c r="A101">
        <v>7</v>
      </c>
      <c r="B101" t="s">
        <v>744</v>
      </c>
      <c r="C101" t="s">
        <v>547</v>
      </c>
      <c r="D101" s="5" t="s">
        <v>242</v>
      </c>
      <c r="E101" s="6">
        <v>154</v>
      </c>
      <c r="F101" s="5" t="s">
        <v>207</v>
      </c>
      <c r="G101" s="6" t="s">
        <v>781</v>
      </c>
      <c r="I101" s="7">
        <v>1583.07</v>
      </c>
      <c r="J101" s="7">
        <v>1583.07</v>
      </c>
    </row>
    <row r="102" spans="1:10" ht="15">
      <c r="A102">
        <v>8</v>
      </c>
      <c r="B102" t="s">
        <v>744</v>
      </c>
      <c r="C102" t="s">
        <v>547</v>
      </c>
      <c r="D102" s="5" t="s">
        <v>243</v>
      </c>
      <c r="E102" s="6">
        <v>160</v>
      </c>
      <c r="F102" s="5" t="s">
        <v>207</v>
      </c>
      <c r="G102" s="6" t="s">
        <v>781</v>
      </c>
      <c r="I102" s="7">
        <v>6558</v>
      </c>
      <c r="J102" s="7">
        <v>6558</v>
      </c>
    </row>
    <row r="103" spans="1:10" ht="15">
      <c r="A103">
        <v>9</v>
      </c>
      <c r="B103" t="s">
        <v>744</v>
      </c>
      <c r="C103" t="s">
        <v>547</v>
      </c>
      <c r="D103" s="5" t="s">
        <v>232</v>
      </c>
      <c r="E103" s="6">
        <v>177</v>
      </c>
      <c r="F103" s="5" t="s">
        <v>207</v>
      </c>
      <c r="G103" s="6" t="s">
        <v>781</v>
      </c>
      <c r="I103" s="7">
        <v>171.5</v>
      </c>
      <c r="J103" s="7">
        <v>171.5</v>
      </c>
    </row>
    <row r="104" spans="1:10" ht="15">
      <c r="A104">
        <v>10</v>
      </c>
      <c r="B104" t="s">
        <v>744</v>
      </c>
      <c r="C104" t="s">
        <v>547</v>
      </c>
      <c r="D104" s="5" t="s">
        <v>233</v>
      </c>
      <c r="E104" s="6">
        <v>195</v>
      </c>
      <c r="F104" s="5" t="s">
        <v>207</v>
      </c>
      <c r="G104" s="6" t="s">
        <v>781</v>
      </c>
      <c r="I104" s="7">
        <v>706.71</v>
      </c>
      <c r="J104" s="7">
        <v>706.71</v>
      </c>
    </row>
    <row r="105" spans="1:10" ht="15">
      <c r="A105">
        <v>11</v>
      </c>
      <c r="B105" t="s">
        <v>744</v>
      </c>
      <c r="C105" t="s">
        <v>547</v>
      </c>
      <c r="D105" s="5" t="s">
        <v>244</v>
      </c>
      <c r="E105" s="6">
        <v>217</v>
      </c>
      <c r="F105" s="5" t="s">
        <v>207</v>
      </c>
      <c r="G105" s="6" t="s">
        <v>781</v>
      </c>
      <c r="I105" s="7">
        <v>88</v>
      </c>
      <c r="J105" s="7">
        <v>88</v>
      </c>
    </row>
    <row r="106" spans="1:10" ht="15">
      <c r="A106">
        <v>12</v>
      </c>
      <c r="B106" t="s">
        <v>744</v>
      </c>
      <c r="C106" t="s">
        <v>547</v>
      </c>
      <c r="D106" s="5" t="s">
        <v>245</v>
      </c>
      <c r="E106" s="6">
        <v>225</v>
      </c>
      <c r="F106" s="5" t="s">
        <v>207</v>
      </c>
      <c r="G106" s="6" t="s">
        <v>781</v>
      </c>
      <c r="I106" s="7">
        <v>681.25</v>
      </c>
      <c r="J106" s="7">
        <v>681.25</v>
      </c>
    </row>
    <row r="107" spans="1:10" ht="15">
      <c r="A107">
        <v>13</v>
      </c>
      <c r="B107" t="s">
        <v>744</v>
      </c>
      <c r="C107" t="s">
        <v>547</v>
      </c>
      <c r="D107" s="5" t="s">
        <v>234</v>
      </c>
      <c r="E107" s="6">
        <v>228</v>
      </c>
      <c r="F107" s="5" t="s">
        <v>207</v>
      </c>
      <c r="G107" s="6" t="s">
        <v>781</v>
      </c>
      <c r="I107" s="7">
        <v>215</v>
      </c>
      <c r="J107" s="7">
        <v>215</v>
      </c>
    </row>
    <row r="108" spans="1:10" ht="15">
      <c r="A108">
        <v>14</v>
      </c>
      <c r="B108" t="s">
        <v>744</v>
      </c>
      <c r="C108" t="s">
        <v>547</v>
      </c>
      <c r="D108" s="5" t="s">
        <v>235</v>
      </c>
      <c r="E108" s="6">
        <v>231</v>
      </c>
      <c r="F108" s="5" t="s">
        <v>207</v>
      </c>
      <c r="G108" s="6" t="s">
        <v>781</v>
      </c>
      <c r="I108" s="7">
        <v>16506.03</v>
      </c>
      <c r="J108" s="7">
        <v>16506.03</v>
      </c>
    </row>
    <row r="109" spans="1:10" ht="15">
      <c r="A109">
        <v>15</v>
      </c>
      <c r="B109" t="s">
        <v>744</v>
      </c>
      <c r="C109" t="s">
        <v>547</v>
      </c>
      <c r="D109" s="5" t="s">
        <v>236</v>
      </c>
      <c r="E109" s="6">
        <v>232</v>
      </c>
      <c r="F109" s="5" t="s">
        <v>207</v>
      </c>
      <c r="G109" s="6" t="s">
        <v>781</v>
      </c>
      <c r="I109" s="7">
        <v>413</v>
      </c>
      <c r="J109" s="7">
        <v>413</v>
      </c>
    </row>
    <row r="110" spans="1:10" ht="15">
      <c r="A110">
        <v>16</v>
      </c>
      <c r="B110" t="s">
        <v>744</v>
      </c>
      <c r="C110" t="s">
        <v>547</v>
      </c>
      <c r="D110" s="5" t="s">
        <v>237</v>
      </c>
      <c r="E110" s="6">
        <v>245</v>
      </c>
      <c r="F110" s="5" t="s">
        <v>207</v>
      </c>
      <c r="G110" s="6" t="s">
        <v>781</v>
      </c>
      <c r="I110" s="7">
        <v>1750</v>
      </c>
      <c r="J110" s="7">
        <v>1750</v>
      </c>
    </row>
    <row r="111" spans="1:10" ht="15">
      <c r="A111">
        <v>17</v>
      </c>
      <c r="B111" t="s">
        <v>744</v>
      </c>
      <c r="C111" t="s">
        <v>547</v>
      </c>
      <c r="D111" s="5" t="s">
        <v>246</v>
      </c>
      <c r="E111" s="6">
        <v>247</v>
      </c>
      <c r="F111" s="5" t="s">
        <v>207</v>
      </c>
      <c r="G111" s="6" t="s">
        <v>781</v>
      </c>
      <c r="I111" s="7">
        <v>1736</v>
      </c>
      <c r="J111" s="7">
        <v>1736</v>
      </c>
    </row>
    <row r="112" spans="1:10" ht="15">
      <c r="A112">
        <v>18</v>
      </c>
      <c r="B112" t="s">
        <v>744</v>
      </c>
      <c r="C112" t="s">
        <v>547</v>
      </c>
      <c r="D112" s="5" t="s">
        <v>238</v>
      </c>
      <c r="E112" s="6">
        <v>248</v>
      </c>
      <c r="F112" s="5" t="s">
        <v>207</v>
      </c>
      <c r="G112" s="6" t="s">
        <v>781</v>
      </c>
      <c r="I112" s="7">
        <v>1375</v>
      </c>
      <c r="J112" s="7">
        <v>1375</v>
      </c>
    </row>
    <row r="113" spans="1:10" ht="15">
      <c r="A113">
        <v>19</v>
      </c>
      <c r="B113" t="s">
        <v>744</v>
      </c>
      <c r="C113" t="s">
        <v>547</v>
      </c>
      <c r="D113" s="5" t="s">
        <v>247</v>
      </c>
      <c r="E113" s="6">
        <v>262</v>
      </c>
      <c r="F113" s="5" t="s">
        <v>207</v>
      </c>
      <c r="G113" s="6" t="s">
        <v>781</v>
      </c>
      <c r="I113" s="7">
        <v>1000</v>
      </c>
      <c r="J113" s="7">
        <v>1000</v>
      </c>
    </row>
    <row r="114" spans="1:10" ht="15">
      <c r="A114">
        <v>20</v>
      </c>
      <c r="B114" t="s">
        <v>744</v>
      </c>
      <c r="C114" t="s">
        <v>547</v>
      </c>
      <c r="D114" s="5" t="s">
        <v>248</v>
      </c>
      <c r="E114" s="6">
        <v>246</v>
      </c>
      <c r="F114" s="5" t="s">
        <v>207</v>
      </c>
      <c r="G114" s="6" t="s">
        <v>781</v>
      </c>
      <c r="I114" s="7">
        <v>950</v>
      </c>
      <c r="J114" s="7">
        <v>950</v>
      </c>
    </row>
    <row r="115" spans="4:10" ht="15">
      <c r="D115" s="5"/>
      <c r="H115" t="s">
        <v>93</v>
      </c>
      <c r="I115" s="32">
        <f>SUM(I95:I114)</f>
        <v>40110.52</v>
      </c>
      <c r="J115" s="32">
        <f>SUM(J95:J114)</f>
        <v>40110.52</v>
      </c>
    </row>
    <row r="117" spans="1:10" ht="15">
      <c r="A117">
        <v>1</v>
      </c>
      <c r="B117" t="s">
        <v>812</v>
      </c>
      <c r="C117" t="s">
        <v>547</v>
      </c>
      <c r="D117" t="s">
        <v>255</v>
      </c>
      <c r="E117" s="6">
        <v>226</v>
      </c>
      <c r="F117" s="5" t="s">
        <v>207</v>
      </c>
      <c r="G117" s="6" t="s">
        <v>256</v>
      </c>
      <c r="I117" s="7">
        <v>2265.36</v>
      </c>
      <c r="J117" s="7">
        <v>2265.36</v>
      </c>
    </row>
    <row r="118" spans="1:10" ht="15">
      <c r="A118">
        <v>2</v>
      </c>
      <c r="B118" t="s">
        <v>812</v>
      </c>
      <c r="C118" t="s">
        <v>547</v>
      </c>
      <c r="D118" t="s">
        <v>253</v>
      </c>
      <c r="E118" s="6">
        <v>276</v>
      </c>
      <c r="F118" s="5" t="s">
        <v>207</v>
      </c>
      <c r="G118" s="6" t="s">
        <v>257</v>
      </c>
      <c r="I118" s="7">
        <v>809</v>
      </c>
      <c r="J118" s="7">
        <v>809</v>
      </c>
    </row>
    <row r="119" spans="1:10" ht="15">
      <c r="A119">
        <v>3</v>
      </c>
      <c r="B119" t="s">
        <v>812</v>
      </c>
      <c r="C119" t="s">
        <v>547</v>
      </c>
      <c r="D119" t="s">
        <v>254</v>
      </c>
      <c r="E119" s="6">
        <v>326</v>
      </c>
      <c r="F119" s="5" t="s">
        <v>207</v>
      </c>
      <c r="G119" s="6" t="s">
        <v>258</v>
      </c>
      <c r="I119" s="7">
        <v>535.75</v>
      </c>
      <c r="J119" s="7">
        <v>535.75</v>
      </c>
    </row>
    <row r="120" spans="5:10" ht="15">
      <c r="E120" s="6"/>
      <c r="G120" s="6"/>
      <c r="H120" t="s">
        <v>93</v>
      </c>
      <c r="I120" s="19">
        <f>SUM(I117:I119)</f>
        <v>3610.11</v>
      </c>
      <c r="J120" s="32">
        <f>SUM(J117:J119)</f>
        <v>3610.11</v>
      </c>
    </row>
    <row r="122" spans="5:10" ht="15.75">
      <c r="E122" s="6"/>
      <c r="F122" s="51" t="s">
        <v>92</v>
      </c>
      <c r="G122" s="51"/>
      <c r="H122" s="51"/>
      <c r="I122" s="33">
        <f>+I120+I115+I93+I35</f>
        <v>132836.63</v>
      </c>
      <c r="J122" s="33">
        <f>+J120+J115+J93+J35</f>
        <v>132836.63</v>
      </c>
    </row>
    <row r="124" spans="1:10" ht="15">
      <c r="A124">
        <v>1</v>
      </c>
      <c r="B124" t="s">
        <v>263</v>
      </c>
      <c r="C124" s="14" t="s">
        <v>7</v>
      </c>
      <c r="D124" t="s">
        <v>259</v>
      </c>
      <c r="E124" s="6">
        <v>200</v>
      </c>
      <c r="F124" s="5" t="s">
        <v>207</v>
      </c>
      <c r="G124" s="6" t="s">
        <v>8</v>
      </c>
      <c r="I124" s="7">
        <v>238.38</v>
      </c>
      <c r="J124" s="7">
        <v>238.38</v>
      </c>
    </row>
    <row r="125" spans="1:10" ht="15">
      <c r="A125">
        <v>2</v>
      </c>
      <c r="B125" t="s">
        <v>263</v>
      </c>
      <c r="C125" s="14" t="s">
        <v>7</v>
      </c>
      <c r="D125" t="s">
        <v>260</v>
      </c>
      <c r="E125" s="6">
        <v>233</v>
      </c>
      <c r="F125" s="5" t="s">
        <v>207</v>
      </c>
      <c r="G125" s="6" t="s">
        <v>8</v>
      </c>
      <c r="I125" s="7">
        <v>169.12</v>
      </c>
      <c r="J125" s="7">
        <v>169.12</v>
      </c>
    </row>
    <row r="126" spans="1:10" ht="15">
      <c r="A126">
        <v>3</v>
      </c>
      <c r="B126" t="s">
        <v>263</v>
      </c>
      <c r="C126" s="14" t="s">
        <v>7</v>
      </c>
      <c r="D126" t="s">
        <v>261</v>
      </c>
      <c r="E126" s="6">
        <v>238</v>
      </c>
      <c r="F126" s="5" t="s">
        <v>207</v>
      </c>
      <c r="G126" s="6" t="s">
        <v>8</v>
      </c>
      <c r="I126" s="7">
        <v>325</v>
      </c>
      <c r="J126" s="7">
        <v>325</v>
      </c>
    </row>
    <row r="127" spans="1:10" ht="15">
      <c r="A127">
        <v>4</v>
      </c>
      <c r="B127" t="s">
        <v>263</v>
      </c>
      <c r="C127" s="14" t="s">
        <v>7</v>
      </c>
      <c r="D127" t="s">
        <v>262</v>
      </c>
      <c r="E127" s="6">
        <v>227</v>
      </c>
      <c r="F127" s="5" t="s">
        <v>207</v>
      </c>
      <c r="G127" s="6" t="s">
        <v>264</v>
      </c>
      <c r="I127" s="7">
        <v>1568</v>
      </c>
      <c r="J127" s="7">
        <v>1568</v>
      </c>
    </row>
    <row r="128" spans="3:10" ht="15">
      <c r="C128" s="14"/>
      <c r="H128" t="s">
        <v>93</v>
      </c>
      <c r="I128" s="32">
        <f>SUM(I124:I127)</f>
        <v>2300.5</v>
      </c>
      <c r="J128" s="32">
        <f>SUM(J124:J127)</f>
        <v>2300.5</v>
      </c>
    </row>
    <row r="130" spans="1:10" ht="15">
      <c r="A130">
        <v>1</v>
      </c>
      <c r="B130" t="s">
        <v>57</v>
      </c>
      <c r="C130" s="14" t="s">
        <v>7</v>
      </c>
      <c r="D130" s="5" t="s">
        <v>265</v>
      </c>
      <c r="E130" s="12" t="s">
        <v>266</v>
      </c>
      <c r="F130" s="5" t="s">
        <v>207</v>
      </c>
      <c r="G130" s="6" t="s">
        <v>144</v>
      </c>
      <c r="I130" s="8">
        <v>500</v>
      </c>
      <c r="J130" s="8">
        <v>500</v>
      </c>
    </row>
    <row r="131" spans="8:10" ht="15">
      <c r="H131" t="s">
        <v>93</v>
      </c>
      <c r="I131" s="32">
        <f>SUM(I130)</f>
        <v>500</v>
      </c>
      <c r="J131" s="32">
        <f>SUM(J130)</f>
        <v>500</v>
      </c>
    </row>
    <row r="133" spans="6:10" ht="15.75">
      <c r="F133" s="51" t="s">
        <v>91</v>
      </c>
      <c r="G133" s="51"/>
      <c r="H133" s="51"/>
      <c r="I133" s="20">
        <f>+I131+I128</f>
        <v>2800.5</v>
      </c>
      <c r="J133" s="20">
        <f>+J131+J128</f>
        <v>2800.5</v>
      </c>
    </row>
    <row r="135" spans="1:10" ht="15">
      <c r="A135">
        <v>1</v>
      </c>
      <c r="B135" t="s">
        <v>88</v>
      </c>
      <c r="C135" t="s">
        <v>65</v>
      </c>
      <c r="D135" s="5" t="s">
        <v>269</v>
      </c>
      <c r="E135" s="12" t="s">
        <v>272</v>
      </c>
      <c r="F135" s="5" t="s">
        <v>207</v>
      </c>
      <c r="G135" s="6" t="s">
        <v>277</v>
      </c>
      <c r="I135" s="7">
        <v>500</v>
      </c>
      <c r="J135" s="7">
        <v>500</v>
      </c>
    </row>
    <row r="136" spans="1:10" ht="15">
      <c r="A136">
        <v>2</v>
      </c>
      <c r="B136" t="s">
        <v>88</v>
      </c>
      <c r="C136" t="s">
        <v>65</v>
      </c>
      <c r="D136" s="34" t="s">
        <v>270</v>
      </c>
      <c r="E136" s="12" t="s">
        <v>273</v>
      </c>
      <c r="F136" s="5" t="s">
        <v>207</v>
      </c>
      <c r="G136" s="6" t="s">
        <v>278</v>
      </c>
      <c r="I136" s="7">
        <v>722</v>
      </c>
      <c r="J136" s="7">
        <v>722</v>
      </c>
    </row>
    <row r="137" spans="1:10" ht="15">
      <c r="A137">
        <v>3</v>
      </c>
      <c r="B137" t="s">
        <v>88</v>
      </c>
      <c r="C137" t="s">
        <v>65</v>
      </c>
      <c r="D137" s="5" t="s">
        <v>271</v>
      </c>
      <c r="E137" s="12" t="s">
        <v>274</v>
      </c>
      <c r="F137" s="5" t="s">
        <v>207</v>
      </c>
      <c r="G137" s="6" t="s">
        <v>279</v>
      </c>
      <c r="I137" s="7">
        <v>1000</v>
      </c>
      <c r="J137" s="7">
        <v>1000</v>
      </c>
    </row>
    <row r="138" spans="1:10" ht="15">
      <c r="A138">
        <v>4</v>
      </c>
      <c r="B138" t="s">
        <v>88</v>
      </c>
      <c r="C138" t="s">
        <v>65</v>
      </c>
      <c r="D138" s="5" t="s">
        <v>267</v>
      </c>
      <c r="E138" s="12" t="s">
        <v>275</v>
      </c>
      <c r="F138" s="5" t="s">
        <v>207</v>
      </c>
      <c r="G138" s="6" t="s">
        <v>514</v>
      </c>
      <c r="I138" s="7">
        <v>500</v>
      </c>
      <c r="J138" s="7">
        <v>500</v>
      </c>
    </row>
    <row r="139" spans="1:10" ht="15">
      <c r="A139">
        <v>5</v>
      </c>
      <c r="B139" t="s">
        <v>88</v>
      </c>
      <c r="C139" t="s">
        <v>65</v>
      </c>
      <c r="D139" s="5" t="s">
        <v>268</v>
      </c>
      <c r="E139" s="12" t="s">
        <v>276</v>
      </c>
      <c r="F139" s="5" t="s">
        <v>207</v>
      </c>
      <c r="G139" s="6" t="s">
        <v>280</v>
      </c>
      <c r="I139" s="7">
        <v>500</v>
      </c>
      <c r="J139" s="7">
        <v>500</v>
      </c>
    </row>
    <row r="140" spans="5:10" ht="15">
      <c r="E140" s="6"/>
      <c r="G140" s="6"/>
      <c r="H140" t="s">
        <v>93</v>
      </c>
      <c r="I140" s="19">
        <f>SUM(I135:I139)</f>
        <v>3222</v>
      </c>
      <c r="J140" s="32">
        <f>SUM(J135:J139)</f>
        <v>3222</v>
      </c>
    </row>
    <row r="141" ht="12.75">
      <c r="D141" s="5"/>
    </row>
    <row r="142" spans="5:10" ht="15.75">
      <c r="E142" s="6"/>
      <c r="F142" s="51" t="s">
        <v>90</v>
      </c>
      <c r="G142" s="51"/>
      <c r="H142" s="51"/>
      <c r="I142" s="13">
        <f>+I140</f>
        <v>3222</v>
      </c>
      <c r="J142" s="13">
        <f>+J140</f>
        <v>3222</v>
      </c>
    </row>
    <row r="144" spans="7:10" ht="16.5">
      <c r="G144" s="35" t="s">
        <v>281</v>
      </c>
      <c r="H144" s="35"/>
      <c r="I144" s="31">
        <f>+I142+I133+I122+I32+I19</f>
        <v>443649.82</v>
      </c>
      <c r="J144" s="31">
        <f>+J142+J133+J122+J32+J19</f>
        <v>443649.82</v>
      </c>
    </row>
  </sheetData>
  <mergeCells count="8">
    <mergeCell ref="A1:J1"/>
    <mergeCell ref="A2:J2"/>
    <mergeCell ref="A4:J4"/>
    <mergeCell ref="F142:H142"/>
    <mergeCell ref="F19:H19"/>
    <mergeCell ref="F32:H32"/>
    <mergeCell ref="F122:H122"/>
    <mergeCell ref="F133:H133"/>
  </mergeCells>
  <printOptions/>
  <pageMargins left="0.25" right="0.25" top="1" bottom="1" header="0.5" footer="0.5"/>
  <pageSetup horizontalDpi="180" verticalDpi="18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E65">
      <selection activeCell="I87" sqref="I87"/>
    </sheetView>
  </sheetViews>
  <sheetFormatPr defaultColWidth="9.140625" defaultRowHeight="12.75"/>
  <cols>
    <col min="1" max="1" width="3.8515625" style="0" bestFit="1" customWidth="1"/>
    <col min="2" max="2" width="15.8515625" style="0" bestFit="1" customWidth="1"/>
    <col min="3" max="3" width="11.7109375" style="0" bestFit="1" customWidth="1"/>
    <col min="4" max="4" width="84.140625" style="0" customWidth="1"/>
    <col min="5" max="5" width="9.7109375" style="0" customWidth="1"/>
    <col min="6" max="6" width="8.421875" style="0" customWidth="1"/>
    <col min="7" max="7" width="12.7109375" style="0" bestFit="1" customWidth="1"/>
    <col min="8" max="8" width="8.7109375" style="0" customWidth="1"/>
    <col min="9" max="10" width="17.140625" style="0" bestFit="1" customWidth="1"/>
  </cols>
  <sheetData>
    <row r="1" spans="1:10" ht="12.75">
      <c r="A1" s="52" t="s">
        <v>424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425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53" t="s">
        <v>367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89.25">
      <c r="A6" s="1" t="s">
        <v>480</v>
      </c>
      <c r="B6" s="2" t="s">
        <v>481</v>
      </c>
      <c r="C6" s="2" t="s">
        <v>498</v>
      </c>
      <c r="D6" s="9" t="s">
        <v>482</v>
      </c>
      <c r="E6" s="2" t="s">
        <v>483</v>
      </c>
      <c r="F6" s="2" t="s">
        <v>484</v>
      </c>
      <c r="G6" s="2" t="s">
        <v>485</v>
      </c>
      <c r="H6" s="2" t="s">
        <v>486</v>
      </c>
      <c r="I6" s="2" t="s">
        <v>487</v>
      </c>
      <c r="J6" s="2" t="s">
        <v>488</v>
      </c>
    </row>
    <row r="7" spans="1:10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  <c r="J7" s="3" t="s">
        <v>499</v>
      </c>
    </row>
    <row r="9" spans="1:10" ht="15">
      <c r="A9">
        <v>1</v>
      </c>
      <c r="B9" t="s">
        <v>95</v>
      </c>
      <c r="C9" t="s">
        <v>96</v>
      </c>
      <c r="D9" t="s">
        <v>291</v>
      </c>
      <c r="E9" s="25">
        <v>90905</v>
      </c>
      <c r="F9" s="14" t="s">
        <v>290</v>
      </c>
      <c r="G9" s="25" t="s">
        <v>282</v>
      </c>
      <c r="I9" s="8">
        <v>2006</v>
      </c>
      <c r="J9" s="8">
        <v>2006</v>
      </c>
    </row>
    <row r="10" spans="1:10" ht="15">
      <c r="A10">
        <v>2</v>
      </c>
      <c r="B10" t="s">
        <v>95</v>
      </c>
      <c r="C10" t="s">
        <v>96</v>
      </c>
      <c r="D10" t="s">
        <v>361</v>
      </c>
      <c r="E10" s="25">
        <v>91412</v>
      </c>
      <c r="F10" s="14" t="s">
        <v>290</v>
      </c>
      <c r="G10" s="25" t="s">
        <v>283</v>
      </c>
      <c r="I10" s="8">
        <v>200</v>
      </c>
      <c r="J10" s="8">
        <v>200</v>
      </c>
    </row>
    <row r="11" spans="1:10" ht="15">
      <c r="A11">
        <v>3</v>
      </c>
      <c r="B11" t="s">
        <v>95</v>
      </c>
      <c r="C11" t="s">
        <v>96</v>
      </c>
      <c r="D11" t="s">
        <v>366</v>
      </c>
      <c r="E11" s="25">
        <v>91704</v>
      </c>
      <c r="F11" s="14" t="s">
        <v>290</v>
      </c>
      <c r="G11" s="26" t="s">
        <v>284</v>
      </c>
      <c r="I11" s="8">
        <v>300</v>
      </c>
      <c r="J11" s="8">
        <v>300</v>
      </c>
    </row>
    <row r="12" spans="1:10" ht="15">
      <c r="A12">
        <v>4</v>
      </c>
      <c r="B12" t="s">
        <v>95</v>
      </c>
      <c r="C12" t="s">
        <v>96</v>
      </c>
      <c r="D12" t="s">
        <v>362</v>
      </c>
      <c r="E12" s="26">
        <v>91913</v>
      </c>
      <c r="F12" s="14" t="s">
        <v>290</v>
      </c>
      <c r="G12" s="26" t="s">
        <v>285</v>
      </c>
      <c r="I12" s="8">
        <v>15000</v>
      </c>
      <c r="J12" s="8">
        <v>15000</v>
      </c>
    </row>
    <row r="13" spans="1:10" ht="15">
      <c r="A13">
        <v>5</v>
      </c>
      <c r="B13" t="s">
        <v>95</v>
      </c>
      <c r="C13" t="s">
        <v>96</v>
      </c>
      <c r="D13" t="s">
        <v>363</v>
      </c>
      <c r="E13" s="26">
        <v>92167</v>
      </c>
      <c r="F13" s="14" t="s">
        <v>290</v>
      </c>
      <c r="G13" s="26" t="s">
        <v>282</v>
      </c>
      <c r="I13" s="8">
        <v>100</v>
      </c>
      <c r="J13" s="8">
        <v>100</v>
      </c>
    </row>
    <row r="14" spans="1:10" ht="15">
      <c r="A14">
        <v>6</v>
      </c>
      <c r="B14" t="s">
        <v>95</v>
      </c>
      <c r="C14" t="s">
        <v>96</v>
      </c>
      <c r="D14" t="s">
        <v>364</v>
      </c>
      <c r="E14" s="26">
        <v>142643</v>
      </c>
      <c r="F14" s="14" t="s">
        <v>290</v>
      </c>
      <c r="G14" s="26" t="s">
        <v>286</v>
      </c>
      <c r="I14" s="8">
        <v>1625</v>
      </c>
      <c r="J14" s="8">
        <v>1625</v>
      </c>
    </row>
    <row r="15" spans="1:10" ht="15">
      <c r="A15">
        <v>7</v>
      </c>
      <c r="B15" t="s">
        <v>95</v>
      </c>
      <c r="C15" t="s">
        <v>96</v>
      </c>
      <c r="D15" t="s">
        <v>291</v>
      </c>
      <c r="E15" s="26">
        <v>142684</v>
      </c>
      <c r="F15" s="14" t="s">
        <v>290</v>
      </c>
      <c r="G15" s="26" t="s">
        <v>287</v>
      </c>
      <c r="I15" s="8">
        <v>39132</v>
      </c>
      <c r="J15" s="8">
        <v>39132</v>
      </c>
    </row>
    <row r="16" spans="1:10" ht="15">
      <c r="A16">
        <v>8</v>
      </c>
      <c r="B16" t="s">
        <v>95</v>
      </c>
      <c r="C16" t="s">
        <v>96</v>
      </c>
      <c r="D16" t="s">
        <v>365</v>
      </c>
      <c r="E16" s="26">
        <v>142910</v>
      </c>
      <c r="F16" s="14" t="s">
        <v>290</v>
      </c>
      <c r="G16" s="26" t="s">
        <v>288</v>
      </c>
      <c r="I16" s="8">
        <v>8610</v>
      </c>
      <c r="J16" s="8">
        <v>8610</v>
      </c>
    </row>
    <row r="17" spans="1:10" ht="15">
      <c r="A17">
        <v>9</v>
      </c>
      <c r="B17" t="s">
        <v>95</v>
      </c>
      <c r="C17" t="s">
        <v>96</v>
      </c>
      <c r="D17" t="s">
        <v>291</v>
      </c>
      <c r="E17" s="26">
        <v>142987</v>
      </c>
      <c r="F17" s="14" t="s">
        <v>290</v>
      </c>
      <c r="G17" s="26" t="s">
        <v>289</v>
      </c>
      <c r="I17" s="8">
        <v>1000</v>
      </c>
      <c r="J17" s="8">
        <v>1000</v>
      </c>
    </row>
    <row r="18" spans="8:10" ht="15">
      <c r="H18" t="s">
        <v>93</v>
      </c>
      <c r="I18" s="32">
        <f>SUM(I9:I17)</f>
        <v>67973</v>
      </c>
      <c r="J18" s="32">
        <f>SUM(J9:J17)</f>
        <v>67973</v>
      </c>
    </row>
    <row r="19" spans="9:10" ht="15">
      <c r="I19" s="37"/>
      <c r="J19" s="37"/>
    </row>
    <row r="20" spans="1:10" ht="15">
      <c r="A20">
        <v>1</v>
      </c>
      <c r="B20" t="s">
        <v>296</v>
      </c>
      <c r="C20" t="s">
        <v>96</v>
      </c>
      <c r="D20" s="22" t="s">
        <v>291</v>
      </c>
      <c r="E20" s="36">
        <v>179520</v>
      </c>
      <c r="F20" s="14" t="s">
        <v>290</v>
      </c>
      <c r="G20" s="25" t="s">
        <v>560</v>
      </c>
      <c r="I20" s="8">
        <v>350</v>
      </c>
      <c r="J20" s="8">
        <v>350</v>
      </c>
    </row>
    <row r="21" spans="1:10" ht="15">
      <c r="A21">
        <v>2</v>
      </c>
      <c r="B21" t="s">
        <v>296</v>
      </c>
      <c r="C21" t="s">
        <v>96</v>
      </c>
      <c r="D21" s="22" t="s">
        <v>291</v>
      </c>
      <c r="E21" s="36">
        <v>179522</v>
      </c>
      <c r="F21" s="14" t="s">
        <v>290</v>
      </c>
      <c r="G21" s="25" t="s">
        <v>293</v>
      </c>
      <c r="I21" s="8">
        <v>302</v>
      </c>
      <c r="J21" s="8">
        <v>302</v>
      </c>
    </row>
    <row r="22" spans="1:10" ht="15">
      <c r="A22">
        <v>3</v>
      </c>
      <c r="B22" t="s">
        <v>296</v>
      </c>
      <c r="C22" t="s">
        <v>96</v>
      </c>
      <c r="D22" s="22" t="s">
        <v>291</v>
      </c>
      <c r="E22" s="36">
        <v>179523</v>
      </c>
      <c r="F22" s="14" t="s">
        <v>290</v>
      </c>
      <c r="G22" s="25" t="s">
        <v>293</v>
      </c>
      <c r="I22" s="8">
        <v>350</v>
      </c>
      <c r="J22" s="8">
        <v>350</v>
      </c>
    </row>
    <row r="23" spans="1:10" ht="15">
      <c r="A23">
        <v>4</v>
      </c>
      <c r="B23" t="s">
        <v>296</v>
      </c>
      <c r="C23" t="s">
        <v>96</v>
      </c>
      <c r="D23" s="22" t="s">
        <v>291</v>
      </c>
      <c r="E23" s="36">
        <v>179524</v>
      </c>
      <c r="F23" s="14" t="s">
        <v>290</v>
      </c>
      <c r="G23" s="25" t="s">
        <v>294</v>
      </c>
      <c r="I23" s="8">
        <v>1974</v>
      </c>
      <c r="J23" s="8">
        <v>1974</v>
      </c>
    </row>
    <row r="24" spans="1:10" ht="15">
      <c r="A24">
        <v>5</v>
      </c>
      <c r="B24" t="s">
        <v>296</v>
      </c>
      <c r="C24" t="s">
        <v>96</v>
      </c>
      <c r="D24" s="22" t="s">
        <v>292</v>
      </c>
      <c r="E24" s="36">
        <v>179561</v>
      </c>
      <c r="F24" s="14" t="s">
        <v>290</v>
      </c>
      <c r="G24" s="25" t="s">
        <v>295</v>
      </c>
      <c r="I24" s="8">
        <v>10</v>
      </c>
      <c r="J24" s="8">
        <v>10</v>
      </c>
    </row>
    <row r="25" spans="8:10" ht="15">
      <c r="H25" t="s">
        <v>93</v>
      </c>
      <c r="I25" s="32">
        <f>SUM(I20:I24)</f>
        <v>2986</v>
      </c>
      <c r="J25" s="32">
        <f>SUM(J20:J24)</f>
        <v>2986</v>
      </c>
    </row>
    <row r="27" spans="5:10" ht="15.75">
      <c r="E27" s="51" t="s">
        <v>119</v>
      </c>
      <c r="F27" s="51"/>
      <c r="G27" s="51"/>
      <c r="I27" s="20">
        <f>+I25+I18</f>
        <v>70959</v>
      </c>
      <c r="J27" s="20">
        <f>+J25+J18</f>
        <v>70959</v>
      </c>
    </row>
    <row r="29" spans="1:10" ht="15">
      <c r="A29">
        <v>1</v>
      </c>
      <c r="B29" t="s">
        <v>304</v>
      </c>
      <c r="C29" t="s">
        <v>547</v>
      </c>
      <c r="D29" t="s">
        <v>297</v>
      </c>
      <c r="E29" s="6">
        <v>279543</v>
      </c>
      <c r="F29" s="14" t="s">
        <v>290</v>
      </c>
      <c r="G29" s="6" t="s">
        <v>222</v>
      </c>
      <c r="I29" s="7">
        <v>8240</v>
      </c>
      <c r="J29" s="7">
        <v>8240</v>
      </c>
    </row>
    <row r="30" spans="1:10" ht="15">
      <c r="A30">
        <v>2</v>
      </c>
      <c r="B30" t="s">
        <v>304</v>
      </c>
      <c r="C30" t="s">
        <v>547</v>
      </c>
      <c r="D30" t="s">
        <v>298</v>
      </c>
      <c r="E30" s="6">
        <v>279617</v>
      </c>
      <c r="F30" s="14" t="s">
        <v>290</v>
      </c>
      <c r="G30" s="6" t="s">
        <v>285</v>
      </c>
      <c r="I30" s="7">
        <v>200</v>
      </c>
      <c r="J30" s="7">
        <v>200</v>
      </c>
    </row>
    <row r="31" spans="1:10" ht="15">
      <c r="A31">
        <v>3</v>
      </c>
      <c r="B31" t="s">
        <v>304</v>
      </c>
      <c r="C31" t="s">
        <v>547</v>
      </c>
      <c r="D31" t="s">
        <v>299</v>
      </c>
      <c r="E31" s="6">
        <v>279694</v>
      </c>
      <c r="F31" s="14" t="s">
        <v>290</v>
      </c>
      <c r="G31" s="6" t="s">
        <v>305</v>
      </c>
      <c r="I31" s="7">
        <v>30</v>
      </c>
      <c r="J31" s="7">
        <v>30</v>
      </c>
    </row>
    <row r="32" spans="1:10" ht="15">
      <c r="A32">
        <v>4</v>
      </c>
      <c r="B32" t="s">
        <v>304</v>
      </c>
      <c r="C32" t="s">
        <v>547</v>
      </c>
      <c r="D32" t="s">
        <v>299</v>
      </c>
      <c r="E32" s="6">
        <v>279703</v>
      </c>
      <c r="F32" s="14" t="s">
        <v>290</v>
      </c>
      <c r="G32" s="6" t="s">
        <v>306</v>
      </c>
      <c r="I32" s="7">
        <v>208</v>
      </c>
      <c r="J32" s="7">
        <v>208</v>
      </c>
    </row>
    <row r="33" spans="1:10" ht="15">
      <c r="A33">
        <v>5</v>
      </c>
      <c r="B33" t="s">
        <v>304</v>
      </c>
      <c r="C33" t="s">
        <v>547</v>
      </c>
      <c r="D33" t="s">
        <v>300</v>
      </c>
      <c r="E33" s="6">
        <v>279860</v>
      </c>
      <c r="F33" s="14" t="s">
        <v>290</v>
      </c>
      <c r="G33" s="6" t="s">
        <v>307</v>
      </c>
      <c r="I33" s="7">
        <v>661.25</v>
      </c>
      <c r="J33" s="7">
        <v>661.25</v>
      </c>
    </row>
    <row r="34" spans="1:10" ht="15">
      <c r="A34">
        <v>6</v>
      </c>
      <c r="B34" t="s">
        <v>304</v>
      </c>
      <c r="C34" t="s">
        <v>547</v>
      </c>
      <c r="D34" t="s">
        <v>300</v>
      </c>
      <c r="E34" s="6">
        <v>287760</v>
      </c>
      <c r="F34" s="14" t="s">
        <v>290</v>
      </c>
      <c r="G34" s="6" t="s">
        <v>308</v>
      </c>
      <c r="I34" s="7">
        <v>427.75</v>
      </c>
      <c r="J34" s="7">
        <v>427.75</v>
      </c>
    </row>
    <row r="35" spans="1:10" ht="15">
      <c r="A35">
        <v>7</v>
      </c>
      <c r="B35" t="s">
        <v>304</v>
      </c>
      <c r="C35" t="s">
        <v>547</v>
      </c>
      <c r="D35" t="s">
        <v>301</v>
      </c>
      <c r="E35" s="6">
        <v>287816</v>
      </c>
      <c r="F35" s="14" t="s">
        <v>290</v>
      </c>
      <c r="G35" s="6" t="s">
        <v>309</v>
      </c>
      <c r="I35" s="7">
        <v>500</v>
      </c>
      <c r="J35" s="7">
        <v>500</v>
      </c>
    </row>
    <row r="36" spans="1:10" ht="15">
      <c r="A36">
        <v>8</v>
      </c>
      <c r="B36" t="s">
        <v>304</v>
      </c>
      <c r="C36" t="s">
        <v>547</v>
      </c>
      <c r="D36" t="s">
        <v>302</v>
      </c>
      <c r="E36" s="6">
        <v>288180</v>
      </c>
      <c r="F36" s="14" t="s">
        <v>290</v>
      </c>
      <c r="G36" s="6" t="s">
        <v>310</v>
      </c>
      <c r="I36" s="7">
        <v>300</v>
      </c>
      <c r="J36" s="7">
        <v>300</v>
      </c>
    </row>
    <row r="37" spans="1:10" ht="15">
      <c r="A37">
        <v>9</v>
      </c>
      <c r="B37" t="s">
        <v>304</v>
      </c>
      <c r="C37" t="s">
        <v>547</v>
      </c>
      <c r="D37" t="s">
        <v>303</v>
      </c>
      <c r="E37" s="6">
        <v>288181</v>
      </c>
      <c r="F37" s="14" t="s">
        <v>290</v>
      </c>
      <c r="G37" s="6" t="s">
        <v>310</v>
      </c>
      <c r="I37" s="7">
        <v>200</v>
      </c>
      <c r="J37" s="7">
        <v>200</v>
      </c>
    </row>
    <row r="38" spans="8:10" ht="15">
      <c r="H38" t="s">
        <v>93</v>
      </c>
      <c r="I38" s="32">
        <f>SUM(I29:I37)</f>
        <v>10767</v>
      </c>
      <c r="J38" s="32">
        <f>SUM(J29:J37)</f>
        <v>10767</v>
      </c>
    </row>
    <row r="40" spans="1:10" ht="15">
      <c r="A40">
        <v>1</v>
      </c>
      <c r="B40" t="s">
        <v>744</v>
      </c>
      <c r="C40" t="s">
        <v>547</v>
      </c>
      <c r="D40" t="s">
        <v>311</v>
      </c>
      <c r="E40" s="6">
        <v>233470</v>
      </c>
      <c r="F40" s="14" t="s">
        <v>290</v>
      </c>
      <c r="G40" s="6" t="s">
        <v>323</v>
      </c>
      <c r="I40" s="38">
        <v>0.08</v>
      </c>
      <c r="J40" s="38">
        <v>0.08</v>
      </c>
    </row>
    <row r="41" spans="1:10" ht="15">
      <c r="A41">
        <v>2</v>
      </c>
      <c r="B41" t="s">
        <v>744</v>
      </c>
      <c r="C41" t="s">
        <v>547</v>
      </c>
      <c r="D41" t="s">
        <v>312</v>
      </c>
      <c r="E41" s="6">
        <v>234626</v>
      </c>
      <c r="F41" s="14" t="s">
        <v>290</v>
      </c>
      <c r="G41" s="6" t="s">
        <v>324</v>
      </c>
      <c r="I41" s="7">
        <v>1460</v>
      </c>
      <c r="J41" s="7">
        <v>1460</v>
      </c>
    </row>
    <row r="42" spans="1:10" ht="15">
      <c r="A42">
        <v>3</v>
      </c>
      <c r="B42" t="s">
        <v>744</v>
      </c>
      <c r="C42" t="s">
        <v>547</v>
      </c>
      <c r="D42" t="s">
        <v>313</v>
      </c>
      <c r="E42" s="6">
        <v>234735</v>
      </c>
      <c r="F42" s="14" t="s">
        <v>290</v>
      </c>
      <c r="G42" s="6" t="s">
        <v>325</v>
      </c>
      <c r="I42" s="7">
        <v>5000</v>
      </c>
      <c r="J42" s="7">
        <v>5000</v>
      </c>
    </row>
    <row r="43" spans="1:10" ht="15">
      <c r="A43">
        <v>4</v>
      </c>
      <c r="B43" t="s">
        <v>744</v>
      </c>
      <c r="C43" t="s">
        <v>547</v>
      </c>
      <c r="D43" t="s">
        <v>314</v>
      </c>
      <c r="E43" s="6">
        <v>213561</v>
      </c>
      <c r="F43" s="14" t="s">
        <v>290</v>
      </c>
      <c r="G43" s="6" t="s">
        <v>326</v>
      </c>
      <c r="I43" s="7">
        <v>10</v>
      </c>
      <c r="J43" s="7">
        <v>10</v>
      </c>
    </row>
    <row r="44" spans="1:10" ht="15">
      <c r="A44">
        <v>5</v>
      </c>
      <c r="B44" t="s">
        <v>744</v>
      </c>
      <c r="C44" t="s">
        <v>547</v>
      </c>
      <c r="D44" t="s">
        <v>314</v>
      </c>
      <c r="E44" s="6">
        <v>213562</v>
      </c>
      <c r="F44" s="14" t="s">
        <v>290</v>
      </c>
      <c r="G44" s="6" t="s">
        <v>327</v>
      </c>
      <c r="I44" s="7">
        <v>10</v>
      </c>
      <c r="J44" s="7">
        <v>10</v>
      </c>
    </row>
    <row r="45" spans="1:10" ht="15">
      <c r="A45">
        <v>6</v>
      </c>
      <c r="B45" t="s">
        <v>744</v>
      </c>
      <c r="C45" t="s">
        <v>547</v>
      </c>
      <c r="D45" t="s">
        <v>314</v>
      </c>
      <c r="E45" s="6">
        <v>213639</v>
      </c>
      <c r="F45" s="14" t="s">
        <v>290</v>
      </c>
      <c r="G45" s="6" t="s">
        <v>328</v>
      </c>
      <c r="I45" s="7">
        <v>27.9</v>
      </c>
      <c r="J45" s="7">
        <v>27.9</v>
      </c>
    </row>
    <row r="46" spans="1:10" ht="15">
      <c r="A46">
        <v>7</v>
      </c>
      <c r="B46" t="s">
        <v>744</v>
      </c>
      <c r="C46" t="s">
        <v>547</v>
      </c>
      <c r="D46" t="s">
        <v>315</v>
      </c>
      <c r="E46" s="6">
        <v>213640</v>
      </c>
      <c r="F46" s="14" t="s">
        <v>290</v>
      </c>
      <c r="G46" s="6" t="s">
        <v>328</v>
      </c>
      <c r="I46" s="7">
        <v>1.56</v>
      </c>
      <c r="J46" s="7">
        <v>1.56</v>
      </c>
    </row>
    <row r="47" spans="1:10" ht="15">
      <c r="A47">
        <v>8</v>
      </c>
      <c r="B47" t="s">
        <v>744</v>
      </c>
      <c r="C47" t="s">
        <v>547</v>
      </c>
      <c r="D47" t="s">
        <v>316</v>
      </c>
      <c r="E47" s="6">
        <v>213614</v>
      </c>
      <c r="F47" s="14" t="s">
        <v>290</v>
      </c>
      <c r="G47" s="6" t="s">
        <v>328</v>
      </c>
      <c r="I47" s="7">
        <v>67.8</v>
      </c>
      <c r="J47" s="7">
        <v>67.8</v>
      </c>
    </row>
    <row r="48" spans="1:10" ht="15">
      <c r="A48">
        <v>9</v>
      </c>
      <c r="B48" t="s">
        <v>744</v>
      </c>
      <c r="C48" t="s">
        <v>547</v>
      </c>
      <c r="D48" t="s">
        <v>317</v>
      </c>
      <c r="E48" s="6">
        <v>213649</v>
      </c>
      <c r="F48" s="14" t="s">
        <v>290</v>
      </c>
      <c r="G48" s="6" t="s">
        <v>329</v>
      </c>
      <c r="I48" s="7">
        <v>7.8</v>
      </c>
      <c r="J48" s="7">
        <v>7.8</v>
      </c>
    </row>
    <row r="49" spans="1:10" ht="15">
      <c r="A49">
        <v>10</v>
      </c>
      <c r="B49" t="s">
        <v>744</v>
      </c>
      <c r="C49" t="s">
        <v>547</v>
      </c>
      <c r="D49" t="s">
        <v>318</v>
      </c>
      <c r="E49" s="6">
        <v>213666</v>
      </c>
      <c r="F49" s="14" t="s">
        <v>290</v>
      </c>
      <c r="G49" s="6" t="s">
        <v>330</v>
      </c>
      <c r="I49" s="7">
        <v>200</v>
      </c>
      <c r="J49" s="7">
        <v>200</v>
      </c>
    </row>
    <row r="50" spans="1:10" ht="15">
      <c r="A50">
        <v>11</v>
      </c>
      <c r="B50" t="s">
        <v>744</v>
      </c>
      <c r="C50" t="s">
        <v>547</v>
      </c>
      <c r="D50" t="s">
        <v>319</v>
      </c>
      <c r="E50" s="6">
        <v>213667</v>
      </c>
      <c r="F50" s="14" t="s">
        <v>290</v>
      </c>
      <c r="G50" s="6" t="s">
        <v>331</v>
      </c>
      <c r="I50" s="7">
        <v>2000</v>
      </c>
      <c r="J50" s="7">
        <v>2000</v>
      </c>
    </row>
    <row r="51" spans="1:10" ht="15">
      <c r="A51">
        <v>12</v>
      </c>
      <c r="B51" t="s">
        <v>744</v>
      </c>
      <c r="C51" t="s">
        <v>547</v>
      </c>
      <c r="D51" t="s">
        <v>320</v>
      </c>
      <c r="E51" s="6">
        <v>213735</v>
      </c>
      <c r="F51" s="14" t="s">
        <v>290</v>
      </c>
      <c r="G51" s="6" t="s">
        <v>332</v>
      </c>
      <c r="I51" s="7">
        <v>200</v>
      </c>
      <c r="J51" s="7">
        <v>200</v>
      </c>
    </row>
    <row r="52" spans="1:10" ht="15">
      <c r="A52">
        <v>13</v>
      </c>
      <c r="B52" t="s">
        <v>744</v>
      </c>
      <c r="C52" t="s">
        <v>547</v>
      </c>
      <c r="D52" t="s">
        <v>321</v>
      </c>
      <c r="E52" s="6">
        <v>234526</v>
      </c>
      <c r="F52" s="14" t="s">
        <v>290</v>
      </c>
      <c r="G52" s="6" t="s">
        <v>333</v>
      </c>
      <c r="I52" s="7">
        <v>5.22</v>
      </c>
      <c r="J52" s="7">
        <v>5.22</v>
      </c>
    </row>
    <row r="53" spans="1:10" ht="15">
      <c r="A53">
        <v>14</v>
      </c>
      <c r="B53" t="s">
        <v>744</v>
      </c>
      <c r="C53" t="s">
        <v>547</v>
      </c>
      <c r="D53" t="s">
        <v>322</v>
      </c>
      <c r="E53" s="6">
        <v>234529</v>
      </c>
      <c r="F53" s="14" t="s">
        <v>290</v>
      </c>
      <c r="G53" s="6" t="s">
        <v>333</v>
      </c>
      <c r="I53" s="7">
        <v>27.18</v>
      </c>
      <c r="J53" s="7">
        <v>27.18</v>
      </c>
    </row>
    <row r="54" spans="8:10" ht="15">
      <c r="H54" t="s">
        <v>93</v>
      </c>
      <c r="I54" s="32">
        <f>SUM(I40:I53)</f>
        <v>9017.539999999999</v>
      </c>
      <c r="J54" s="32">
        <f>SUM(J40:J53)</f>
        <v>9017.539999999999</v>
      </c>
    </row>
    <row r="55" spans="9:10" ht="15">
      <c r="I55" s="37"/>
      <c r="J55" s="37"/>
    </row>
    <row r="56" spans="5:10" ht="15.75">
      <c r="E56" s="51" t="s">
        <v>92</v>
      </c>
      <c r="F56" s="51"/>
      <c r="G56" s="51"/>
      <c r="I56" s="20">
        <f>+I54+I38</f>
        <v>19784.54</v>
      </c>
      <c r="J56" s="20">
        <f>+J54+J38</f>
        <v>19784.54</v>
      </c>
    </row>
    <row r="58" spans="1:10" ht="15">
      <c r="A58">
        <v>1</v>
      </c>
      <c r="B58" t="s">
        <v>263</v>
      </c>
      <c r="C58" s="14" t="s">
        <v>7</v>
      </c>
      <c r="D58" s="22" t="s">
        <v>334</v>
      </c>
      <c r="E58" s="36">
        <v>184143</v>
      </c>
      <c r="F58" s="14" t="s">
        <v>290</v>
      </c>
      <c r="G58" s="25" t="s">
        <v>339</v>
      </c>
      <c r="I58" s="8">
        <v>129</v>
      </c>
      <c r="J58" s="8">
        <v>129</v>
      </c>
    </row>
    <row r="59" spans="1:10" ht="15">
      <c r="A59">
        <v>2</v>
      </c>
      <c r="B59" t="s">
        <v>263</v>
      </c>
      <c r="C59" s="14" t="s">
        <v>7</v>
      </c>
      <c r="D59" s="22" t="s">
        <v>335</v>
      </c>
      <c r="E59" s="36">
        <v>274200</v>
      </c>
      <c r="F59" s="14" t="s">
        <v>290</v>
      </c>
      <c r="G59" s="25" t="s">
        <v>340</v>
      </c>
      <c r="I59" s="8">
        <v>800</v>
      </c>
      <c r="J59" s="8">
        <v>800</v>
      </c>
    </row>
    <row r="60" spans="1:10" ht="15">
      <c r="A60">
        <v>3</v>
      </c>
      <c r="B60" t="s">
        <v>263</v>
      </c>
      <c r="C60" s="14" t="s">
        <v>7</v>
      </c>
      <c r="D60" t="s">
        <v>336</v>
      </c>
      <c r="E60" s="6">
        <v>205405</v>
      </c>
      <c r="F60" s="14" t="s">
        <v>290</v>
      </c>
      <c r="G60" s="25" t="s">
        <v>341</v>
      </c>
      <c r="I60" s="8">
        <v>3000</v>
      </c>
      <c r="J60" s="8">
        <v>3000</v>
      </c>
    </row>
    <row r="61" spans="1:10" ht="15">
      <c r="A61">
        <v>4</v>
      </c>
      <c r="B61" t="s">
        <v>263</v>
      </c>
      <c r="C61" s="14" t="s">
        <v>7</v>
      </c>
      <c r="D61" s="22" t="s">
        <v>337</v>
      </c>
      <c r="E61" s="36">
        <v>205418</v>
      </c>
      <c r="F61" s="14" t="s">
        <v>290</v>
      </c>
      <c r="G61" s="25" t="s">
        <v>342</v>
      </c>
      <c r="I61" s="8">
        <v>750</v>
      </c>
      <c r="J61" s="8">
        <v>750</v>
      </c>
    </row>
    <row r="62" spans="1:10" ht="15">
      <c r="A62">
        <v>5</v>
      </c>
      <c r="B62" t="s">
        <v>263</v>
      </c>
      <c r="C62" s="14" t="s">
        <v>7</v>
      </c>
      <c r="D62" s="22" t="s">
        <v>338</v>
      </c>
      <c r="E62" s="36">
        <v>206009</v>
      </c>
      <c r="F62" s="14" t="s">
        <v>290</v>
      </c>
      <c r="G62" s="25" t="s">
        <v>343</v>
      </c>
      <c r="I62" s="8">
        <v>1000</v>
      </c>
      <c r="J62" s="8">
        <v>1000</v>
      </c>
    </row>
    <row r="63" spans="8:10" ht="15">
      <c r="H63" t="s">
        <v>93</v>
      </c>
      <c r="I63" s="32">
        <f>SUM(I58:I62)</f>
        <v>5679</v>
      </c>
      <c r="J63" s="32">
        <f>SUM(J58:J62)</f>
        <v>5679</v>
      </c>
    </row>
    <row r="65" spans="5:10" ht="15.75">
      <c r="E65" s="51" t="s">
        <v>91</v>
      </c>
      <c r="F65" s="51"/>
      <c r="G65" s="51"/>
      <c r="I65" s="20">
        <f>+I63</f>
        <v>5679</v>
      </c>
      <c r="J65" s="20">
        <f>+J63</f>
        <v>5679</v>
      </c>
    </row>
    <row r="67" spans="1:10" ht="15">
      <c r="A67">
        <v>1</v>
      </c>
      <c r="B67" t="s">
        <v>345</v>
      </c>
      <c r="C67" t="s">
        <v>65</v>
      </c>
      <c r="D67" t="s">
        <v>344</v>
      </c>
      <c r="E67" s="6">
        <v>267295</v>
      </c>
      <c r="F67" s="14" t="s">
        <v>290</v>
      </c>
      <c r="G67" s="6" t="s">
        <v>346</v>
      </c>
      <c r="I67" s="7">
        <v>2209</v>
      </c>
      <c r="J67" s="7">
        <v>2209</v>
      </c>
    </row>
    <row r="68" spans="1:10" ht="15">
      <c r="A68">
        <v>2</v>
      </c>
      <c r="B68" t="s">
        <v>345</v>
      </c>
      <c r="C68" t="s">
        <v>65</v>
      </c>
      <c r="D68" t="s">
        <v>344</v>
      </c>
      <c r="E68" s="6">
        <v>214798</v>
      </c>
      <c r="F68" s="14" t="s">
        <v>290</v>
      </c>
      <c r="G68" s="6" t="s">
        <v>347</v>
      </c>
      <c r="I68" s="7">
        <v>352</v>
      </c>
      <c r="J68" s="7">
        <v>352</v>
      </c>
    </row>
    <row r="69" spans="1:10" ht="15">
      <c r="A69">
        <v>3</v>
      </c>
      <c r="B69" t="s">
        <v>345</v>
      </c>
      <c r="C69" t="s">
        <v>65</v>
      </c>
      <c r="D69" t="s">
        <v>344</v>
      </c>
      <c r="E69" s="6">
        <v>214983</v>
      </c>
      <c r="F69" s="14" t="s">
        <v>290</v>
      </c>
      <c r="G69" s="6" t="s">
        <v>348</v>
      </c>
      <c r="I69" s="7">
        <v>926</v>
      </c>
      <c r="J69" s="7">
        <v>926</v>
      </c>
    </row>
    <row r="70" spans="1:10" ht="15">
      <c r="A70">
        <v>4</v>
      </c>
      <c r="B70" t="s">
        <v>345</v>
      </c>
      <c r="C70" t="s">
        <v>65</v>
      </c>
      <c r="D70" t="s">
        <v>344</v>
      </c>
      <c r="E70" s="6">
        <v>238026</v>
      </c>
      <c r="F70" s="14" t="s">
        <v>290</v>
      </c>
      <c r="G70" s="6" t="s">
        <v>522</v>
      </c>
      <c r="I70" s="7">
        <v>350</v>
      </c>
      <c r="J70" s="7">
        <v>350</v>
      </c>
    </row>
    <row r="71" spans="8:10" ht="15">
      <c r="H71" t="s">
        <v>93</v>
      </c>
      <c r="I71" s="32">
        <f>SUM(I67:I70)</f>
        <v>3837</v>
      </c>
      <c r="J71" s="32">
        <f>SUM(J67:J70)</f>
        <v>3837</v>
      </c>
    </row>
    <row r="73" spans="5:10" ht="15.75">
      <c r="E73" s="51" t="s">
        <v>349</v>
      </c>
      <c r="F73" s="51"/>
      <c r="G73" s="51"/>
      <c r="I73" s="20">
        <f>+I71</f>
        <v>3837</v>
      </c>
      <c r="J73" s="20">
        <f>+J71</f>
        <v>3837</v>
      </c>
    </row>
    <row r="76" spans="7:10" ht="16.5">
      <c r="G76" t="s">
        <v>281</v>
      </c>
      <c r="I76" s="31">
        <f>+I73+I65+I56+I27</f>
        <v>100259.54000000001</v>
      </c>
      <c r="J76" s="31">
        <f>+J73+J65+J56+J27</f>
        <v>100259.54000000001</v>
      </c>
    </row>
  </sheetData>
  <mergeCells count="7">
    <mergeCell ref="E56:G56"/>
    <mergeCell ref="E65:G65"/>
    <mergeCell ref="E73:G73"/>
    <mergeCell ref="A1:J1"/>
    <mergeCell ref="A2:J2"/>
    <mergeCell ref="A4:J4"/>
    <mergeCell ref="E27:G27"/>
  </mergeCells>
  <printOptions/>
  <pageMargins left="0.25" right="0.25" top="1" bottom="1" header="0.5" footer="0.5"/>
  <pageSetup horizontalDpi="180" verticalDpi="18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5" sqref="A5"/>
    </sheetView>
  </sheetViews>
  <sheetFormatPr defaultColWidth="9.140625" defaultRowHeight="12.75"/>
  <cols>
    <col min="1" max="1" width="3.8515625" style="0" bestFit="1" customWidth="1"/>
    <col min="2" max="2" width="15.8515625" style="0" bestFit="1" customWidth="1"/>
    <col min="3" max="3" width="11.7109375" style="0" bestFit="1" customWidth="1"/>
    <col min="4" max="4" width="84.140625" style="0" customWidth="1"/>
    <col min="5" max="5" width="17.00390625" style="0" customWidth="1"/>
    <col min="6" max="6" width="12.28125" style="0" bestFit="1" customWidth="1"/>
    <col min="7" max="7" width="12.7109375" style="0" bestFit="1" customWidth="1"/>
    <col min="8" max="8" width="8.7109375" style="0" customWidth="1"/>
    <col min="9" max="10" width="17.140625" style="0" bestFit="1" customWidth="1"/>
  </cols>
  <sheetData>
    <row r="1" spans="1:10" ht="12.75">
      <c r="A1" s="52" t="s">
        <v>424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425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53" t="s">
        <v>367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76.5">
      <c r="A6" s="1" t="s">
        <v>480</v>
      </c>
      <c r="B6" s="2" t="s">
        <v>481</v>
      </c>
      <c r="C6" s="2" t="s">
        <v>498</v>
      </c>
      <c r="D6" s="9" t="s">
        <v>482</v>
      </c>
      <c r="E6" s="2" t="s">
        <v>483</v>
      </c>
      <c r="F6" s="2" t="s">
        <v>484</v>
      </c>
      <c r="G6" s="2" t="s">
        <v>485</v>
      </c>
      <c r="H6" s="2" t="s">
        <v>486</v>
      </c>
      <c r="I6" s="2" t="s">
        <v>487</v>
      </c>
      <c r="J6" s="2" t="s">
        <v>488</v>
      </c>
    </row>
    <row r="7" spans="1:10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  <c r="J7" s="3" t="s">
        <v>499</v>
      </c>
    </row>
    <row r="9" spans="1:10" ht="15">
      <c r="A9" s="14">
        <v>1</v>
      </c>
      <c r="B9" t="s">
        <v>744</v>
      </c>
      <c r="C9" t="s">
        <v>547</v>
      </c>
      <c r="D9" t="s">
        <v>291</v>
      </c>
      <c r="E9" s="6" t="s">
        <v>413</v>
      </c>
      <c r="F9" t="s">
        <v>358</v>
      </c>
      <c r="G9" s="6" t="s">
        <v>416</v>
      </c>
      <c r="I9" s="7">
        <v>70</v>
      </c>
      <c r="J9" s="7">
        <v>70</v>
      </c>
    </row>
    <row r="10" spans="1:10" ht="15">
      <c r="A10" s="14">
        <v>2</v>
      </c>
      <c r="B10" t="s">
        <v>744</v>
      </c>
      <c r="C10" t="s">
        <v>547</v>
      </c>
      <c r="D10" t="s">
        <v>411</v>
      </c>
      <c r="E10" s="6" t="s">
        <v>414</v>
      </c>
      <c r="F10" t="s">
        <v>358</v>
      </c>
      <c r="G10" s="6" t="s">
        <v>417</v>
      </c>
      <c r="I10" s="7">
        <v>20000</v>
      </c>
      <c r="J10" s="7">
        <v>20000</v>
      </c>
    </row>
    <row r="11" spans="1:10" ht="15">
      <c r="A11" s="14">
        <v>3</v>
      </c>
      <c r="B11" t="s">
        <v>744</v>
      </c>
      <c r="C11" t="s">
        <v>547</v>
      </c>
      <c r="D11" t="s">
        <v>412</v>
      </c>
      <c r="E11" s="6" t="s">
        <v>415</v>
      </c>
      <c r="F11" t="s">
        <v>358</v>
      </c>
      <c r="G11" s="6" t="s">
        <v>418</v>
      </c>
      <c r="I11" s="7">
        <v>50</v>
      </c>
      <c r="J11" s="7">
        <v>50</v>
      </c>
    </row>
    <row r="12" spans="8:10" ht="15">
      <c r="H12" t="s">
        <v>93</v>
      </c>
      <c r="I12" s="32">
        <f>SUM(I9:I11)</f>
        <v>20120</v>
      </c>
      <c r="J12" s="32">
        <f>SUM(J9:J11)</f>
        <v>20120</v>
      </c>
    </row>
    <row r="14" spans="6:10" ht="15.75">
      <c r="F14" s="51" t="s">
        <v>92</v>
      </c>
      <c r="G14" s="51"/>
      <c r="H14" s="51"/>
      <c r="I14" s="20">
        <f>+I12</f>
        <v>20120</v>
      </c>
      <c r="J14" s="20">
        <f>+J12</f>
        <v>20120</v>
      </c>
    </row>
    <row r="16" spans="1:10" ht="15">
      <c r="A16" s="14">
        <v>1</v>
      </c>
      <c r="B16" t="s">
        <v>263</v>
      </c>
      <c r="C16" s="14" t="s">
        <v>7</v>
      </c>
      <c r="D16" s="22" t="s">
        <v>420</v>
      </c>
      <c r="E16" s="36" t="s">
        <v>421</v>
      </c>
      <c r="F16" t="s">
        <v>358</v>
      </c>
      <c r="G16" s="25" t="s">
        <v>422</v>
      </c>
      <c r="I16" s="8">
        <v>25000</v>
      </c>
      <c r="J16" s="8">
        <v>25000</v>
      </c>
    </row>
    <row r="17" spans="1:10" ht="15">
      <c r="A17" s="14">
        <v>2</v>
      </c>
      <c r="B17" t="s">
        <v>263</v>
      </c>
      <c r="C17" s="14" t="s">
        <v>7</v>
      </c>
      <c r="D17" s="22" t="s">
        <v>419</v>
      </c>
      <c r="E17" s="36">
        <v>339</v>
      </c>
      <c r="F17" t="s">
        <v>358</v>
      </c>
      <c r="G17" s="25" t="s">
        <v>423</v>
      </c>
      <c r="I17" s="8">
        <v>39873.1</v>
      </c>
      <c r="J17" s="8">
        <v>39873.1</v>
      </c>
    </row>
    <row r="18" spans="8:10" ht="15">
      <c r="H18" t="s">
        <v>93</v>
      </c>
      <c r="I18" s="32">
        <f>SUM(I16:I17)</f>
        <v>64873.1</v>
      </c>
      <c r="J18" s="32">
        <f>SUM(J16:J17)</f>
        <v>64873.1</v>
      </c>
    </row>
    <row r="20" spans="6:10" ht="16.5">
      <c r="F20" s="51" t="s">
        <v>91</v>
      </c>
      <c r="G20" s="51"/>
      <c r="H20" s="51"/>
      <c r="I20" s="31">
        <f>+I18</f>
        <v>64873.1</v>
      </c>
      <c r="J20" s="31">
        <f>+J18</f>
        <v>64873.1</v>
      </c>
    </row>
    <row r="22" spans="7:10" ht="16.5">
      <c r="G22" t="s">
        <v>281</v>
      </c>
      <c r="I22" s="31">
        <f>+I20+I14</f>
        <v>84993.1</v>
      </c>
      <c r="J22" s="31">
        <f>+J20+J14</f>
        <v>84993.1</v>
      </c>
    </row>
  </sheetData>
  <mergeCells count="5">
    <mergeCell ref="F14:H14"/>
    <mergeCell ref="F20:H20"/>
    <mergeCell ref="A1:J1"/>
    <mergeCell ref="A2:J2"/>
    <mergeCell ref="A4:J4"/>
  </mergeCells>
  <printOptions/>
  <pageMargins left="0.25" right="0.25" top="1" bottom="1" header="0.5" footer="0.5"/>
  <pageSetup horizontalDpi="180" verticalDpi="18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4" sqref="A4:G4"/>
    </sheetView>
  </sheetViews>
  <sheetFormatPr defaultColWidth="9.140625" defaultRowHeight="12.75"/>
  <cols>
    <col min="1" max="1" width="3.8515625" style="0" bestFit="1" customWidth="1"/>
    <col min="2" max="2" width="12.7109375" style="0" bestFit="1" customWidth="1"/>
    <col min="3" max="3" width="11.28125" style="0" bestFit="1" customWidth="1"/>
    <col min="4" max="4" width="13.140625" style="0" bestFit="1" customWidth="1"/>
    <col min="5" max="5" width="11.28125" style="0" bestFit="1" customWidth="1"/>
    <col min="6" max="6" width="13.00390625" style="0" customWidth="1"/>
    <col min="7" max="7" width="10.8515625" style="0" customWidth="1"/>
    <col min="8" max="8" width="10.28125" style="0" bestFit="1" customWidth="1"/>
    <col min="9" max="9" width="12.8515625" style="0" bestFit="1" customWidth="1"/>
  </cols>
  <sheetData>
    <row r="1" spans="1:7" ht="12.75">
      <c r="A1" s="52" t="s">
        <v>424</v>
      </c>
      <c r="B1" s="52"/>
      <c r="C1" s="52"/>
      <c r="D1" s="52"/>
      <c r="E1" s="52"/>
      <c r="F1" s="52"/>
      <c r="G1" s="52"/>
    </row>
    <row r="2" spans="1:7" ht="12.75">
      <c r="A2" s="53" t="s">
        <v>425</v>
      </c>
      <c r="B2" s="53"/>
      <c r="C2" s="53"/>
      <c r="D2" s="53"/>
      <c r="E2" s="53"/>
      <c r="F2" s="53"/>
      <c r="G2" s="53"/>
    </row>
    <row r="3" spans="1:7" ht="12.75">
      <c r="A3" s="39"/>
      <c r="B3" s="39"/>
      <c r="C3" s="39"/>
      <c r="D3" s="39"/>
      <c r="E3" s="39"/>
      <c r="F3" s="39"/>
      <c r="G3" s="39"/>
    </row>
    <row r="4" spans="1:7" ht="12.75">
      <c r="A4" s="53" t="s">
        <v>367</v>
      </c>
      <c r="B4" s="53"/>
      <c r="C4" s="53"/>
      <c r="D4" s="53"/>
      <c r="E4" s="53"/>
      <c r="F4" s="53"/>
      <c r="G4" s="53"/>
    </row>
    <row r="6" spans="1:9" ht="51">
      <c r="A6" s="1" t="s">
        <v>480</v>
      </c>
      <c r="B6" s="2" t="s">
        <v>498</v>
      </c>
      <c r="C6" s="2" t="s">
        <v>355</v>
      </c>
      <c r="D6" s="2" t="s">
        <v>356</v>
      </c>
      <c r="E6" s="2" t="s">
        <v>354</v>
      </c>
      <c r="F6" s="2" t="s">
        <v>357</v>
      </c>
      <c r="G6" s="2" t="s">
        <v>358</v>
      </c>
      <c r="H6" s="2" t="s">
        <v>359</v>
      </c>
      <c r="I6" s="43" t="s">
        <v>93</v>
      </c>
    </row>
    <row r="7" spans="1:9" ht="12.75">
      <c r="A7" s="3" t="s">
        <v>489</v>
      </c>
      <c r="B7" s="3" t="s">
        <v>490</v>
      </c>
      <c r="C7" s="3" t="s">
        <v>491</v>
      </c>
      <c r="D7" s="3" t="s">
        <v>492</v>
      </c>
      <c r="E7" s="3" t="s">
        <v>493</v>
      </c>
      <c r="F7" s="3" t="s">
        <v>494</v>
      </c>
      <c r="G7" s="3" t="s">
        <v>495</v>
      </c>
      <c r="H7" s="3" t="s">
        <v>496</v>
      </c>
      <c r="I7" s="3" t="s">
        <v>497</v>
      </c>
    </row>
    <row r="9" spans="1:9" ht="12.75">
      <c r="A9">
        <v>1</v>
      </c>
      <c r="B9" t="s">
        <v>96</v>
      </c>
      <c r="C9" s="40">
        <v>0</v>
      </c>
      <c r="D9" s="40">
        <v>49219.13</v>
      </c>
      <c r="E9" s="40">
        <v>299350.49</v>
      </c>
      <c r="F9" s="40">
        <v>70959</v>
      </c>
      <c r="G9" s="40">
        <v>0</v>
      </c>
      <c r="H9" s="40">
        <v>53820</v>
      </c>
      <c r="I9" s="40">
        <f>SUM(C9:H9)</f>
        <v>473348.62</v>
      </c>
    </row>
    <row r="10" spans="1:9" ht="12.75">
      <c r="A10">
        <v>2</v>
      </c>
      <c r="B10" t="s">
        <v>513</v>
      </c>
      <c r="C10" s="40">
        <v>10582.94</v>
      </c>
      <c r="D10" s="40">
        <v>74093.66</v>
      </c>
      <c r="E10" s="40">
        <v>5440.2</v>
      </c>
      <c r="F10" s="40">
        <v>0</v>
      </c>
      <c r="G10" s="40">
        <v>0</v>
      </c>
      <c r="H10" s="40">
        <v>0</v>
      </c>
      <c r="I10" s="40">
        <f>SUM(C10:H10)</f>
        <v>90116.8</v>
      </c>
    </row>
    <row r="11" spans="1:9" ht="12.75">
      <c r="A11">
        <v>3</v>
      </c>
      <c r="B11" t="s">
        <v>547</v>
      </c>
      <c r="C11" s="40">
        <v>179733.44</v>
      </c>
      <c r="D11" s="40">
        <v>39303.99</v>
      </c>
      <c r="E11" s="40">
        <v>132836.63</v>
      </c>
      <c r="F11" s="40">
        <v>19784.54</v>
      </c>
      <c r="G11" s="40">
        <v>20120</v>
      </c>
      <c r="H11" s="40">
        <v>0</v>
      </c>
      <c r="I11" s="40">
        <f>SUM(C11:H11)</f>
        <v>391778.6</v>
      </c>
    </row>
    <row r="12" spans="1:9" ht="12.75">
      <c r="A12">
        <v>4</v>
      </c>
      <c r="B12" t="s">
        <v>65</v>
      </c>
      <c r="C12" s="40">
        <v>19722.45</v>
      </c>
      <c r="D12" s="40">
        <v>2872.15</v>
      </c>
      <c r="E12" s="40">
        <v>3222</v>
      </c>
      <c r="F12" s="40">
        <v>3837</v>
      </c>
      <c r="G12" s="40">
        <v>0</v>
      </c>
      <c r="H12" s="40">
        <v>0</v>
      </c>
      <c r="I12" s="40">
        <f>SUM(C12:H12)</f>
        <v>29653.600000000002</v>
      </c>
    </row>
    <row r="13" spans="1:9" ht="12.75">
      <c r="A13">
        <v>5</v>
      </c>
      <c r="B13" t="s">
        <v>360</v>
      </c>
      <c r="C13" s="40">
        <v>34433.87</v>
      </c>
      <c r="D13" s="40">
        <v>31030.49</v>
      </c>
      <c r="E13" s="40">
        <v>2800.5</v>
      </c>
      <c r="F13" s="40">
        <v>5679</v>
      </c>
      <c r="G13" s="40">
        <v>64873.1</v>
      </c>
      <c r="H13" s="40">
        <v>0</v>
      </c>
      <c r="I13" s="40">
        <f>SUM(C13:H13)</f>
        <v>138816.96</v>
      </c>
    </row>
    <row r="14" spans="2:9" ht="12.75">
      <c r="B14" s="42" t="s">
        <v>93</v>
      </c>
      <c r="C14" s="41">
        <f>SUM(C9:C13)</f>
        <v>244472.7</v>
      </c>
      <c r="D14" s="41">
        <f aca="true" t="shared" si="0" ref="D14:I14">SUM(D9:D13)</f>
        <v>196519.41999999998</v>
      </c>
      <c r="E14" s="41">
        <f t="shared" si="0"/>
        <v>443649.82</v>
      </c>
      <c r="F14" s="41">
        <f t="shared" si="0"/>
        <v>100259.54000000001</v>
      </c>
      <c r="G14" s="41">
        <f t="shared" si="0"/>
        <v>84993.1</v>
      </c>
      <c r="H14" s="41">
        <f t="shared" si="0"/>
        <v>53820</v>
      </c>
      <c r="I14" s="41">
        <f t="shared" si="0"/>
        <v>1123714.58</v>
      </c>
    </row>
  </sheetData>
  <mergeCells count="3">
    <mergeCell ref="A1:G1"/>
    <mergeCell ref="A2:G2"/>
    <mergeCell ref="A4:G4"/>
  </mergeCells>
  <printOptions/>
  <pageMargins left="0.75" right="0.25" top="1" bottom="1" header="0.5" footer="0.5"/>
  <pageSetup horizontalDpi="180" verticalDpi="18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Fazil Mushir</cp:lastModifiedBy>
  <cp:lastPrinted>2007-03-29T07:11:47Z</cp:lastPrinted>
  <dcterms:created xsi:type="dcterms:W3CDTF">2007-03-24T06:55:51Z</dcterms:created>
  <dcterms:modified xsi:type="dcterms:W3CDTF">2008-01-21T06:44:41Z</dcterms:modified>
  <cp:category/>
  <cp:version/>
  <cp:contentType/>
  <cp:contentStatus/>
</cp:coreProperties>
</file>