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3"/>
  </bookViews>
  <sheets>
    <sheet name="GBP" sheetId="1" r:id="rId1"/>
    <sheet name="EUR" sheetId="2" r:id="rId2"/>
    <sheet name="JPY" sheetId="3" r:id="rId3"/>
    <sheet name="USD" sheetId="4" r:id="rId4"/>
  </sheets>
  <definedNames>
    <definedName name="_xlnm.Print_Area" localSheetId="1">'EUR'!$A$1:$L$12</definedName>
    <definedName name="_xlnm.Print_Area" localSheetId="0">'GBP'!$A$1:$L$31</definedName>
    <definedName name="_xlnm.Print_Area" localSheetId="2">'JPY'!$A$1:$L$17</definedName>
    <definedName name="_xlnm.Print_Area" localSheetId="3">'USD'!$A$1:$L$79</definedName>
    <definedName name="_xlnm.Print_Titles" localSheetId="1">'EUR'!$1:$4</definedName>
    <definedName name="_xlnm.Print_Titles" localSheetId="0">'GBP'!$1:$3</definedName>
    <definedName name="_xlnm.Print_Titles" localSheetId="2">'JPY'!$1:$5</definedName>
    <definedName name="_xlnm.Print_Titles" localSheetId="3">'USD'!$1:$4</definedName>
  </definedNames>
  <calcPr fullCalcOnLoad="1"/>
</workbook>
</file>

<file path=xl/sharedStrings.xml><?xml version="1.0" encoding="utf-8"?>
<sst xmlns="http://schemas.openxmlformats.org/spreadsheetml/2006/main" count="679" uniqueCount="187">
  <si>
    <t>S.NO</t>
  </si>
  <si>
    <t>Name of Branch</t>
  </si>
  <si>
    <t>Name Of Province where Branch is Located</t>
  </si>
  <si>
    <t>Name &amp; Address of the depositor</t>
  </si>
  <si>
    <t>Account No / Instrument No</t>
  </si>
  <si>
    <t>Nature of account: Current, Saving, Fixed or Other</t>
  </si>
  <si>
    <t>Date of Last Deposit or Withdrawl</t>
  </si>
  <si>
    <t>Reason if any,why not operated upon</t>
  </si>
  <si>
    <t>Currency</t>
  </si>
  <si>
    <t>Balance Outstanding</t>
  </si>
  <si>
    <t>Amoutn Reportd in Form XI as of 31st December 2006</t>
  </si>
  <si>
    <t xml:space="preserve">PKR Equivalent </t>
  </si>
  <si>
    <t>*Foreign Currency</t>
  </si>
  <si>
    <t>Rs</t>
  </si>
  <si>
    <t>AWT PLAZA</t>
  </si>
  <si>
    <t>SIND</t>
  </si>
  <si>
    <t xml:space="preserve">Joseph Alan De Mora </t>
  </si>
  <si>
    <t>A/C 5601390029</t>
  </si>
  <si>
    <t>N/A</t>
  </si>
  <si>
    <t>USD</t>
  </si>
  <si>
    <t>Global Narington</t>
  </si>
  <si>
    <t>A/C 2065</t>
  </si>
  <si>
    <t>Mohd. Sheikh Juma</t>
  </si>
  <si>
    <t>A/C 500440015</t>
  </si>
  <si>
    <t xml:space="preserve">Trans Asia Agro Export Co. </t>
  </si>
  <si>
    <t>A/C 201004012</t>
  </si>
  <si>
    <t>Seago Mari time coporation</t>
  </si>
  <si>
    <t>A/C 100207028</t>
  </si>
  <si>
    <t>Ibrahim A Abasin</t>
  </si>
  <si>
    <t>A/C 500997036</t>
  </si>
  <si>
    <t>Robert Rosselet</t>
  </si>
  <si>
    <t>A/C 501131016</t>
  </si>
  <si>
    <t>Perter Lim</t>
  </si>
  <si>
    <t>A/C 501150029</t>
  </si>
  <si>
    <t>Holiday Inn Crown Plaza</t>
  </si>
  <si>
    <t>A/C 201163013</t>
  </si>
  <si>
    <t>Fazal Textile Mills</t>
  </si>
  <si>
    <t>A/C 200958039</t>
  </si>
  <si>
    <t>Salman Iqbal</t>
  </si>
  <si>
    <t>A/C 500996013</t>
  </si>
  <si>
    <t>Swan Enterprises</t>
  </si>
  <si>
    <t>A/C 200989015</t>
  </si>
  <si>
    <t>Abdul Bashir</t>
  </si>
  <si>
    <t>A/C 1092</t>
  </si>
  <si>
    <t>Farooq Zaman</t>
  </si>
  <si>
    <t>A/C 149</t>
  </si>
  <si>
    <t>Anjum Sameen Sheikh</t>
  </si>
  <si>
    <t>A/C 5685182019</t>
  </si>
  <si>
    <t>Abdul Wahid/Farzana Wajid</t>
  </si>
  <si>
    <t>A/C 5685001014</t>
  </si>
  <si>
    <t>A/C 5685000018</t>
  </si>
  <si>
    <t>Tahira Faheem</t>
  </si>
  <si>
    <t>A/C 5685207011</t>
  </si>
  <si>
    <t>John Leenard Knight.</t>
  </si>
  <si>
    <t>A/C 5695061015</t>
  </si>
  <si>
    <t>Aysha Usmani</t>
  </si>
  <si>
    <t>A/C 5685154015</t>
  </si>
  <si>
    <t>Kangsang Gunng</t>
  </si>
  <si>
    <t>A/C 5695060019</t>
  </si>
  <si>
    <t>D.H. Yoo</t>
  </si>
  <si>
    <t>A/C 5695042029</t>
  </si>
  <si>
    <t>M. Liewellyn Jones</t>
  </si>
  <si>
    <t>A/C 5602000011</t>
  </si>
  <si>
    <t>Rauf Ibrahim</t>
  </si>
  <si>
    <t>A/C 5685114013</t>
  </si>
  <si>
    <t>Jassim Haidery  Abdullah</t>
  </si>
  <si>
    <t>A/C 5695055015</t>
  </si>
  <si>
    <t>Ahmed &amp;/or Mohd. Hasnain</t>
  </si>
  <si>
    <t>A/C 5685002029</t>
  </si>
  <si>
    <t>Shahid Hussain</t>
  </si>
  <si>
    <t>A/C 5685138028</t>
  </si>
  <si>
    <t>Renzo Cividin</t>
  </si>
  <si>
    <t>A/C 5695036029</t>
  </si>
  <si>
    <t>Robert M C</t>
  </si>
  <si>
    <t>A/C 5695029014</t>
  </si>
  <si>
    <t>Hector A. Solis</t>
  </si>
  <si>
    <t>A/C 5601433011</t>
  </si>
  <si>
    <t>S. Muhammad Din</t>
  </si>
  <si>
    <t>A/C 5685058016</t>
  </si>
  <si>
    <t>Tahera Fahim</t>
  </si>
  <si>
    <t>A/C 5685208018</t>
  </si>
  <si>
    <t>Watter F. Brand Huber</t>
  </si>
  <si>
    <t>A/C 5601509018</t>
  </si>
  <si>
    <t>M. Vewellgn Jones</t>
  </si>
  <si>
    <t>Farzana Majid</t>
  </si>
  <si>
    <t>Ilyas Ibrahim</t>
  </si>
  <si>
    <t>A/C 5601146012</t>
  </si>
  <si>
    <t>Abdul Wahid</t>
  </si>
  <si>
    <t>A/C 5685002059</t>
  </si>
  <si>
    <t>Kangsung Yung</t>
  </si>
  <si>
    <t>Shamshad Begum</t>
  </si>
  <si>
    <t>A/C 5685201013</t>
  </si>
  <si>
    <t>Amir Saleem</t>
  </si>
  <si>
    <t>A/C 5685145016</t>
  </si>
  <si>
    <t>Humera Thesin Ahmed</t>
  </si>
  <si>
    <t>A/C 5685013012</t>
  </si>
  <si>
    <t>Kenith P</t>
  </si>
  <si>
    <t>A/C 5695069016</t>
  </si>
  <si>
    <t>Malik Mohd</t>
  </si>
  <si>
    <t>A/C 5685006016</t>
  </si>
  <si>
    <t>Khalid Nizar</t>
  </si>
  <si>
    <t>A/C 5685188017</t>
  </si>
  <si>
    <t>Syed Jarrar Hussain</t>
  </si>
  <si>
    <t>A/C 5685054029</t>
  </si>
  <si>
    <t>Farooq Ali Choudry</t>
  </si>
  <si>
    <t>A/C 5685233017</t>
  </si>
  <si>
    <t>Rashid Hafeez</t>
  </si>
  <si>
    <t>A/C 5685164029</t>
  </si>
  <si>
    <t>E.H.Leikes</t>
  </si>
  <si>
    <t>A/C 5695005018</t>
  </si>
  <si>
    <t>Samir Fakir</t>
  </si>
  <si>
    <t>A/C 5685069018</t>
  </si>
  <si>
    <t>S. Ghulam Hussain</t>
  </si>
  <si>
    <t>A/C 5685236011</t>
  </si>
  <si>
    <t xml:space="preserve">Malik Sattar Alam </t>
  </si>
  <si>
    <t>A/C 5685148015</t>
  </si>
  <si>
    <t>Jerry Stowers</t>
  </si>
  <si>
    <t>A/C 5601776016</t>
  </si>
  <si>
    <t>Fazal Ahmed</t>
  </si>
  <si>
    <t>A/C 5685060029</t>
  </si>
  <si>
    <t>Tenaska Holding Corp.</t>
  </si>
  <si>
    <t>A/C 5695081016</t>
  </si>
  <si>
    <t>Talib Amir Ali</t>
  </si>
  <si>
    <t>A/C 5685026017</t>
  </si>
  <si>
    <t>Taj udeen Khurji</t>
  </si>
  <si>
    <t>A/C 5685187029</t>
  </si>
  <si>
    <t>Richard Mac Dengeal</t>
  </si>
  <si>
    <t>A/C 5601545014</t>
  </si>
  <si>
    <t>Nusarat Hasan Soomoro</t>
  </si>
  <si>
    <t>A/C 5685032017</t>
  </si>
  <si>
    <t>Ronald F. Haris</t>
  </si>
  <si>
    <t>A/C 5601564019</t>
  </si>
  <si>
    <t>Shiren Jumani</t>
  </si>
  <si>
    <t>A/C 5685057028</t>
  </si>
  <si>
    <t>State Life Branch Karachi</t>
  </si>
  <si>
    <t>Foreign Demand Draft</t>
  </si>
  <si>
    <t>PARIS MATCH</t>
  </si>
  <si>
    <t>A/C 0102252423</t>
  </si>
  <si>
    <t>EUR</t>
  </si>
  <si>
    <t>DD 9266</t>
  </si>
  <si>
    <t>GENERAL MEDICAL COUNCIL</t>
  </si>
  <si>
    <t>DD 738</t>
  </si>
  <si>
    <t>GBP</t>
  </si>
  <si>
    <t>DR. M. OMAR SARWAR</t>
  </si>
  <si>
    <t>DD 1555</t>
  </si>
  <si>
    <t>ROCKALL DATA SERVICE LTD</t>
  </si>
  <si>
    <t>DD 1510</t>
  </si>
  <si>
    <t>CITIBANK N.A., LAHORE</t>
  </si>
  <si>
    <t>PUNJAB</t>
  </si>
  <si>
    <t>-</t>
  </si>
  <si>
    <t>DRAFT</t>
  </si>
  <si>
    <t>30/12/1991</t>
  </si>
  <si>
    <t>NOT PRESENTED</t>
  </si>
  <si>
    <t>25/03/1992</t>
  </si>
  <si>
    <t>18/04/1992</t>
  </si>
  <si>
    <t>DRAFT#1293</t>
  </si>
  <si>
    <t>16/07/1992</t>
  </si>
  <si>
    <t>DRAFT#1369</t>
  </si>
  <si>
    <t>17/08/1992</t>
  </si>
  <si>
    <t>24/01/1993</t>
  </si>
  <si>
    <t>DRAFT#1848</t>
  </si>
  <si>
    <t>DRAFT#1992</t>
  </si>
  <si>
    <t>DRAFT#1977</t>
  </si>
  <si>
    <t>DRAFT#2373</t>
  </si>
  <si>
    <t>DRAFT#2466</t>
  </si>
  <si>
    <t>21/04/1994</t>
  </si>
  <si>
    <t>DRAFT#2503</t>
  </si>
  <si>
    <t>DRAFT#2649</t>
  </si>
  <si>
    <t>DRAFT#2635</t>
  </si>
  <si>
    <t>DD#215872204</t>
  </si>
  <si>
    <t>DD</t>
  </si>
  <si>
    <t>25.06.95</t>
  </si>
  <si>
    <t>DD#528</t>
  </si>
  <si>
    <t>21.09.88</t>
  </si>
  <si>
    <t>DD#998</t>
  </si>
  <si>
    <t>03.04.82</t>
  </si>
  <si>
    <t>DD#996</t>
  </si>
  <si>
    <t>24.02.82</t>
  </si>
  <si>
    <t>FCY DD# 2241</t>
  </si>
  <si>
    <t>FCY DD</t>
  </si>
  <si>
    <t>30-12-1993</t>
  </si>
  <si>
    <t>JPY</t>
  </si>
  <si>
    <t>The Austrailian Sociaty of Cronical</t>
  </si>
  <si>
    <t>Canadian Medical Association</t>
  </si>
  <si>
    <t>Sub Total(Sindh)</t>
  </si>
  <si>
    <t>SubTotal(Punjab)</t>
  </si>
  <si>
    <t>Grnad Total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</si>
</sst>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_(* #,##0.0_);_(* \(#,##0.0\);_(* &quot;-&quot;??_);_(@_)"/>
    <numFmt numFmtId="167" formatCode="_(* #,##0_);_(* \(#,##0\);_(* &quot;-&quot;??_);_(@_)"/>
    <numFmt numFmtId="168" formatCode="0.00_)"/>
    <numFmt numFmtId="169" formatCode="dd\-mmm\-yy_)"/>
    <numFmt numFmtId="170" formatCode="0_)"/>
    <numFmt numFmtId="171" formatCode="mmmm\ d\,\ yyyy"/>
    <numFmt numFmtId="172" formatCode="dd\-mmm\-yy_);[Red]dd\-mmm\-yy_)"/>
    <numFmt numFmtId="173" formatCode="[$-409]dddd\,\ mmmm\ dd\,\ yyyy"/>
    <numFmt numFmtId="174" formatCode="mm/dd/yy;@"/>
    <numFmt numFmtId="175" formatCode="m/d/yy;@"/>
    <numFmt numFmtId="176" formatCode="[$-409]dd\-mmm\-yy;@"/>
    <numFmt numFmtId="177" formatCode="dd\-mmm\-yy"/>
    <numFmt numFmtId="178" formatCode="[$-409]d\-mmm\-yyyy;@"/>
    <numFmt numFmtId="179" formatCode="d\-mmm\-yyyy"/>
    <numFmt numFmtId="180" formatCode="_(* #,##0.0000_);_(* \(#,##0.0000\);_(* &quot;-&quot;????_);_(@_)"/>
    <numFmt numFmtId="181" formatCode="0.0000"/>
    <numFmt numFmtId="182" formatCode="_(* #,##0.000_);_(* \(#,##0.000\);_(* &quot;-&quot;???_);_(@_)"/>
  </numFmts>
  <fonts count="7">
    <font>
      <sz val="10"/>
      <name val="Arial"/>
      <family val="0"/>
    </font>
    <font>
      <sz val="8"/>
      <name val="Arial"/>
      <family val="0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176" fontId="4" fillId="0" borderId="3" xfId="0" applyNumberFormat="1" applyFont="1" applyBorder="1" applyAlignment="1" quotePrefix="1">
      <alignment horizontal="right"/>
    </xf>
    <xf numFmtId="43" fontId="4" fillId="0" borderId="1" xfId="15" applyNumberFormat="1" applyFont="1" applyFill="1" applyBorder="1" applyAlignment="1">
      <alignment horizontal="left"/>
    </xf>
    <xf numFmtId="43" fontId="4" fillId="0" borderId="2" xfId="15" applyFont="1" applyFill="1" applyBorder="1" applyAlignment="1">
      <alignment horizontal="right"/>
    </xf>
    <xf numFmtId="43" fontId="4" fillId="0" borderId="1" xfId="15" applyFont="1" applyFill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176" fontId="4" fillId="0" borderId="3" xfId="0" applyNumberFormat="1" applyFont="1" applyBorder="1" applyAlignment="1">
      <alignment horizontal="right"/>
    </xf>
    <xf numFmtId="43" fontId="5" fillId="0" borderId="1" xfId="15" applyFont="1" applyFill="1" applyBorder="1" applyAlignment="1">
      <alignment/>
    </xf>
    <xf numFmtId="0" fontId="4" fillId="0" borderId="1" xfId="0" applyFont="1" applyFill="1" applyBorder="1" applyAlignment="1">
      <alignment/>
    </xf>
    <xf numFmtId="176" fontId="4" fillId="0" borderId="1" xfId="0" applyNumberFormat="1" applyFont="1" applyBorder="1" applyAlignment="1">
      <alignment horizontal="right"/>
    </xf>
    <xf numFmtId="43" fontId="4" fillId="0" borderId="1" xfId="15" applyFont="1" applyFill="1" applyBorder="1" applyAlignment="1">
      <alignment horizontal="right"/>
    </xf>
    <xf numFmtId="43" fontId="6" fillId="0" borderId="2" xfId="15" applyFont="1" applyFill="1" applyBorder="1" applyAlignment="1">
      <alignment horizontal="right"/>
    </xf>
    <xf numFmtId="43" fontId="6" fillId="0" borderId="1" xfId="15" applyNumberFormat="1" applyFont="1" applyFill="1" applyBorder="1" applyAlignment="1">
      <alignment horizontal="left"/>
    </xf>
    <xf numFmtId="181" fontId="0" fillId="0" borderId="0" xfId="0" applyNumberForma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1" xfId="15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horizontal="center" wrapText="1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43" fontId="6" fillId="0" borderId="1" xfId="15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 quotePrefix="1">
      <alignment horizontal="center" wrapText="1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4" xfId="0" applyFont="1" applyFill="1" applyBorder="1" applyAlignment="1">
      <alignment/>
    </xf>
    <xf numFmtId="43" fontId="4" fillId="0" borderId="0" xfId="15" applyNumberFormat="1" applyFont="1" applyFill="1" applyBorder="1" applyAlignment="1">
      <alignment horizontal="left"/>
    </xf>
    <xf numFmtId="43" fontId="4" fillId="0" borderId="5" xfId="15" applyFont="1" applyFill="1" applyBorder="1" applyAlignment="1">
      <alignment/>
    </xf>
    <xf numFmtId="43" fontId="4" fillId="0" borderId="4" xfId="15" applyFont="1" applyFill="1" applyBorder="1" applyAlignment="1">
      <alignment horizontal="right"/>
    </xf>
    <xf numFmtId="43" fontId="4" fillId="0" borderId="4" xfId="15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3" fontId="4" fillId="0" borderId="0" xfId="15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167" fontId="4" fillId="0" borderId="0" xfId="15" applyNumberFormat="1" applyFont="1" applyAlignment="1">
      <alignment/>
    </xf>
    <xf numFmtId="43" fontId="4" fillId="0" borderId="0" xfId="15" applyNumberFormat="1" applyFont="1" applyBorder="1" applyAlignment="1">
      <alignment/>
    </xf>
    <xf numFmtId="43" fontId="4" fillId="0" borderId="0" xfId="15" applyNumberFormat="1" applyFont="1" applyFill="1" applyBorder="1" applyAlignment="1">
      <alignment/>
    </xf>
    <xf numFmtId="43" fontId="6" fillId="0" borderId="6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3" fontId="6" fillId="0" borderId="0" xfId="0" applyNumberFormat="1" applyFont="1" applyBorder="1" applyAlignment="1">
      <alignment/>
    </xf>
    <xf numFmtId="43" fontId="4" fillId="0" borderId="1" xfId="15" applyNumberFormat="1" applyFont="1" applyFill="1" applyBorder="1" applyAlignment="1">
      <alignment horizontal="left"/>
    </xf>
    <xf numFmtId="43" fontId="6" fillId="0" borderId="7" xfId="0" applyNumberFormat="1" applyFont="1" applyBorder="1" applyAlignment="1">
      <alignment/>
    </xf>
    <xf numFmtId="43" fontId="6" fillId="0" borderId="3" xfId="15" applyNumberFormat="1" applyFont="1" applyFill="1" applyBorder="1" applyAlignment="1">
      <alignment horizontal="left"/>
    </xf>
    <xf numFmtId="43" fontId="6" fillId="0" borderId="7" xfId="15" applyFont="1" applyFill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 horizontal="left"/>
    </xf>
    <xf numFmtId="43" fontId="6" fillId="0" borderId="7" xfId="15" applyNumberFormat="1" applyFont="1" applyFill="1" applyBorder="1" applyAlignment="1">
      <alignment horizontal="left"/>
    </xf>
    <xf numFmtId="43" fontId="4" fillId="0" borderId="8" xfId="15" applyNumberFormat="1" applyFont="1" applyFill="1" applyBorder="1" applyAlignment="1">
      <alignment horizontal="left"/>
    </xf>
    <xf numFmtId="43" fontId="4" fillId="0" borderId="2" xfId="15" applyNumberFormat="1" applyFont="1" applyFill="1" applyBorder="1" applyAlignment="1">
      <alignment horizontal="left"/>
    </xf>
    <xf numFmtId="43" fontId="4" fillId="0" borderId="9" xfId="15" applyFont="1" applyFill="1" applyBorder="1" applyAlignment="1">
      <alignment horizontal="right"/>
    </xf>
    <xf numFmtId="43" fontId="4" fillId="0" borderId="8" xfId="15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176" fontId="6" fillId="0" borderId="7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43" fontId="4" fillId="0" borderId="5" xfId="15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F1">
      <pane ySplit="3" topLeftCell="BM19" activePane="bottomLeft" state="frozen"/>
      <selection pane="topLeft" activeCell="A1" sqref="A1"/>
      <selection pane="bottomLeft" activeCell="J31" sqref="J31"/>
    </sheetView>
  </sheetViews>
  <sheetFormatPr defaultColWidth="9.140625" defaultRowHeight="12.75"/>
  <cols>
    <col min="1" max="1" width="9.28125" style="3" customWidth="1"/>
    <col min="2" max="2" width="32.421875" style="3" customWidth="1"/>
    <col min="3" max="3" width="22.421875" style="3" customWidth="1"/>
    <col min="4" max="4" width="35.140625" style="3" customWidth="1"/>
    <col min="5" max="5" width="25.140625" style="3" customWidth="1"/>
    <col min="6" max="6" width="20.8515625" style="3" customWidth="1"/>
    <col min="7" max="7" width="21.7109375" style="3" customWidth="1"/>
    <col min="8" max="8" width="21.57421875" style="3" customWidth="1"/>
    <col min="9" max="9" width="17.421875" style="3" customWidth="1"/>
    <col min="10" max="10" width="14.28125" style="3" customWidth="1"/>
    <col min="11" max="11" width="22.7109375" style="3" customWidth="1"/>
    <col min="12" max="12" width="15.8515625" style="3" customWidth="1"/>
    <col min="13" max="16384" width="17.421875" style="3" customWidth="1"/>
  </cols>
  <sheetData>
    <row r="1" spans="1:14" ht="51.75" customHeight="1" thickBot="1">
      <c r="A1" s="72" t="s">
        <v>0</v>
      </c>
      <c r="B1" s="72" t="s">
        <v>1</v>
      </c>
      <c r="C1" s="76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2" t="s">
        <v>10</v>
      </c>
      <c r="L1" s="72" t="s">
        <v>11</v>
      </c>
      <c r="N1" s="5"/>
    </row>
    <row r="2" spans="1:12" ht="16.5" thickBot="1">
      <c r="A2" s="73"/>
      <c r="B2" s="75"/>
      <c r="C2" s="73"/>
      <c r="D2" s="73"/>
      <c r="E2" s="77"/>
      <c r="F2" s="73"/>
      <c r="G2" s="73"/>
      <c r="H2" s="73"/>
      <c r="I2" s="78"/>
      <c r="J2" s="73"/>
      <c r="K2" s="73" t="s">
        <v>12</v>
      </c>
      <c r="L2" s="80" t="s">
        <v>13</v>
      </c>
    </row>
    <row r="3" spans="1:12" ht="16.5" thickBot="1">
      <c r="A3" s="74">
        <v>1</v>
      </c>
      <c r="B3" s="74">
        <v>2</v>
      </c>
      <c r="C3" s="74"/>
      <c r="D3" s="74">
        <v>3</v>
      </c>
      <c r="E3" s="4"/>
      <c r="F3" s="74">
        <v>5</v>
      </c>
      <c r="G3" s="74">
        <v>6</v>
      </c>
      <c r="H3" s="74">
        <v>7</v>
      </c>
      <c r="I3" s="79"/>
      <c r="J3" s="74">
        <v>4</v>
      </c>
      <c r="K3" s="74">
        <v>8</v>
      </c>
      <c r="L3" s="79"/>
    </row>
    <row r="4" spans="1:18" ht="15">
      <c r="A4" s="7">
        <v>1</v>
      </c>
      <c r="B4" s="8" t="s">
        <v>14</v>
      </c>
      <c r="C4" s="8" t="s">
        <v>15</v>
      </c>
      <c r="D4" s="9" t="s">
        <v>140</v>
      </c>
      <c r="E4" s="10" t="s">
        <v>141</v>
      </c>
      <c r="F4" s="8"/>
      <c r="G4" s="17">
        <v>33241</v>
      </c>
      <c r="H4" s="8" t="s">
        <v>18</v>
      </c>
      <c r="I4" s="12" t="s">
        <v>142</v>
      </c>
      <c r="J4" s="13">
        <v>15</v>
      </c>
      <c r="K4" s="14">
        <v>15</v>
      </c>
      <c r="L4" s="12">
        <v>1890.0059932720687</v>
      </c>
      <c r="M4" s="25"/>
      <c r="N4" s="5"/>
      <c r="O4" s="5"/>
      <c r="P4" s="5"/>
      <c r="Q4" s="5"/>
      <c r="R4" s="5"/>
    </row>
    <row r="5" spans="1:18" ht="15">
      <c r="A5" s="7">
        <f aca="true" t="shared" si="0" ref="A5:A26">A4+1</f>
        <v>2</v>
      </c>
      <c r="B5" s="8" t="s">
        <v>14</v>
      </c>
      <c r="C5" s="8" t="s">
        <v>15</v>
      </c>
      <c r="D5" s="9" t="s">
        <v>143</v>
      </c>
      <c r="E5" s="8" t="s">
        <v>144</v>
      </c>
      <c r="F5" s="8"/>
      <c r="G5" s="20">
        <v>33682</v>
      </c>
      <c r="H5" s="8" t="s">
        <v>18</v>
      </c>
      <c r="I5" s="12" t="s">
        <v>142</v>
      </c>
      <c r="J5" s="21">
        <v>57.65</v>
      </c>
      <c r="K5" s="14">
        <v>57.65</v>
      </c>
      <c r="L5" s="12">
        <v>7263.923034142317</v>
      </c>
      <c r="M5" s="25"/>
      <c r="N5" s="5"/>
      <c r="O5" s="5"/>
      <c r="P5" s="5"/>
      <c r="Q5" s="5"/>
      <c r="R5" s="5"/>
    </row>
    <row r="6" spans="1:18" ht="15">
      <c r="A6" s="7">
        <f t="shared" si="0"/>
        <v>3</v>
      </c>
      <c r="B6" s="8" t="s">
        <v>14</v>
      </c>
      <c r="C6" s="8" t="s">
        <v>15</v>
      </c>
      <c r="D6" s="9" t="s">
        <v>145</v>
      </c>
      <c r="E6" s="8" t="s">
        <v>146</v>
      </c>
      <c r="F6" s="8"/>
      <c r="G6" s="17">
        <v>33668</v>
      </c>
      <c r="H6" s="8" t="s">
        <v>18</v>
      </c>
      <c r="I6" s="12" t="s">
        <v>142</v>
      </c>
      <c r="J6" s="21">
        <v>1.27</v>
      </c>
      <c r="K6" s="14">
        <v>1.27</v>
      </c>
      <c r="L6" s="12">
        <v>160.0205074303685</v>
      </c>
      <c r="M6" s="25"/>
      <c r="N6" s="5"/>
      <c r="O6" s="5"/>
      <c r="P6" s="5"/>
      <c r="Q6" s="5"/>
      <c r="R6" s="5"/>
    </row>
    <row r="7" spans="1:18" ht="15.75" thickBot="1">
      <c r="A7" s="7">
        <f t="shared" si="0"/>
        <v>4</v>
      </c>
      <c r="B7" s="26" t="s">
        <v>134</v>
      </c>
      <c r="C7" s="8" t="s">
        <v>15</v>
      </c>
      <c r="D7" s="9"/>
      <c r="E7" s="8"/>
      <c r="F7" s="19" t="s">
        <v>135</v>
      </c>
      <c r="G7" s="20">
        <v>33966</v>
      </c>
      <c r="H7" s="8" t="s">
        <v>18</v>
      </c>
      <c r="I7" s="12" t="s">
        <v>142</v>
      </c>
      <c r="J7" s="21">
        <v>273</v>
      </c>
      <c r="K7" s="14">
        <v>273</v>
      </c>
      <c r="L7" s="12">
        <v>34398.10907755165</v>
      </c>
      <c r="M7" s="25"/>
      <c r="N7" s="5"/>
      <c r="O7" s="5"/>
      <c r="P7" s="5"/>
      <c r="Q7" s="5"/>
      <c r="R7" s="5"/>
    </row>
    <row r="8" spans="1:18" ht="16.5" thickBot="1">
      <c r="A8" s="7"/>
      <c r="B8" s="26"/>
      <c r="C8" s="8"/>
      <c r="D8" s="9"/>
      <c r="E8" s="8"/>
      <c r="F8" s="68"/>
      <c r="G8" s="71" t="s">
        <v>184</v>
      </c>
      <c r="H8" s="69"/>
      <c r="I8" s="65"/>
      <c r="J8" s="60">
        <f>SUM(J4:J7)</f>
        <v>346.92</v>
      </c>
      <c r="K8" s="66"/>
      <c r="L8" s="63">
        <v>43712.06</v>
      </c>
      <c r="M8" s="5"/>
      <c r="N8" s="5"/>
      <c r="O8" s="5"/>
      <c r="P8" s="5"/>
      <c r="Q8" s="5"/>
      <c r="R8" s="5"/>
    </row>
    <row r="9" spans="1:18" ht="15">
      <c r="A9" s="7">
        <v>1</v>
      </c>
      <c r="B9" s="27" t="s">
        <v>147</v>
      </c>
      <c r="C9" s="27" t="s">
        <v>148</v>
      </c>
      <c r="D9" s="28" t="s">
        <v>149</v>
      </c>
      <c r="E9" s="27"/>
      <c r="F9" s="27" t="s">
        <v>150</v>
      </c>
      <c r="G9" s="70" t="s">
        <v>151</v>
      </c>
      <c r="H9" s="27" t="s">
        <v>152</v>
      </c>
      <c r="I9" s="12" t="s">
        <v>142</v>
      </c>
      <c r="J9" s="67">
        <v>6</v>
      </c>
      <c r="K9" s="21">
        <v>6</v>
      </c>
      <c r="L9" s="64">
        <v>756.0023973088275</v>
      </c>
      <c r="M9" s="25"/>
      <c r="N9" s="5"/>
      <c r="O9" s="5"/>
      <c r="P9" s="5"/>
      <c r="Q9" s="5"/>
      <c r="R9" s="5"/>
    </row>
    <row r="10" spans="1:18" ht="15">
      <c r="A10" s="7">
        <f t="shared" si="0"/>
        <v>2</v>
      </c>
      <c r="B10" s="27" t="s">
        <v>147</v>
      </c>
      <c r="C10" s="27" t="s">
        <v>148</v>
      </c>
      <c r="D10" s="28" t="s">
        <v>149</v>
      </c>
      <c r="E10" s="27"/>
      <c r="F10" s="27" t="s">
        <v>150</v>
      </c>
      <c r="G10" s="29" t="s">
        <v>153</v>
      </c>
      <c r="H10" s="27" t="s">
        <v>152</v>
      </c>
      <c r="I10" s="12" t="s">
        <v>142</v>
      </c>
      <c r="J10" s="26">
        <v>500</v>
      </c>
      <c r="K10" s="21">
        <v>500</v>
      </c>
      <c r="L10" s="12">
        <v>63000.19977573562</v>
      </c>
      <c r="M10" s="25"/>
      <c r="N10" s="5"/>
      <c r="O10" s="5"/>
      <c r="P10" s="5"/>
      <c r="Q10" s="5"/>
      <c r="R10" s="5"/>
    </row>
    <row r="11" spans="1:18" ht="15">
      <c r="A11" s="7">
        <f t="shared" si="0"/>
        <v>3</v>
      </c>
      <c r="B11" s="27" t="s">
        <v>147</v>
      </c>
      <c r="C11" s="27" t="s">
        <v>148</v>
      </c>
      <c r="D11" s="28" t="s">
        <v>149</v>
      </c>
      <c r="E11" s="27"/>
      <c r="F11" s="27" t="s">
        <v>150</v>
      </c>
      <c r="G11" s="29" t="s">
        <v>154</v>
      </c>
      <c r="H11" s="27" t="s">
        <v>152</v>
      </c>
      <c r="I11" s="12" t="s">
        <v>142</v>
      </c>
      <c r="J11" s="26">
        <v>2</v>
      </c>
      <c r="K11" s="21">
        <v>2</v>
      </c>
      <c r="L11" s="12">
        <v>252.0007991029425</v>
      </c>
      <c r="M11" s="25"/>
      <c r="N11" s="5"/>
      <c r="O11" s="5"/>
      <c r="P11" s="5"/>
      <c r="Q11" s="5"/>
      <c r="R11" s="5"/>
    </row>
    <row r="12" spans="1:18" ht="15">
      <c r="A12" s="7">
        <f t="shared" si="0"/>
        <v>4</v>
      </c>
      <c r="B12" s="27" t="s">
        <v>147</v>
      </c>
      <c r="C12" s="27" t="s">
        <v>148</v>
      </c>
      <c r="D12" s="28" t="s">
        <v>149</v>
      </c>
      <c r="E12" s="27" t="s">
        <v>155</v>
      </c>
      <c r="F12" s="27" t="s">
        <v>155</v>
      </c>
      <c r="G12" s="29" t="s">
        <v>156</v>
      </c>
      <c r="H12" s="27" t="s">
        <v>152</v>
      </c>
      <c r="I12" s="12" t="s">
        <v>142</v>
      </c>
      <c r="J12" s="26">
        <v>4970</v>
      </c>
      <c r="K12" s="21">
        <v>4970</v>
      </c>
      <c r="L12" s="12">
        <v>626221.9857708121</v>
      </c>
      <c r="M12" s="25"/>
      <c r="N12" s="5"/>
      <c r="O12" s="5"/>
      <c r="P12" s="5"/>
      <c r="Q12" s="5"/>
      <c r="R12" s="5"/>
    </row>
    <row r="13" spans="1:18" ht="15">
      <c r="A13" s="7">
        <f t="shared" si="0"/>
        <v>5</v>
      </c>
      <c r="B13" s="27" t="s">
        <v>147</v>
      </c>
      <c r="C13" s="27" t="s">
        <v>148</v>
      </c>
      <c r="D13" s="28" t="s">
        <v>149</v>
      </c>
      <c r="E13" s="27" t="s">
        <v>157</v>
      </c>
      <c r="F13" s="27" t="s">
        <v>157</v>
      </c>
      <c r="G13" s="29" t="s">
        <v>158</v>
      </c>
      <c r="H13" s="27" t="s">
        <v>152</v>
      </c>
      <c r="I13" s="12" t="s">
        <v>142</v>
      </c>
      <c r="J13" s="26">
        <v>10</v>
      </c>
      <c r="K13" s="21">
        <v>10</v>
      </c>
      <c r="L13" s="12">
        <v>1260.0039955147124</v>
      </c>
      <c r="M13" s="25"/>
      <c r="N13" s="5"/>
      <c r="O13" s="5"/>
      <c r="P13" s="5"/>
      <c r="Q13" s="5"/>
      <c r="R13" s="5"/>
    </row>
    <row r="14" spans="1:18" ht="15">
      <c r="A14" s="7">
        <f t="shared" si="0"/>
        <v>6</v>
      </c>
      <c r="B14" s="27" t="s">
        <v>147</v>
      </c>
      <c r="C14" s="27" t="s">
        <v>148</v>
      </c>
      <c r="D14" s="28" t="s">
        <v>149</v>
      </c>
      <c r="E14" s="27"/>
      <c r="F14" s="27" t="s">
        <v>150</v>
      </c>
      <c r="G14" s="29" t="s">
        <v>159</v>
      </c>
      <c r="H14" s="27" t="s">
        <v>152</v>
      </c>
      <c r="I14" s="12" t="s">
        <v>142</v>
      </c>
      <c r="J14" s="26">
        <v>30</v>
      </c>
      <c r="K14" s="21">
        <v>30</v>
      </c>
      <c r="L14" s="12">
        <v>3780.0119865441375</v>
      </c>
      <c r="M14" s="25"/>
      <c r="N14" s="5"/>
      <c r="O14" s="5"/>
      <c r="P14" s="5"/>
      <c r="Q14" s="5"/>
      <c r="R14" s="5"/>
    </row>
    <row r="15" spans="1:18" ht="15">
      <c r="A15" s="7">
        <f t="shared" si="0"/>
        <v>7</v>
      </c>
      <c r="B15" s="27" t="s">
        <v>147</v>
      </c>
      <c r="C15" s="27" t="s">
        <v>148</v>
      </c>
      <c r="D15" s="28" t="s">
        <v>149</v>
      </c>
      <c r="E15" s="27" t="s">
        <v>160</v>
      </c>
      <c r="F15" s="27" t="s">
        <v>150</v>
      </c>
      <c r="G15" s="30">
        <v>34218</v>
      </c>
      <c r="H15" s="27" t="s">
        <v>152</v>
      </c>
      <c r="I15" s="12" t="s">
        <v>142</v>
      </c>
      <c r="J15" s="26">
        <v>7</v>
      </c>
      <c r="K15" s="21">
        <v>7</v>
      </c>
      <c r="L15" s="12">
        <v>882.0027968602988</v>
      </c>
      <c r="M15" s="25"/>
      <c r="N15" s="5"/>
      <c r="O15" s="5"/>
      <c r="P15" s="5"/>
      <c r="Q15" s="5"/>
      <c r="R15" s="5"/>
    </row>
    <row r="16" spans="1:18" ht="15">
      <c r="A16" s="7">
        <f t="shared" si="0"/>
        <v>8</v>
      </c>
      <c r="B16" s="27" t="s">
        <v>147</v>
      </c>
      <c r="C16" s="27" t="s">
        <v>148</v>
      </c>
      <c r="D16" s="28" t="s">
        <v>149</v>
      </c>
      <c r="E16" s="27" t="s">
        <v>161</v>
      </c>
      <c r="F16" s="27" t="s">
        <v>150</v>
      </c>
      <c r="G16" s="30">
        <v>34189</v>
      </c>
      <c r="H16" s="27" t="s">
        <v>152</v>
      </c>
      <c r="I16" s="12" t="s">
        <v>142</v>
      </c>
      <c r="J16" s="26">
        <v>18</v>
      </c>
      <c r="K16" s="21">
        <v>18</v>
      </c>
      <c r="L16" s="12">
        <v>2268.0071919264824</v>
      </c>
      <c r="M16" s="25"/>
      <c r="N16" s="5"/>
      <c r="O16" s="5"/>
      <c r="P16" s="5"/>
      <c r="Q16" s="5"/>
      <c r="R16" s="5"/>
    </row>
    <row r="17" spans="1:18" ht="15">
      <c r="A17" s="7">
        <f t="shared" si="0"/>
        <v>9</v>
      </c>
      <c r="B17" s="27" t="s">
        <v>147</v>
      </c>
      <c r="C17" s="27" t="s">
        <v>148</v>
      </c>
      <c r="D17" s="28" t="s">
        <v>149</v>
      </c>
      <c r="E17" s="27" t="s">
        <v>162</v>
      </c>
      <c r="F17" s="27" t="s">
        <v>150</v>
      </c>
      <c r="G17" s="30">
        <v>34159</v>
      </c>
      <c r="H17" s="27" t="s">
        <v>152</v>
      </c>
      <c r="I17" s="12" t="s">
        <v>142</v>
      </c>
      <c r="J17" s="26">
        <v>40</v>
      </c>
      <c r="K17" s="21">
        <v>40</v>
      </c>
      <c r="L17" s="12">
        <v>5040.01598205885</v>
      </c>
      <c r="M17" s="25"/>
      <c r="N17" s="5"/>
      <c r="O17" s="5"/>
      <c r="P17" s="5"/>
      <c r="Q17" s="5"/>
      <c r="R17" s="5"/>
    </row>
    <row r="18" spans="1:18" ht="15">
      <c r="A18" s="7">
        <f t="shared" si="0"/>
        <v>10</v>
      </c>
      <c r="B18" s="27" t="s">
        <v>147</v>
      </c>
      <c r="C18" s="27" t="s">
        <v>148</v>
      </c>
      <c r="D18" s="28" t="s">
        <v>149</v>
      </c>
      <c r="E18" s="27" t="s">
        <v>163</v>
      </c>
      <c r="F18" s="27" t="s">
        <v>150</v>
      </c>
      <c r="G18" s="30">
        <v>34669</v>
      </c>
      <c r="H18" s="27" t="s">
        <v>152</v>
      </c>
      <c r="I18" s="12" t="s">
        <v>142</v>
      </c>
      <c r="J18" s="26">
        <v>52</v>
      </c>
      <c r="K18" s="21">
        <v>52</v>
      </c>
      <c r="L18" s="12">
        <v>6552.020776676505</v>
      </c>
      <c r="M18" s="25"/>
      <c r="N18" s="5"/>
      <c r="O18" s="5"/>
      <c r="P18" s="5"/>
      <c r="Q18" s="5"/>
      <c r="R18" s="5"/>
    </row>
    <row r="19" spans="1:18" ht="15">
      <c r="A19" s="7">
        <f t="shared" si="0"/>
        <v>11</v>
      </c>
      <c r="B19" s="27" t="s">
        <v>147</v>
      </c>
      <c r="C19" s="27" t="s">
        <v>148</v>
      </c>
      <c r="D19" s="28" t="s">
        <v>149</v>
      </c>
      <c r="E19" s="27" t="s">
        <v>164</v>
      </c>
      <c r="F19" s="27" t="s">
        <v>150</v>
      </c>
      <c r="G19" s="29" t="s">
        <v>165</v>
      </c>
      <c r="H19" s="27" t="s">
        <v>152</v>
      </c>
      <c r="I19" s="12" t="s">
        <v>142</v>
      </c>
      <c r="J19" s="26">
        <v>7</v>
      </c>
      <c r="K19" s="21">
        <v>7</v>
      </c>
      <c r="L19" s="12">
        <v>882.0027968602988</v>
      </c>
      <c r="M19" s="25"/>
      <c r="N19" s="5"/>
      <c r="O19" s="5"/>
      <c r="P19" s="5"/>
      <c r="Q19" s="5"/>
      <c r="R19" s="5"/>
    </row>
    <row r="20" spans="1:18" ht="15">
      <c r="A20" s="7">
        <f t="shared" si="0"/>
        <v>12</v>
      </c>
      <c r="B20" s="27" t="s">
        <v>147</v>
      </c>
      <c r="C20" s="27" t="s">
        <v>148</v>
      </c>
      <c r="D20" s="28" t="s">
        <v>149</v>
      </c>
      <c r="E20" s="27" t="s">
        <v>166</v>
      </c>
      <c r="F20" s="27" t="s">
        <v>150</v>
      </c>
      <c r="G20" s="29" t="s">
        <v>165</v>
      </c>
      <c r="H20" s="27" t="s">
        <v>152</v>
      </c>
      <c r="I20" s="12" t="s">
        <v>142</v>
      </c>
      <c r="J20" s="26">
        <v>10</v>
      </c>
      <c r="K20" s="21">
        <v>10</v>
      </c>
      <c r="L20" s="12">
        <v>1260.0039955147124</v>
      </c>
      <c r="M20" s="25"/>
      <c r="N20" s="5"/>
      <c r="O20" s="5"/>
      <c r="P20" s="5"/>
      <c r="Q20" s="5"/>
      <c r="R20" s="5"/>
    </row>
    <row r="21" spans="1:18" ht="15">
      <c r="A21" s="7">
        <f t="shared" si="0"/>
        <v>13</v>
      </c>
      <c r="B21" s="27" t="s">
        <v>147</v>
      </c>
      <c r="C21" s="27" t="s">
        <v>148</v>
      </c>
      <c r="D21" s="28" t="s">
        <v>149</v>
      </c>
      <c r="E21" s="27" t="s">
        <v>167</v>
      </c>
      <c r="F21" s="27" t="s">
        <v>150</v>
      </c>
      <c r="G21" s="29" t="s">
        <v>165</v>
      </c>
      <c r="H21" s="27" t="s">
        <v>152</v>
      </c>
      <c r="I21" s="12" t="s">
        <v>142</v>
      </c>
      <c r="J21" s="26">
        <v>30</v>
      </c>
      <c r="K21" s="21">
        <v>30</v>
      </c>
      <c r="L21" s="12">
        <v>3780.0119865441375</v>
      </c>
      <c r="M21" s="25"/>
      <c r="N21" s="5"/>
      <c r="O21" s="5"/>
      <c r="P21" s="5"/>
      <c r="Q21" s="5"/>
      <c r="R21" s="5"/>
    </row>
    <row r="22" spans="1:18" ht="15">
      <c r="A22" s="7">
        <f t="shared" si="0"/>
        <v>14</v>
      </c>
      <c r="B22" s="27" t="s">
        <v>147</v>
      </c>
      <c r="C22" s="27" t="s">
        <v>148</v>
      </c>
      <c r="D22" s="28" t="s">
        <v>149</v>
      </c>
      <c r="E22" s="27" t="s">
        <v>168</v>
      </c>
      <c r="F22" s="27" t="s">
        <v>150</v>
      </c>
      <c r="G22" s="29" t="s">
        <v>165</v>
      </c>
      <c r="H22" s="27" t="s">
        <v>152</v>
      </c>
      <c r="I22" s="12" t="s">
        <v>142</v>
      </c>
      <c r="J22" s="26">
        <v>60</v>
      </c>
      <c r="K22" s="21">
        <v>60</v>
      </c>
      <c r="L22" s="12">
        <v>7560.023973088275</v>
      </c>
      <c r="M22" s="25"/>
      <c r="N22" s="5"/>
      <c r="O22" s="5"/>
      <c r="P22" s="5"/>
      <c r="Q22" s="5"/>
      <c r="R22" s="5"/>
    </row>
    <row r="23" spans="1:18" ht="15">
      <c r="A23" s="7">
        <f t="shared" si="0"/>
        <v>15</v>
      </c>
      <c r="B23" s="27" t="s">
        <v>147</v>
      </c>
      <c r="C23" s="27" t="s">
        <v>148</v>
      </c>
      <c r="D23" s="28" t="s">
        <v>149</v>
      </c>
      <c r="E23" s="27" t="s">
        <v>169</v>
      </c>
      <c r="F23" s="27" t="s">
        <v>170</v>
      </c>
      <c r="G23" s="29" t="s">
        <v>171</v>
      </c>
      <c r="H23" s="27" t="s">
        <v>152</v>
      </c>
      <c r="I23" s="12" t="s">
        <v>142</v>
      </c>
      <c r="J23" s="26">
        <v>24.83</v>
      </c>
      <c r="K23" s="21">
        <v>24.83</v>
      </c>
      <c r="L23" s="12">
        <v>3128.589920863031</v>
      </c>
      <c r="M23" s="25"/>
      <c r="N23" s="5"/>
      <c r="O23" s="5"/>
      <c r="P23" s="5"/>
      <c r="Q23" s="5"/>
      <c r="R23" s="5"/>
    </row>
    <row r="24" spans="1:18" ht="15">
      <c r="A24" s="7">
        <f t="shared" si="0"/>
        <v>16</v>
      </c>
      <c r="B24" s="27" t="s">
        <v>147</v>
      </c>
      <c r="C24" s="27" t="s">
        <v>148</v>
      </c>
      <c r="D24" s="28" t="s">
        <v>149</v>
      </c>
      <c r="E24" s="27" t="s">
        <v>172</v>
      </c>
      <c r="F24" s="27" t="s">
        <v>170</v>
      </c>
      <c r="G24" s="29" t="s">
        <v>173</v>
      </c>
      <c r="H24" s="27" t="s">
        <v>152</v>
      </c>
      <c r="I24" s="12" t="s">
        <v>142</v>
      </c>
      <c r="J24" s="26">
        <v>1163</v>
      </c>
      <c r="K24" s="21">
        <v>1163</v>
      </c>
      <c r="L24" s="12">
        <v>146538.46467836105</v>
      </c>
      <c r="M24" s="25"/>
      <c r="N24" s="5"/>
      <c r="O24" s="5"/>
      <c r="P24" s="5"/>
      <c r="Q24" s="5"/>
      <c r="R24" s="5"/>
    </row>
    <row r="25" spans="1:18" ht="15">
      <c r="A25" s="7">
        <f t="shared" si="0"/>
        <v>17</v>
      </c>
      <c r="B25" s="27" t="s">
        <v>147</v>
      </c>
      <c r="C25" s="27" t="s">
        <v>148</v>
      </c>
      <c r="D25" s="28" t="s">
        <v>149</v>
      </c>
      <c r="E25" s="27" t="s">
        <v>174</v>
      </c>
      <c r="F25" s="27" t="s">
        <v>170</v>
      </c>
      <c r="G25" s="29" t="s">
        <v>175</v>
      </c>
      <c r="H25" s="27" t="s">
        <v>152</v>
      </c>
      <c r="I25" s="12" t="s">
        <v>142</v>
      </c>
      <c r="J25" s="26">
        <v>20</v>
      </c>
      <c r="K25" s="21">
        <v>20</v>
      </c>
      <c r="L25" s="12">
        <v>2520.007991029425</v>
      </c>
      <c r="M25" s="25"/>
      <c r="N25" s="5"/>
      <c r="O25" s="5"/>
      <c r="P25" s="5"/>
      <c r="Q25" s="5"/>
      <c r="R25" s="5"/>
    </row>
    <row r="26" spans="1:18" ht="15">
      <c r="A26" s="7">
        <f t="shared" si="0"/>
        <v>18</v>
      </c>
      <c r="B26" s="27" t="s">
        <v>147</v>
      </c>
      <c r="C26" s="27" t="s">
        <v>148</v>
      </c>
      <c r="D26" s="28" t="s">
        <v>149</v>
      </c>
      <c r="E26" s="27" t="s">
        <v>176</v>
      </c>
      <c r="F26" s="27" t="s">
        <v>170</v>
      </c>
      <c r="G26" s="29" t="s">
        <v>177</v>
      </c>
      <c r="H26" s="27" t="s">
        <v>152</v>
      </c>
      <c r="I26" s="12" t="s">
        <v>142</v>
      </c>
      <c r="J26" s="26">
        <v>33</v>
      </c>
      <c r="K26" s="21">
        <v>33</v>
      </c>
      <c r="L26" s="12">
        <v>4158.013185198552</v>
      </c>
      <c r="M26" s="25"/>
      <c r="N26" s="5"/>
      <c r="O26" s="5"/>
      <c r="P26" s="5"/>
      <c r="Q26" s="5"/>
      <c r="R26" s="5"/>
    </row>
    <row r="27" spans="1:18" ht="16.5" thickBot="1">
      <c r="A27" s="7"/>
      <c r="B27" s="27"/>
      <c r="C27" s="27"/>
      <c r="D27" s="28"/>
      <c r="E27" s="27"/>
      <c r="F27" s="27"/>
      <c r="G27" s="29"/>
      <c r="H27" s="61" t="s">
        <v>185</v>
      </c>
      <c r="I27" s="12"/>
      <c r="J27" s="23">
        <f>SUM(J9:J26)</f>
        <v>6982.83</v>
      </c>
      <c r="K27" s="21"/>
      <c r="L27" s="23">
        <v>879839.37</v>
      </c>
      <c r="M27" s="5">
        <f>L27/J27</f>
        <v>126.00039955147125</v>
      </c>
      <c r="N27" s="24"/>
      <c r="O27" s="25"/>
      <c r="P27" s="5"/>
      <c r="Q27" s="25"/>
      <c r="R27" s="5"/>
    </row>
    <row r="28" spans="1:18" ht="16.5" thickBot="1">
      <c r="A28" s="5"/>
      <c r="B28" s="43"/>
      <c r="C28" s="43"/>
      <c r="D28" s="44"/>
      <c r="E28" s="45"/>
      <c r="F28" s="46"/>
      <c r="G28" s="47"/>
      <c r="H28" s="62" t="s">
        <v>186</v>
      </c>
      <c r="I28" s="5"/>
      <c r="J28" s="60">
        <f>J27+J8</f>
        <v>7329.75</v>
      </c>
      <c r="K28" s="49"/>
      <c r="L28" s="63">
        <f>L27+L8</f>
        <v>923551.4299999999</v>
      </c>
      <c r="M28" s="5"/>
      <c r="N28" s="5"/>
      <c r="O28" s="5"/>
      <c r="P28" s="5"/>
      <c r="Q28" s="5"/>
      <c r="R28" s="5"/>
    </row>
    <row r="29" spans="1:18" ht="15">
      <c r="A29" s="5"/>
      <c r="I29" s="5"/>
      <c r="K29" s="50"/>
      <c r="M29" s="5"/>
      <c r="N29" s="5"/>
      <c r="O29" s="5"/>
      <c r="P29" s="5"/>
      <c r="Q29" s="5"/>
      <c r="R29" s="5"/>
    </row>
    <row r="30" spans="9:18" ht="15">
      <c r="I30" s="5"/>
      <c r="K30" s="50"/>
      <c r="L30" s="55"/>
      <c r="M30" s="5"/>
      <c r="N30" s="5"/>
      <c r="O30" s="5"/>
      <c r="P30" s="5"/>
      <c r="Q30" s="5"/>
      <c r="R30" s="5"/>
    </row>
    <row r="31" spans="9:18" ht="15">
      <c r="I31" s="5"/>
      <c r="K31" s="50"/>
      <c r="L31" s="55"/>
      <c r="M31" s="5"/>
      <c r="N31" s="5"/>
      <c r="O31" s="5"/>
      <c r="P31" s="5"/>
      <c r="Q31" s="5"/>
      <c r="R31" s="5"/>
    </row>
    <row r="32" spans="9:18" ht="15">
      <c r="I32" s="5"/>
      <c r="M32" s="5"/>
      <c r="N32" s="5"/>
      <c r="O32" s="5"/>
      <c r="P32" s="5"/>
      <c r="Q32" s="5"/>
      <c r="R32" s="5"/>
    </row>
    <row r="33" spans="9:18" ht="15">
      <c r="I33" s="5"/>
      <c r="M33" s="5"/>
      <c r="N33" s="5"/>
      <c r="O33" s="5"/>
      <c r="P33" s="5"/>
      <c r="Q33" s="5"/>
      <c r="R33" s="5"/>
    </row>
    <row r="34" spans="9:18" ht="15">
      <c r="I34" s="5"/>
      <c r="M34" s="5"/>
      <c r="N34" s="5"/>
      <c r="O34" s="5"/>
      <c r="P34" s="5"/>
      <c r="Q34" s="5"/>
      <c r="R34" s="5"/>
    </row>
    <row r="35" spans="9:18" ht="15">
      <c r="I35" s="5"/>
      <c r="M35" s="5"/>
      <c r="N35" s="5"/>
      <c r="O35" s="5"/>
      <c r="P35" s="5"/>
      <c r="Q35" s="5"/>
      <c r="R35" s="5"/>
    </row>
    <row r="36" spans="9:18" ht="15">
      <c r="I36" s="5"/>
      <c r="M36" s="5"/>
      <c r="N36" s="5"/>
      <c r="O36" s="5"/>
      <c r="Q36" s="5"/>
      <c r="R36" s="5"/>
    </row>
    <row r="37" spans="9:18" ht="15">
      <c r="I37" s="5"/>
      <c r="M37" s="5"/>
      <c r="N37" s="5"/>
      <c r="O37" s="5"/>
      <c r="Q37" s="5"/>
      <c r="R37" s="5"/>
    </row>
  </sheetData>
  <printOptions/>
  <pageMargins left="0.55" right="0.63" top="0.83" bottom="1.74" header="0.5" footer="0.5"/>
  <pageSetup horizontalDpi="600" verticalDpi="600" orientation="portrait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F1">
      <pane ySplit="4" topLeftCell="BM5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9.28125" style="3" customWidth="1"/>
    <col min="2" max="2" width="32.421875" style="3" customWidth="1"/>
    <col min="3" max="3" width="22.421875" style="3" customWidth="1"/>
    <col min="4" max="4" width="35.140625" style="3" customWidth="1"/>
    <col min="5" max="5" width="25.140625" style="3" customWidth="1"/>
    <col min="6" max="6" width="20.8515625" style="3" customWidth="1"/>
    <col min="7" max="7" width="21.7109375" style="3" customWidth="1"/>
    <col min="8" max="8" width="21.57421875" style="3" customWidth="1"/>
    <col min="9" max="9" width="17.421875" style="3" customWidth="1"/>
    <col min="10" max="10" width="14.28125" style="3" customWidth="1"/>
    <col min="11" max="11" width="22.7109375" style="3" customWidth="1"/>
    <col min="12" max="12" width="15.8515625" style="3" customWidth="1"/>
    <col min="13" max="16384" width="17.421875" style="3" customWidth="1"/>
  </cols>
  <sheetData>
    <row r="1" spans="1:14" ht="51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5"/>
    </row>
    <row r="2" spans="1:12" ht="15.75">
      <c r="A2" s="4"/>
      <c r="B2" s="4"/>
      <c r="C2" s="4"/>
      <c r="D2" s="4"/>
      <c r="E2" s="4"/>
      <c r="F2" s="4"/>
      <c r="G2" s="4"/>
      <c r="H2" s="4"/>
      <c r="J2" s="4"/>
      <c r="K2" s="4" t="s">
        <v>12</v>
      </c>
      <c r="L2" s="1" t="s">
        <v>13</v>
      </c>
    </row>
    <row r="3" spans="1:11" ht="15.75">
      <c r="A3" s="4">
        <v>1</v>
      </c>
      <c r="B3" s="4">
        <v>2</v>
      </c>
      <c r="C3" s="4"/>
      <c r="D3" s="4">
        <v>3</v>
      </c>
      <c r="E3" s="4"/>
      <c r="F3" s="4">
        <v>5</v>
      </c>
      <c r="G3" s="4">
        <v>6</v>
      </c>
      <c r="H3" s="4">
        <v>7</v>
      </c>
      <c r="J3" s="4">
        <v>4</v>
      </c>
      <c r="K3" s="4">
        <v>8</v>
      </c>
    </row>
    <row r="4" spans="1:11" ht="16.5" thickBot="1">
      <c r="A4" s="4"/>
      <c r="B4" s="4"/>
      <c r="C4" s="4"/>
      <c r="D4" s="4"/>
      <c r="E4" s="4"/>
      <c r="F4" s="4"/>
      <c r="G4" s="4"/>
      <c r="H4" s="4"/>
      <c r="J4" s="4"/>
      <c r="K4" s="4"/>
    </row>
    <row r="5" spans="1:18" ht="16.5" thickBot="1">
      <c r="A5" s="7">
        <v>1</v>
      </c>
      <c r="B5" s="8" t="s">
        <v>14</v>
      </c>
      <c r="C5" s="8" t="s">
        <v>15</v>
      </c>
      <c r="D5" s="9" t="s">
        <v>136</v>
      </c>
      <c r="E5" s="10" t="s">
        <v>137</v>
      </c>
      <c r="F5" s="8"/>
      <c r="G5" s="17">
        <v>33429</v>
      </c>
      <c r="H5" s="8" t="s">
        <v>18</v>
      </c>
      <c r="I5" s="12" t="s">
        <v>138</v>
      </c>
      <c r="J5" s="22">
        <v>20409.11</v>
      </c>
      <c r="K5" s="60">
        <v>20409.11</v>
      </c>
      <c r="L5" s="59">
        <v>1851443.027315</v>
      </c>
      <c r="M5" s="5">
        <f>L5/J5</f>
        <v>90.7165</v>
      </c>
      <c r="N5" s="24"/>
      <c r="O5" s="25"/>
      <c r="P5" s="5"/>
      <c r="Q5" s="25"/>
      <c r="R5" s="5"/>
    </row>
    <row r="6" spans="1:18" ht="15">
      <c r="A6" s="5"/>
      <c r="B6" s="43"/>
      <c r="C6" s="43"/>
      <c r="D6" s="44"/>
      <c r="E6" s="45"/>
      <c r="F6" s="46"/>
      <c r="G6" s="47"/>
      <c r="H6" s="45"/>
      <c r="I6" s="5"/>
      <c r="J6" s="48"/>
      <c r="K6" s="49"/>
      <c r="L6" s="38"/>
      <c r="M6" s="5"/>
      <c r="N6" s="5"/>
      <c r="O6" s="5"/>
      <c r="P6" s="5"/>
      <c r="Q6" s="5"/>
      <c r="R6" s="5"/>
    </row>
    <row r="7" spans="1:18" ht="15">
      <c r="A7" s="5"/>
      <c r="I7" s="5"/>
      <c r="K7" s="50"/>
      <c r="M7" s="5"/>
      <c r="N7" s="5"/>
      <c r="O7" s="5"/>
      <c r="P7" s="5"/>
      <c r="Q7" s="5"/>
      <c r="R7" s="5"/>
    </row>
    <row r="8" spans="9:18" ht="15">
      <c r="I8" s="5"/>
      <c r="J8" s="51"/>
      <c r="K8" s="50"/>
      <c r="M8" s="5"/>
      <c r="N8" s="5"/>
      <c r="O8" s="5"/>
      <c r="P8" s="5"/>
      <c r="Q8" s="5"/>
      <c r="R8" s="5"/>
    </row>
    <row r="9" spans="9:18" ht="15.75">
      <c r="I9" s="5"/>
      <c r="J9" s="52"/>
      <c r="K9" s="53"/>
      <c r="L9" s="56"/>
      <c r="M9" s="5"/>
      <c r="N9" s="25"/>
      <c r="O9" s="5"/>
      <c r="P9" s="5"/>
      <c r="Q9" s="5"/>
      <c r="R9" s="5"/>
    </row>
    <row r="10" spans="9:18" ht="15">
      <c r="I10" s="5"/>
      <c r="K10" s="50"/>
      <c r="M10" s="5"/>
      <c r="N10" s="5"/>
      <c r="O10" s="5"/>
      <c r="P10" s="5"/>
      <c r="Q10" s="5"/>
      <c r="R10" s="5"/>
    </row>
    <row r="11" spans="9:18" ht="15">
      <c r="I11" s="5"/>
      <c r="K11" s="50"/>
      <c r="L11" s="55"/>
      <c r="M11" s="5"/>
      <c r="N11" s="5"/>
      <c r="O11" s="5"/>
      <c r="P11" s="5"/>
      <c r="Q11" s="5"/>
      <c r="R11" s="5"/>
    </row>
    <row r="12" spans="9:18" ht="15">
      <c r="I12" s="5"/>
      <c r="K12" s="50"/>
      <c r="L12" s="55"/>
      <c r="M12" s="5"/>
      <c r="N12" s="5"/>
      <c r="O12" s="5"/>
      <c r="P12" s="5"/>
      <c r="Q12" s="5"/>
      <c r="R12" s="5"/>
    </row>
    <row r="13" spans="9:18" ht="15">
      <c r="I13" s="5"/>
      <c r="M13" s="5"/>
      <c r="N13" s="5"/>
      <c r="O13" s="5"/>
      <c r="P13" s="5"/>
      <c r="Q13" s="5"/>
      <c r="R13" s="5"/>
    </row>
    <row r="14" spans="9:18" ht="15">
      <c r="I14" s="5"/>
      <c r="M14" s="5"/>
      <c r="N14" s="5"/>
      <c r="O14" s="5"/>
      <c r="P14" s="5"/>
      <c r="Q14" s="5"/>
      <c r="R14" s="5"/>
    </row>
    <row r="15" spans="9:18" ht="15">
      <c r="I15" s="5"/>
      <c r="M15" s="5"/>
      <c r="N15" s="5"/>
      <c r="O15" s="5"/>
      <c r="P15" s="5"/>
      <c r="Q15" s="5"/>
      <c r="R15" s="5"/>
    </row>
    <row r="16" spans="9:18" ht="15">
      <c r="I16" s="5"/>
      <c r="M16" s="5"/>
      <c r="N16" s="5"/>
      <c r="O16" s="5"/>
      <c r="P16" s="5"/>
      <c r="Q16" s="5"/>
      <c r="R16" s="5"/>
    </row>
    <row r="17" spans="9:18" ht="15">
      <c r="I17" s="5"/>
      <c r="M17" s="5"/>
      <c r="N17" s="5"/>
      <c r="O17" s="5"/>
      <c r="Q17" s="5"/>
      <c r="R17" s="5"/>
    </row>
    <row r="18" spans="9:18" ht="15">
      <c r="I18" s="5"/>
      <c r="M18" s="5"/>
      <c r="N18" s="5"/>
      <c r="O18" s="5"/>
      <c r="Q18" s="5"/>
      <c r="R18" s="5"/>
    </row>
  </sheetData>
  <printOptions/>
  <pageMargins left="0.55" right="0.63" top="0.83" bottom="1.74" header="0.5" footer="0.5"/>
  <pageSetup horizontalDpi="600" verticalDpi="600" orientation="portrait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E1">
      <pane ySplit="4" topLeftCell="BM5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9.28125" style="3" customWidth="1"/>
    <col min="2" max="2" width="32.421875" style="3" customWidth="1"/>
    <col min="3" max="3" width="22.421875" style="3" customWidth="1"/>
    <col min="4" max="4" width="35.140625" style="3" customWidth="1"/>
    <col min="5" max="5" width="25.140625" style="3" customWidth="1"/>
    <col min="6" max="6" width="20.8515625" style="3" customWidth="1"/>
    <col min="7" max="7" width="21.7109375" style="3" customWidth="1"/>
    <col min="8" max="8" width="21.57421875" style="3" customWidth="1"/>
    <col min="9" max="9" width="17.421875" style="3" customWidth="1"/>
    <col min="10" max="10" width="14.28125" style="3" customWidth="1"/>
    <col min="11" max="11" width="22.7109375" style="3" customWidth="1"/>
    <col min="12" max="12" width="15.8515625" style="3" customWidth="1"/>
    <col min="13" max="16384" width="17.421875" style="3" customWidth="1"/>
  </cols>
  <sheetData>
    <row r="1" spans="1:14" ht="51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5"/>
    </row>
    <row r="2" spans="1:12" ht="15.75">
      <c r="A2" s="4"/>
      <c r="B2" s="4"/>
      <c r="C2" s="4"/>
      <c r="D2" s="4"/>
      <c r="E2" s="4"/>
      <c r="F2" s="4"/>
      <c r="G2" s="4"/>
      <c r="H2" s="4"/>
      <c r="J2" s="4"/>
      <c r="K2" s="4" t="s">
        <v>12</v>
      </c>
      <c r="L2" s="1" t="s">
        <v>13</v>
      </c>
    </row>
    <row r="3" spans="1:11" ht="15.75">
      <c r="A3" s="4">
        <v>1</v>
      </c>
      <c r="B3" s="4">
        <v>2</v>
      </c>
      <c r="C3" s="4"/>
      <c r="D3" s="4">
        <v>3</v>
      </c>
      <c r="E3" s="4"/>
      <c r="F3" s="4">
        <v>5</v>
      </c>
      <c r="G3" s="4">
        <v>6</v>
      </c>
      <c r="H3" s="4">
        <v>7</v>
      </c>
      <c r="J3" s="4">
        <v>4</v>
      </c>
      <c r="K3" s="4">
        <v>8</v>
      </c>
    </row>
    <row r="4" spans="1:11" ht="15.75">
      <c r="A4" s="4"/>
      <c r="B4" s="4"/>
      <c r="C4" s="4"/>
      <c r="D4" s="4"/>
      <c r="E4" s="4"/>
      <c r="F4" s="4"/>
      <c r="G4" s="4"/>
      <c r="H4" s="4"/>
      <c r="J4" s="4"/>
      <c r="K4" s="4"/>
    </row>
    <row r="5" spans="2:10" ht="15">
      <c r="B5" s="5"/>
      <c r="C5" s="5"/>
      <c r="J5" s="6"/>
    </row>
    <row r="6" spans="1:18" ht="15">
      <c r="A6" s="7"/>
      <c r="B6" s="27"/>
      <c r="C6" s="27"/>
      <c r="D6" s="28"/>
      <c r="E6" s="27"/>
      <c r="F6" s="27"/>
      <c r="G6" s="29"/>
      <c r="H6" s="27"/>
      <c r="I6" s="12"/>
      <c r="J6" s="26"/>
      <c r="K6" s="21"/>
      <c r="L6" s="12"/>
      <c r="M6" s="5"/>
      <c r="N6" s="5"/>
      <c r="O6" s="5"/>
      <c r="P6" s="5"/>
      <c r="Q6" s="5"/>
      <c r="R6" s="5"/>
    </row>
    <row r="7" spans="1:18" ht="15.75">
      <c r="A7" s="7">
        <v>1</v>
      </c>
      <c r="B7" s="27" t="s">
        <v>147</v>
      </c>
      <c r="C7" s="27" t="s">
        <v>148</v>
      </c>
      <c r="D7" s="28" t="s">
        <v>149</v>
      </c>
      <c r="E7" s="27" t="s">
        <v>178</v>
      </c>
      <c r="F7" s="27" t="s">
        <v>179</v>
      </c>
      <c r="G7" s="29" t="s">
        <v>180</v>
      </c>
      <c r="H7" s="19" t="s">
        <v>152</v>
      </c>
      <c r="I7" s="12" t="s">
        <v>181</v>
      </c>
      <c r="J7" s="31">
        <v>20000</v>
      </c>
      <c r="K7" s="21">
        <v>20000</v>
      </c>
      <c r="L7" s="23">
        <v>11278</v>
      </c>
      <c r="M7" s="5">
        <f>L7/J7</f>
        <v>0.5639</v>
      </c>
      <c r="N7" s="24"/>
      <c r="O7" s="25"/>
      <c r="P7" s="5"/>
      <c r="Q7" s="25"/>
      <c r="R7" s="5"/>
    </row>
    <row r="8" spans="1:18" ht="15">
      <c r="A8" s="32"/>
      <c r="B8" s="33"/>
      <c r="C8" s="33"/>
      <c r="D8" s="34"/>
      <c r="E8" s="35"/>
      <c r="F8" s="33"/>
      <c r="G8" s="36"/>
      <c r="H8" s="37"/>
      <c r="I8" s="38"/>
      <c r="J8" s="39"/>
      <c r="K8" s="40"/>
      <c r="L8" s="41"/>
      <c r="M8" s="5"/>
      <c r="N8" s="5"/>
      <c r="O8" s="5"/>
      <c r="P8" s="5"/>
      <c r="Q8" s="5"/>
      <c r="R8" s="5"/>
    </row>
    <row r="9" spans="1:18" ht="15">
      <c r="A9" s="7"/>
      <c r="B9" s="27"/>
      <c r="C9" s="27"/>
      <c r="D9" s="28"/>
      <c r="E9" s="27"/>
      <c r="F9" s="27"/>
      <c r="G9" s="29"/>
      <c r="H9" s="19"/>
      <c r="I9" s="12"/>
      <c r="J9" s="26"/>
      <c r="K9" s="21"/>
      <c r="L9" s="12"/>
      <c r="M9" s="5"/>
      <c r="N9" s="5"/>
      <c r="O9" s="25"/>
      <c r="P9" s="5"/>
      <c r="Q9" s="5"/>
      <c r="R9" s="5"/>
    </row>
    <row r="10" spans="1:18" ht="15">
      <c r="A10" s="7"/>
      <c r="B10" s="26"/>
      <c r="C10" s="26"/>
      <c r="D10" s="9"/>
      <c r="E10" s="8"/>
      <c r="F10" s="19"/>
      <c r="G10" s="20"/>
      <c r="H10" s="8"/>
      <c r="I10" s="7"/>
      <c r="J10" s="14"/>
      <c r="K10" s="42"/>
      <c r="L10" s="12"/>
      <c r="M10" s="5"/>
      <c r="N10" s="5"/>
      <c r="O10" s="5"/>
      <c r="P10" s="5"/>
      <c r="Q10" s="5"/>
      <c r="R10" s="5"/>
    </row>
    <row r="11" spans="1:18" ht="15">
      <c r="A11" s="5"/>
      <c r="B11" s="43"/>
      <c r="C11" s="43"/>
      <c r="D11" s="44"/>
      <c r="E11" s="45"/>
      <c r="F11" s="46"/>
      <c r="G11" s="47"/>
      <c r="H11" s="45"/>
      <c r="I11" s="5"/>
      <c r="J11" s="48"/>
      <c r="K11" s="49"/>
      <c r="L11" s="38"/>
      <c r="M11" s="5"/>
      <c r="N11" s="5"/>
      <c r="O11" s="5"/>
      <c r="P11" s="5"/>
      <c r="Q11" s="5"/>
      <c r="R11" s="5"/>
    </row>
    <row r="12" spans="1:18" ht="15">
      <c r="A12" s="5"/>
      <c r="I12" s="5"/>
      <c r="K12" s="50"/>
      <c r="M12" s="5"/>
      <c r="N12" s="5"/>
      <c r="O12" s="5"/>
      <c r="P12" s="5"/>
      <c r="Q12" s="5"/>
      <c r="R12" s="5"/>
    </row>
    <row r="13" spans="9:18" ht="15">
      <c r="I13" s="5"/>
      <c r="J13" s="51"/>
      <c r="K13" s="50"/>
      <c r="M13" s="5"/>
      <c r="N13" s="5"/>
      <c r="O13" s="5"/>
      <c r="P13" s="5"/>
      <c r="Q13" s="5"/>
      <c r="R13" s="5"/>
    </row>
    <row r="14" spans="9:18" ht="16.5" thickBot="1">
      <c r="I14" s="5"/>
      <c r="J14" s="52"/>
      <c r="K14" s="53"/>
      <c r="L14" s="54">
        <v>2900409.8595</v>
      </c>
      <c r="M14" s="5"/>
      <c r="N14" s="25"/>
      <c r="O14" s="5"/>
      <c r="P14" s="5"/>
      <c r="Q14" s="5"/>
      <c r="R14" s="5"/>
    </row>
    <row r="15" spans="9:18" ht="15.75" thickTop="1">
      <c r="I15" s="5"/>
      <c r="K15" s="50"/>
      <c r="M15" s="5"/>
      <c r="N15" s="5"/>
      <c r="O15" s="5"/>
      <c r="P15" s="5"/>
      <c r="Q15" s="5"/>
      <c r="R15" s="5"/>
    </row>
    <row r="16" spans="9:18" ht="15">
      <c r="I16" s="5"/>
      <c r="K16" s="50"/>
      <c r="L16" s="55"/>
      <c r="M16" s="5"/>
      <c r="N16" s="5"/>
      <c r="O16" s="5"/>
      <c r="P16" s="5"/>
      <c r="Q16" s="5"/>
      <c r="R16" s="5"/>
    </row>
    <row r="17" spans="9:18" ht="15">
      <c r="I17" s="5"/>
      <c r="K17" s="50"/>
      <c r="L17" s="55"/>
      <c r="M17" s="5"/>
      <c r="N17" s="5"/>
      <c r="O17" s="5"/>
      <c r="P17" s="5"/>
      <c r="Q17" s="5"/>
      <c r="R17" s="5"/>
    </row>
    <row r="18" spans="9:18" ht="15">
      <c r="I18" s="5"/>
      <c r="M18" s="5"/>
      <c r="N18" s="5"/>
      <c r="O18" s="5"/>
      <c r="P18" s="5"/>
      <c r="Q18" s="5"/>
      <c r="R18" s="5"/>
    </row>
    <row r="19" spans="9:18" ht="15">
      <c r="I19" s="5"/>
      <c r="M19" s="5"/>
      <c r="N19" s="5"/>
      <c r="O19" s="5"/>
      <c r="P19" s="5"/>
      <c r="Q19" s="5"/>
      <c r="R19" s="5"/>
    </row>
    <row r="20" spans="9:18" ht="15">
      <c r="I20" s="5"/>
      <c r="M20" s="5"/>
      <c r="N20" s="5"/>
      <c r="O20" s="5"/>
      <c r="P20" s="5"/>
      <c r="Q20" s="5"/>
      <c r="R20" s="5"/>
    </row>
    <row r="21" spans="9:18" ht="15">
      <c r="I21" s="5"/>
      <c r="M21" s="5"/>
      <c r="N21" s="5"/>
      <c r="O21" s="5"/>
      <c r="P21" s="5"/>
      <c r="Q21" s="5"/>
      <c r="R21" s="5"/>
    </row>
    <row r="22" spans="9:18" ht="15">
      <c r="I22" s="5"/>
      <c r="M22" s="5"/>
      <c r="N22" s="5"/>
      <c r="O22" s="5"/>
      <c r="Q22" s="5"/>
      <c r="R22" s="5"/>
    </row>
    <row r="23" spans="9:18" ht="15">
      <c r="I23" s="5"/>
      <c r="M23" s="5"/>
      <c r="N23" s="5"/>
      <c r="O23" s="5"/>
      <c r="Q23" s="5"/>
      <c r="R23" s="5"/>
    </row>
  </sheetData>
  <printOptions/>
  <pageMargins left="0.55" right="0.63" top="0.83" bottom="1.74" header="0.5" footer="0.5"/>
  <pageSetup horizontalDpi="600" verticalDpi="600" orientation="portrait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1"/>
  <sheetViews>
    <sheetView tabSelected="1" workbookViewId="0" topLeftCell="A1">
      <pane ySplit="4" topLeftCell="BM65" activePane="bottomLeft" state="frozen"/>
      <selection pane="topLeft" activeCell="A1" sqref="A1"/>
      <selection pane="bottomLeft" activeCell="A80" sqref="A80"/>
    </sheetView>
  </sheetViews>
  <sheetFormatPr defaultColWidth="9.140625" defaultRowHeight="12.75"/>
  <cols>
    <col min="1" max="1" width="9.28125" style="3" customWidth="1"/>
    <col min="2" max="2" width="32.421875" style="3" customWidth="1"/>
    <col min="3" max="3" width="22.421875" style="3" customWidth="1"/>
    <col min="4" max="4" width="35.140625" style="3" customWidth="1"/>
    <col min="5" max="5" width="25.140625" style="3" customWidth="1"/>
    <col min="6" max="6" width="24.57421875" style="3" customWidth="1"/>
    <col min="7" max="7" width="21.7109375" style="3" customWidth="1"/>
    <col min="8" max="8" width="21.57421875" style="3" customWidth="1"/>
    <col min="9" max="9" width="17.421875" style="3" customWidth="1"/>
    <col min="10" max="10" width="14.28125" style="3" customWidth="1"/>
    <col min="11" max="11" width="22.7109375" style="3" customWidth="1"/>
    <col min="12" max="12" width="15.8515625" style="3" customWidth="1"/>
    <col min="13" max="16384" width="17.421875" style="3" customWidth="1"/>
  </cols>
  <sheetData>
    <row r="1" spans="1:14" ht="51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5"/>
    </row>
    <row r="2" spans="1:12" ht="15.75">
      <c r="A2" s="4"/>
      <c r="B2" s="4"/>
      <c r="C2" s="4"/>
      <c r="D2" s="4"/>
      <c r="E2" s="4"/>
      <c r="F2" s="4"/>
      <c r="G2" s="4"/>
      <c r="H2" s="4"/>
      <c r="J2" s="4"/>
      <c r="K2" s="4" t="s">
        <v>12</v>
      </c>
      <c r="L2" s="1" t="s">
        <v>13</v>
      </c>
    </row>
    <row r="3" spans="1:11" ht="15.75">
      <c r="A3" s="4">
        <v>1</v>
      </c>
      <c r="B3" s="4">
        <v>2</v>
      </c>
      <c r="C3" s="4"/>
      <c r="D3" s="4">
        <v>3</v>
      </c>
      <c r="E3" s="4"/>
      <c r="F3" s="4">
        <v>5</v>
      </c>
      <c r="G3" s="4">
        <v>6</v>
      </c>
      <c r="H3" s="4">
        <v>7</v>
      </c>
      <c r="J3" s="4">
        <v>4</v>
      </c>
      <c r="K3" s="4">
        <v>8</v>
      </c>
    </row>
    <row r="4" spans="1:11" ht="15.75">
      <c r="A4" s="4"/>
      <c r="B4" s="4"/>
      <c r="C4" s="4"/>
      <c r="D4" s="4"/>
      <c r="E4" s="4"/>
      <c r="F4" s="4"/>
      <c r="G4" s="4"/>
      <c r="H4" s="4"/>
      <c r="J4" s="4"/>
      <c r="K4" s="4"/>
    </row>
    <row r="5" spans="1:18" ht="15">
      <c r="A5" s="7">
        <v>1</v>
      </c>
      <c r="B5" s="8" t="s">
        <v>14</v>
      </c>
      <c r="C5" s="8" t="s">
        <v>15</v>
      </c>
      <c r="D5" s="9" t="s">
        <v>16</v>
      </c>
      <c r="E5" s="10" t="s">
        <v>17</v>
      </c>
      <c r="F5" s="8"/>
      <c r="G5" s="11">
        <v>34464</v>
      </c>
      <c r="H5" s="8" t="s">
        <v>18</v>
      </c>
      <c r="I5" s="12" t="s">
        <v>19</v>
      </c>
      <c r="J5" s="13">
        <v>206.02</v>
      </c>
      <c r="K5" s="14">
        <v>206.02</v>
      </c>
      <c r="L5" s="12">
        <v>12591.73638</v>
      </c>
      <c r="M5" s="25"/>
      <c r="N5" s="5"/>
      <c r="O5" s="5"/>
      <c r="P5" s="5"/>
      <c r="Q5" s="5"/>
      <c r="R5" s="5"/>
    </row>
    <row r="6" spans="1:18" ht="15">
      <c r="A6" s="7">
        <f aca="true" t="shared" si="0" ref="A6:A37">A5+1</f>
        <v>2</v>
      </c>
      <c r="B6" s="8" t="s">
        <v>14</v>
      </c>
      <c r="C6" s="8" t="s">
        <v>15</v>
      </c>
      <c r="D6" s="9" t="s">
        <v>20</v>
      </c>
      <c r="E6" s="10" t="s">
        <v>21</v>
      </c>
      <c r="F6" s="8"/>
      <c r="G6" s="11">
        <v>31048</v>
      </c>
      <c r="H6" s="8" t="s">
        <v>18</v>
      </c>
      <c r="I6" s="12" t="s">
        <v>19</v>
      </c>
      <c r="J6" s="13">
        <v>76.86</v>
      </c>
      <c r="K6" s="14">
        <v>76.86</v>
      </c>
      <c r="L6" s="12">
        <v>4697.60634</v>
      </c>
      <c r="M6" s="25"/>
      <c r="N6" s="5"/>
      <c r="O6" s="5"/>
      <c r="P6" s="5"/>
      <c r="Q6" s="5"/>
      <c r="R6" s="5"/>
    </row>
    <row r="7" spans="1:18" ht="15">
      <c r="A7" s="7">
        <f t="shared" si="0"/>
        <v>3</v>
      </c>
      <c r="B7" s="8" t="s">
        <v>14</v>
      </c>
      <c r="C7" s="8" t="s">
        <v>15</v>
      </c>
      <c r="D7" s="9" t="s">
        <v>22</v>
      </c>
      <c r="E7" s="10" t="s">
        <v>23</v>
      </c>
      <c r="F7" s="8"/>
      <c r="G7" s="11">
        <v>32736</v>
      </c>
      <c r="H7" s="8" t="s">
        <v>18</v>
      </c>
      <c r="I7" s="12" t="s">
        <v>19</v>
      </c>
      <c r="J7" s="13">
        <v>50</v>
      </c>
      <c r="K7" s="14">
        <v>50</v>
      </c>
      <c r="L7" s="12">
        <v>3055.95</v>
      </c>
      <c r="M7" s="25"/>
      <c r="N7" s="5"/>
      <c r="O7" s="5"/>
      <c r="P7" s="5"/>
      <c r="Q7" s="5"/>
      <c r="R7" s="5"/>
    </row>
    <row r="8" spans="1:18" ht="15">
      <c r="A8" s="7">
        <f t="shared" si="0"/>
        <v>4</v>
      </c>
      <c r="B8" s="8" t="s">
        <v>14</v>
      </c>
      <c r="C8" s="8" t="s">
        <v>15</v>
      </c>
      <c r="D8" s="9" t="s">
        <v>24</v>
      </c>
      <c r="E8" s="10" t="s">
        <v>25</v>
      </c>
      <c r="F8" s="8"/>
      <c r="G8" s="11">
        <v>35166</v>
      </c>
      <c r="H8" s="8" t="s">
        <v>18</v>
      </c>
      <c r="I8" s="12" t="s">
        <v>19</v>
      </c>
      <c r="J8" s="13">
        <v>200</v>
      </c>
      <c r="K8" s="14">
        <v>200</v>
      </c>
      <c r="L8" s="12">
        <v>12223.8</v>
      </c>
      <c r="M8" s="25"/>
      <c r="N8" s="5"/>
      <c r="O8" s="5"/>
      <c r="P8" s="5"/>
      <c r="Q8" s="5"/>
      <c r="R8" s="5"/>
    </row>
    <row r="9" spans="1:18" ht="15">
      <c r="A9" s="7">
        <f t="shared" si="0"/>
        <v>5</v>
      </c>
      <c r="B9" s="8" t="s">
        <v>14</v>
      </c>
      <c r="C9" s="8" t="s">
        <v>15</v>
      </c>
      <c r="D9" s="9" t="s">
        <v>26</v>
      </c>
      <c r="E9" s="10" t="s">
        <v>27</v>
      </c>
      <c r="F9" s="8"/>
      <c r="G9" s="11">
        <v>35178</v>
      </c>
      <c r="H9" s="8" t="s">
        <v>18</v>
      </c>
      <c r="I9" s="12" t="s">
        <v>19</v>
      </c>
      <c r="J9" s="13">
        <v>0.97</v>
      </c>
      <c r="K9" s="14">
        <v>0.97</v>
      </c>
      <c r="L9" s="12">
        <v>59.28543</v>
      </c>
      <c r="M9" s="25"/>
      <c r="N9" s="5"/>
      <c r="O9" s="5"/>
      <c r="P9" s="5"/>
      <c r="Q9" s="5"/>
      <c r="R9" s="5"/>
    </row>
    <row r="10" spans="1:18" ht="15">
      <c r="A10" s="7">
        <f t="shared" si="0"/>
        <v>6</v>
      </c>
      <c r="B10" s="8" t="s">
        <v>14</v>
      </c>
      <c r="C10" s="8" t="s">
        <v>15</v>
      </c>
      <c r="D10" s="9" t="s">
        <v>28</v>
      </c>
      <c r="E10" s="10" t="s">
        <v>29</v>
      </c>
      <c r="F10" s="8"/>
      <c r="G10" s="11">
        <v>35306</v>
      </c>
      <c r="H10" s="8" t="s">
        <v>18</v>
      </c>
      <c r="I10" s="12" t="s">
        <v>19</v>
      </c>
      <c r="J10" s="13">
        <v>181.08</v>
      </c>
      <c r="K10" s="14">
        <v>181.08</v>
      </c>
      <c r="L10" s="12">
        <v>11067.428520000001</v>
      </c>
      <c r="M10" s="25"/>
      <c r="N10" s="5"/>
      <c r="O10" s="5"/>
      <c r="P10" s="5"/>
      <c r="Q10" s="5"/>
      <c r="R10" s="5"/>
    </row>
    <row r="11" spans="1:18" ht="15">
      <c r="A11" s="7">
        <f t="shared" si="0"/>
        <v>7</v>
      </c>
      <c r="B11" s="8" t="s">
        <v>14</v>
      </c>
      <c r="C11" s="8" t="s">
        <v>15</v>
      </c>
      <c r="D11" s="9" t="s">
        <v>30</v>
      </c>
      <c r="E11" s="10" t="s">
        <v>31</v>
      </c>
      <c r="F11" s="8"/>
      <c r="G11" s="11">
        <v>35367</v>
      </c>
      <c r="H11" s="8" t="s">
        <v>18</v>
      </c>
      <c r="I11" s="12" t="s">
        <v>19</v>
      </c>
      <c r="J11" s="13">
        <v>4.29</v>
      </c>
      <c r="K11" s="14">
        <v>4.29</v>
      </c>
      <c r="L11" s="12">
        <v>262.20051</v>
      </c>
      <c r="M11" s="25"/>
      <c r="N11" s="5"/>
      <c r="O11" s="5"/>
      <c r="P11" s="5"/>
      <c r="Q11" s="5"/>
      <c r="R11" s="5"/>
    </row>
    <row r="12" spans="1:18" ht="15">
      <c r="A12" s="7">
        <f t="shared" si="0"/>
        <v>8</v>
      </c>
      <c r="B12" s="8" t="s">
        <v>14</v>
      </c>
      <c r="C12" s="8" t="s">
        <v>15</v>
      </c>
      <c r="D12" s="9" t="s">
        <v>32</v>
      </c>
      <c r="E12" s="10" t="s">
        <v>33</v>
      </c>
      <c r="F12" s="8"/>
      <c r="G12" s="11">
        <v>35360</v>
      </c>
      <c r="H12" s="8" t="s">
        <v>18</v>
      </c>
      <c r="I12" s="12" t="s">
        <v>19</v>
      </c>
      <c r="J12" s="13">
        <v>38.49</v>
      </c>
      <c r="K12" s="14">
        <v>38.49</v>
      </c>
      <c r="L12" s="12">
        <v>2352.47031</v>
      </c>
      <c r="M12" s="25"/>
      <c r="N12" s="5"/>
      <c r="O12" s="5"/>
      <c r="P12" s="5"/>
      <c r="Q12" s="5"/>
      <c r="R12" s="5"/>
    </row>
    <row r="13" spans="1:18" ht="15">
      <c r="A13" s="7">
        <f t="shared" si="0"/>
        <v>9</v>
      </c>
      <c r="B13" s="8" t="s">
        <v>14</v>
      </c>
      <c r="C13" s="8" t="s">
        <v>15</v>
      </c>
      <c r="D13" s="9" t="s">
        <v>34</v>
      </c>
      <c r="E13" s="10" t="s">
        <v>35</v>
      </c>
      <c r="F13" s="8"/>
      <c r="G13" s="11">
        <v>35402</v>
      </c>
      <c r="H13" s="8" t="s">
        <v>18</v>
      </c>
      <c r="I13" s="12" t="s">
        <v>19</v>
      </c>
      <c r="J13" s="13">
        <v>272</v>
      </c>
      <c r="K13" s="14">
        <v>272</v>
      </c>
      <c r="L13" s="12">
        <v>16624.368</v>
      </c>
      <c r="M13" s="25"/>
      <c r="N13" s="5"/>
      <c r="O13" s="5"/>
      <c r="P13" s="5"/>
      <c r="Q13" s="5"/>
      <c r="R13" s="5"/>
    </row>
    <row r="14" spans="1:18" ht="15">
      <c r="A14" s="7">
        <f t="shared" si="0"/>
        <v>10</v>
      </c>
      <c r="B14" s="8" t="s">
        <v>14</v>
      </c>
      <c r="C14" s="8" t="s">
        <v>15</v>
      </c>
      <c r="D14" s="9" t="s">
        <v>36</v>
      </c>
      <c r="E14" s="10" t="s">
        <v>37</v>
      </c>
      <c r="F14" s="8"/>
      <c r="G14" s="11">
        <v>35411</v>
      </c>
      <c r="H14" s="8" t="s">
        <v>18</v>
      </c>
      <c r="I14" s="12" t="s">
        <v>19</v>
      </c>
      <c r="J14" s="13">
        <v>0.16</v>
      </c>
      <c r="K14" s="14">
        <v>0.16</v>
      </c>
      <c r="L14" s="12">
        <v>9.77904</v>
      </c>
      <c r="M14" s="25"/>
      <c r="N14" s="5"/>
      <c r="O14" s="5"/>
      <c r="P14" s="5"/>
      <c r="Q14" s="5"/>
      <c r="R14" s="5"/>
    </row>
    <row r="15" spans="1:18" ht="15">
      <c r="A15" s="7">
        <f t="shared" si="0"/>
        <v>11</v>
      </c>
      <c r="B15" s="8" t="s">
        <v>14</v>
      </c>
      <c r="C15" s="8" t="s">
        <v>15</v>
      </c>
      <c r="D15" s="9" t="s">
        <v>38</v>
      </c>
      <c r="E15" s="10" t="s">
        <v>39</v>
      </c>
      <c r="F15" s="8"/>
      <c r="G15" s="11">
        <v>35411</v>
      </c>
      <c r="H15" s="8" t="s">
        <v>18</v>
      </c>
      <c r="I15" s="12" t="s">
        <v>19</v>
      </c>
      <c r="J15" s="13">
        <v>7.08</v>
      </c>
      <c r="K15" s="14">
        <v>7.08</v>
      </c>
      <c r="L15" s="12">
        <v>432.72252</v>
      </c>
      <c r="M15" s="25"/>
      <c r="N15" s="5"/>
      <c r="O15" s="5"/>
      <c r="P15" s="5"/>
      <c r="Q15" s="5"/>
      <c r="R15" s="5"/>
    </row>
    <row r="16" spans="1:18" ht="15">
      <c r="A16" s="7">
        <f t="shared" si="0"/>
        <v>12</v>
      </c>
      <c r="B16" s="8" t="s">
        <v>14</v>
      </c>
      <c r="C16" s="8" t="s">
        <v>15</v>
      </c>
      <c r="D16" s="9" t="s">
        <v>40</v>
      </c>
      <c r="E16" s="10" t="s">
        <v>41</v>
      </c>
      <c r="F16" s="8"/>
      <c r="G16" s="11">
        <v>35411</v>
      </c>
      <c r="H16" s="8" t="s">
        <v>18</v>
      </c>
      <c r="I16" s="12" t="s">
        <v>19</v>
      </c>
      <c r="J16" s="13">
        <v>133.1</v>
      </c>
      <c r="K16" s="14">
        <v>133.1</v>
      </c>
      <c r="L16" s="12">
        <v>8134.938899999999</v>
      </c>
      <c r="M16" s="25"/>
      <c r="N16" s="5"/>
      <c r="O16" s="5"/>
      <c r="P16" s="5"/>
      <c r="Q16" s="5"/>
      <c r="R16" s="5"/>
    </row>
    <row r="17" spans="1:18" ht="15">
      <c r="A17" s="7">
        <f t="shared" si="0"/>
        <v>13</v>
      </c>
      <c r="B17" s="8" t="s">
        <v>14</v>
      </c>
      <c r="C17" s="8" t="s">
        <v>15</v>
      </c>
      <c r="D17" s="9" t="s">
        <v>42</v>
      </c>
      <c r="E17" s="10" t="s">
        <v>43</v>
      </c>
      <c r="F17" s="8"/>
      <c r="G17" s="11">
        <v>31766</v>
      </c>
      <c r="H17" s="8" t="s">
        <v>18</v>
      </c>
      <c r="I17" s="12" t="s">
        <v>19</v>
      </c>
      <c r="J17" s="13">
        <v>74.71</v>
      </c>
      <c r="K17" s="14">
        <v>74.71</v>
      </c>
      <c r="L17" s="12">
        <v>4566.200489999999</v>
      </c>
      <c r="M17" s="25"/>
      <c r="N17" s="5"/>
      <c r="O17" s="5"/>
      <c r="P17" s="5"/>
      <c r="Q17" s="5"/>
      <c r="R17" s="5"/>
    </row>
    <row r="18" spans="1:18" ht="15">
      <c r="A18" s="7">
        <f t="shared" si="0"/>
        <v>14</v>
      </c>
      <c r="B18" s="8" t="s">
        <v>14</v>
      </c>
      <c r="C18" s="8" t="s">
        <v>15</v>
      </c>
      <c r="D18" s="9" t="s">
        <v>44</v>
      </c>
      <c r="E18" s="10" t="s">
        <v>45</v>
      </c>
      <c r="F18" s="8"/>
      <c r="G18" s="11">
        <v>31714</v>
      </c>
      <c r="H18" s="8" t="s">
        <v>18</v>
      </c>
      <c r="I18" s="12" t="s">
        <v>19</v>
      </c>
      <c r="J18" s="13">
        <v>106.3</v>
      </c>
      <c r="K18" s="14">
        <v>106.3</v>
      </c>
      <c r="L18" s="12">
        <v>6496.9497</v>
      </c>
      <c r="M18" s="25"/>
      <c r="N18" s="5"/>
      <c r="O18" s="5"/>
      <c r="P18" s="5"/>
      <c r="Q18" s="5"/>
      <c r="R18" s="5"/>
    </row>
    <row r="19" spans="1:18" ht="15">
      <c r="A19" s="7">
        <f t="shared" si="0"/>
        <v>15</v>
      </c>
      <c r="B19" s="8" t="s">
        <v>14</v>
      </c>
      <c r="C19" s="8" t="s">
        <v>15</v>
      </c>
      <c r="D19" s="9" t="s">
        <v>46</v>
      </c>
      <c r="E19" s="10" t="s">
        <v>47</v>
      </c>
      <c r="F19" s="8"/>
      <c r="G19" s="11">
        <v>35165</v>
      </c>
      <c r="H19" s="8" t="s">
        <v>18</v>
      </c>
      <c r="I19" s="12" t="s">
        <v>19</v>
      </c>
      <c r="J19" s="13">
        <v>0.54</v>
      </c>
      <c r="K19" s="14">
        <v>0.54</v>
      </c>
      <c r="L19" s="12">
        <v>33.00426</v>
      </c>
      <c r="M19" s="25"/>
      <c r="N19" s="5"/>
      <c r="O19" s="5"/>
      <c r="P19" s="5"/>
      <c r="Q19" s="5"/>
      <c r="R19" s="5"/>
    </row>
    <row r="20" spans="1:18" ht="15">
      <c r="A20" s="7">
        <f t="shared" si="0"/>
        <v>16</v>
      </c>
      <c r="B20" s="8" t="s">
        <v>14</v>
      </c>
      <c r="C20" s="8" t="s">
        <v>15</v>
      </c>
      <c r="D20" s="9" t="s">
        <v>48</v>
      </c>
      <c r="E20" s="10" t="s">
        <v>49</v>
      </c>
      <c r="F20" s="8"/>
      <c r="G20" s="11">
        <v>35165</v>
      </c>
      <c r="H20" s="8" t="s">
        <v>18</v>
      </c>
      <c r="I20" s="12" t="s">
        <v>19</v>
      </c>
      <c r="J20" s="13">
        <v>2</v>
      </c>
      <c r="K20" s="14">
        <v>2</v>
      </c>
      <c r="L20" s="12">
        <v>122.238</v>
      </c>
      <c r="M20" s="25"/>
      <c r="N20" s="5"/>
      <c r="O20" s="5"/>
      <c r="P20" s="5"/>
      <c r="Q20" s="5"/>
      <c r="R20" s="5"/>
    </row>
    <row r="21" spans="1:18" ht="15">
      <c r="A21" s="7">
        <f t="shared" si="0"/>
        <v>17</v>
      </c>
      <c r="B21" s="8" t="s">
        <v>14</v>
      </c>
      <c r="C21" s="8" t="s">
        <v>15</v>
      </c>
      <c r="D21" s="9" t="s">
        <v>48</v>
      </c>
      <c r="E21" s="10" t="s">
        <v>50</v>
      </c>
      <c r="F21" s="8"/>
      <c r="G21" s="11">
        <v>35165</v>
      </c>
      <c r="H21" s="8" t="s">
        <v>18</v>
      </c>
      <c r="I21" s="12" t="s">
        <v>19</v>
      </c>
      <c r="J21" s="13">
        <v>2</v>
      </c>
      <c r="K21" s="14">
        <v>2</v>
      </c>
      <c r="L21" s="12">
        <v>122.238</v>
      </c>
      <c r="M21" s="25"/>
      <c r="N21" s="5"/>
      <c r="O21" s="5"/>
      <c r="P21" s="5"/>
      <c r="Q21" s="5"/>
      <c r="R21" s="5"/>
    </row>
    <row r="22" spans="1:18" ht="15">
      <c r="A22" s="7">
        <f t="shared" si="0"/>
        <v>18</v>
      </c>
      <c r="B22" s="8" t="s">
        <v>14</v>
      </c>
      <c r="C22" s="8" t="s">
        <v>15</v>
      </c>
      <c r="D22" s="9" t="s">
        <v>51</v>
      </c>
      <c r="E22" s="10" t="s">
        <v>52</v>
      </c>
      <c r="F22" s="8"/>
      <c r="G22" s="11">
        <v>35165</v>
      </c>
      <c r="H22" s="8" t="s">
        <v>18</v>
      </c>
      <c r="I22" s="12" t="s">
        <v>19</v>
      </c>
      <c r="J22" s="13">
        <v>3.48</v>
      </c>
      <c r="K22" s="14">
        <v>3.48</v>
      </c>
      <c r="L22" s="12">
        <v>212.69412</v>
      </c>
      <c r="M22" s="25"/>
      <c r="N22" s="5"/>
      <c r="O22" s="5"/>
      <c r="P22" s="5"/>
      <c r="Q22" s="5"/>
      <c r="R22" s="5"/>
    </row>
    <row r="23" spans="1:18" ht="15">
      <c r="A23" s="7">
        <f t="shared" si="0"/>
        <v>19</v>
      </c>
      <c r="B23" s="8" t="s">
        <v>14</v>
      </c>
      <c r="C23" s="8" t="s">
        <v>15</v>
      </c>
      <c r="D23" s="9" t="s">
        <v>53</v>
      </c>
      <c r="E23" s="10" t="s">
        <v>54</v>
      </c>
      <c r="F23" s="8"/>
      <c r="G23" s="11">
        <v>35165</v>
      </c>
      <c r="H23" s="8" t="s">
        <v>18</v>
      </c>
      <c r="I23" s="12" t="s">
        <v>19</v>
      </c>
      <c r="J23" s="13">
        <v>7.36</v>
      </c>
      <c r="K23" s="14">
        <v>7.36</v>
      </c>
      <c r="L23" s="12">
        <v>449.83584</v>
      </c>
      <c r="M23" s="25"/>
      <c r="N23" s="5"/>
      <c r="O23" s="5"/>
      <c r="P23" s="5"/>
      <c r="Q23" s="5"/>
      <c r="R23" s="5"/>
    </row>
    <row r="24" spans="1:18" ht="15">
      <c r="A24" s="7">
        <f t="shared" si="0"/>
        <v>20</v>
      </c>
      <c r="B24" s="8" t="s">
        <v>14</v>
      </c>
      <c r="C24" s="8" t="s">
        <v>15</v>
      </c>
      <c r="D24" s="9" t="s">
        <v>55</v>
      </c>
      <c r="E24" s="10" t="s">
        <v>56</v>
      </c>
      <c r="F24" s="8"/>
      <c r="G24" s="11">
        <v>35165</v>
      </c>
      <c r="H24" s="8" t="s">
        <v>18</v>
      </c>
      <c r="I24" s="12" t="s">
        <v>19</v>
      </c>
      <c r="J24" s="13">
        <v>7.27</v>
      </c>
      <c r="K24" s="14">
        <v>7.27</v>
      </c>
      <c r="L24" s="12">
        <v>444.33513</v>
      </c>
      <c r="M24" s="25"/>
      <c r="N24" s="5"/>
      <c r="O24" s="5"/>
      <c r="P24" s="5"/>
      <c r="Q24" s="5"/>
      <c r="R24" s="5"/>
    </row>
    <row r="25" spans="1:18" ht="15">
      <c r="A25" s="7">
        <f t="shared" si="0"/>
        <v>21</v>
      </c>
      <c r="B25" s="8" t="s">
        <v>14</v>
      </c>
      <c r="C25" s="8" t="s">
        <v>15</v>
      </c>
      <c r="D25" s="9" t="s">
        <v>57</v>
      </c>
      <c r="E25" s="10" t="s">
        <v>58</v>
      </c>
      <c r="F25" s="8"/>
      <c r="G25" s="11">
        <v>35165</v>
      </c>
      <c r="H25" s="8" t="s">
        <v>18</v>
      </c>
      <c r="I25" s="12" t="s">
        <v>19</v>
      </c>
      <c r="J25" s="13">
        <v>8.13</v>
      </c>
      <c r="K25" s="14">
        <v>8.13</v>
      </c>
      <c r="L25" s="12">
        <v>496.89747000000006</v>
      </c>
      <c r="M25" s="25"/>
      <c r="N25" s="5"/>
      <c r="O25" s="5"/>
      <c r="P25" s="5"/>
      <c r="Q25" s="5"/>
      <c r="R25" s="5"/>
    </row>
    <row r="26" spans="1:18" ht="15">
      <c r="A26" s="7">
        <f t="shared" si="0"/>
        <v>22</v>
      </c>
      <c r="B26" s="8" t="s">
        <v>14</v>
      </c>
      <c r="C26" s="8" t="s">
        <v>15</v>
      </c>
      <c r="D26" s="9" t="s">
        <v>59</v>
      </c>
      <c r="E26" s="10" t="s">
        <v>60</v>
      </c>
      <c r="F26" s="8"/>
      <c r="G26" s="11">
        <v>35165</v>
      </c>
      <c r="H26" s="8" t="s">
        <v>18</v>
      </c>
      <c r="I26" s="12" t="s">
        <v>19</v>
      </c>
      <c r="J26" s="13">
        <v>8.63</v>
      </c>
      <c r="K26" s="14">
        <v>8.63</v>
      </c>
      <c r="L26" s="12">
        <v>527.4569700000001</v>
      </c>
      <c r="M26" s="25"/>
      <c r="N26" s="5"/>
      <c r="O26" s="5"/>
      <c r="P26" s="5"/>
      <c r="Q26" s="5"/>
      <c r="R26" s="5"/>
    </row>
    <row r="27" spans="1:18" ht="15">
      <c r="A27" s="7">
        <f t="shared" si="0"/>
        <v>23</v>
      </c>
      <c r="B27" s="8" t="s">
        <v>14</v>
      </c>
      <c r="C27" s="8" t="s">
        <v>15</v>
      </c>
      <c r="D27" s="9" t="s">
        <v>61</v>
      </c>
      <c r="E27" s="10" t="s">
        <v>62</v>
      </c>
      <c r="F27" s="8"/>
      <c r="G27" s="11">
        <v>35165</v>
      </c>
      <c r="H27" s="8" t="s">
        <v>18</v>
      </c>
      <c r="I27" s="12" t="s">
        <v>19</v>
      </c>
      <c r="J27" s="13">
        <v>30.67</v>
      </c>
      <c r="K27" s="14">
        <v>30.67</v>
      </c>
      <c r="L27" s="12">
        <v>1874.5197300000002</v>
      </c>
      <c r="M27" s="25"/>
      <c r="N27" s="5"/>
      <c r="O27" s="5"/>
      <c r="P27" s="5"/>
      <c r="Q27" s="5"/>
      <c r="R27" s="5"/>
    </row>
    <row r="28" spans="1:18" ht="15">
      <c r="A28" s="7">
        <f t="shared" si="0"/>
        <v>24</v>
      </c>
      <c r="B28" s="8" t="s">
        <v>14</v>
      </c>
      <c r="C28" s="8" t="s">
        <v>15</v>
      </c>
      <c r="D28" s="9" t="s">
        <v>63</v>
      </c>
      <c r="E28" s="10" t="s">
        <v>64</v>
      </c>
      <c r="F28" s="8"/>
      <c r="G28" s="11">
        <v>35165</v>
      </c>
      <c r="H28" s="8" t="s">
        <v>18</v>
      </c>
      <c r="I28" s="12" t="s">
        <v>19</v>
      </c>
      <c r="J28" s="13">
        <v>74.75</v>
      </c>
      <c r="K28" s="14">
        <v>74.75</v>
      </c>
      <c r="L28" s="12">
        <v>4568.64525</v>
      </c>
      <c r="M28" s="25"/>
      <c r="N28" s="5"/>
      <c r="O28" s="5"/>
      <c r="P28" s="5"/>
      <c r="Q28" s="5"/>
      <c r="R28" s="5"/>
    </row>
    <row r="29" spans="1:18" ht="15">
      <c r="A29" s="7">
        <f t="shared" si="0"/>
        <v>25</v>
      </c>
      <c r="B29" s="8" t="s">
        <v>14</v>
      </c>
      <c r="C29" s="8" t="s">
        <v>15</v>
      </c>
      <c r="D29" s="9" t="s">
        <v>65</v>
      </c>
      <c r="E29" s="10" t="s">
        <v>66</v>
      </c>
      <c r="F29" s="8"/>
      <c r="G29" s="11">
        <v>35165</v>
      </c>
      <c r="H29" s="8" t="s">
        <v>18</v>
      </c>
      <c r="I29" s="12" t="s">
        <v>19</v>
      </c>
      <c r="J29" s="13">
        <v>75.53</v>
      </c>
      <c r="K29" s="14">
        <v>75.53</v>
      </c>
      <c r="L29" s="12">
        <v>4616.31807</v>
      </c>
      <c r="M29" s="25"/>
      <c r="N29" s="5"/>
      <c r="O29" s="5"/>
      <c r="P29" s="5"/>
      <c r="Q29" s="5"/>
      <c r="R29" s="5"/>
    </row>
    <row r="30" spans="1:18" ht="15">
      <c r="A30" s="7">
        <f t="shared" si="0"/>
        <v>26</v>
      </c>
      <c r="B30" s="8" t="s">
        <v>14</v>
      </c>
      <c r="C30" s="8" t="s">
        <v>15</v>
      </c>
      <c r="D30" s="9" t="s">
        <v>67</v>
      </c>
      <c r="E30" s="10" t="s">
        <v>68</v>
      </c>
      <c r="F30" s="8"/>
      <c r="G30" s="11">
        <v>35165</v>
      </c>
      <c r="H30" s="8" t="s">
        <v>18</v>
      </c>
      <c r="I30" s="12" t="s">
        <v>19</v>
      </c>
      <c r="J30" s="13">
        <v>92.96</v>
      </c>
      <c r="K30" s="14">
        <v>92.96</v>
      </c>
      <c r="L30" s="12">
        <v>5681.62224</v>
      </c>
      <c r="M30" s="25"/>
      <c r="N30" s="5"/>
      <c r="O30" s="5"/>
      <c r="P30" s="5"/>
      <c r="Q30" s="5"/>
      <c r="R30" s="5"/>
    </row>
    <row r="31" spans="1:18" ht="15">
      <c r="A31" s="7">
        <f t="shared" si="0"/>
        <v>27</v>
      </c>
      <c r="B31" s="8" t="s">
        <v>14</v>
      </c>
      <c r="C31" s="8" t="s">
        <v>15</v>
      </c>
      <c r="D31" s="15" t="s">
        <v>69</v>
      </c>
      <c r="E31" s="16" t="s">
        <v>70</v>
      </c>
      <c r="F31" s="8"/>
      <c r="G31" s="11">
        <v>35165</v>
      </c>
      <c r="H31" s="8" t="s">
        <v>18</v>
      </c>
      <c r="I31" s="12" t="s">
        <v>19</v>
      </c>
      <c r="J31" s="13">
        <v>98.5</v>
      </c>
      <c r="K31" s="14">
        <v>98.5</v>
      </c>
      <c r="L31" s="12">
        <v>6020.2215</v>
      </c>
      <c r="M31" s="25"/>
      <c r="N31" s="5"/>
      <c r="O31" s="5"/>
      <c r="P31" s="5"/>
      <c r="Q31" s="5"/>
      <c r="R31" s="5"/>
    </row>
    <row r="32" spans="1:18" ht="15">
      <c r="A32" s="7">
        <f t="shared" si="0"/>
        <v>28</v>
      </c>
      <c r="B32" s="8" t="s">
        <v>14</v>
      </c>
      <c r="C32" s="8" t="s">
        <v>15</v>
      </c>
      <c r="D32" s="9" t="s">
        <v>71</v>
      </c>
      <c r="E32" s="10" t="s">
        <v>72</v>
      </c>
      <c r="F32" s="8"/>
      <c r="G32" s="11">
        <v>35165</v>
      </c>
      <c r="H32" s="8" t="s">
        <v>18</v>
      </c>
      <c r="I32" s="12" t="s">
        <v>19</v>
      </c>
      <c r="J32" s="13">
        <v>0.25</v>
      </c>
      <c r="K32" s="14">
        <v>0.25</v>
      </c>
      <c r="L32" s="12">
        <v>15.27975</v>
      </c>
      <c r="M32" s="25"/>
      <c r="N32" s="5"/>
      <c r="O32" s="5"/>
      <c r="P32" s="5"/>
      <c r="Q32" s="5"/>
      <c r="R32" s="5"/>
    </row>
    <row r="33" spans="1:18" ht="15">
      <c r="A33" s="7">
        <f t="shared" si="0"/>
        <v>29</v>
      </c>
      <c r="B33" s="8" t="s">
        <v>14</v>
      </c>
      <c r="C33" s="8" t="s">
        <v>15</v>
      </c>
      <c r="D33" s="9" t="s">
        <v>73</v>
      </c>
      <c r="E33" s="10" t="s">
        <v>74</v>
      </c>
      <c r="F33" s="8"/>
      <c r="G33" s="11">
        <v>35165</v>
      </c>
      <c r="H33" s="8" t="s">
        <v>18</v>
      </c>
      <c r="I33" s="12" t="s">
        <v>19</v>
      </c>
      <c r="J33" s="13">
        <v>2.13</v>
      </c>
      <c r="K33" s="14">
        <v>2.13</v>
      </c>
      <c r="L33" s="12">
        <v>130.18347</v>
      </c>
      <c r="M33" s="25"/>
      <c r="N33" s="5"/>
      <c r="O33" s="5"/>
      <c r="P33" s="5"/>
      <c r="Q33" s="5"/>
      <c r="R33" s="5"/>
    </row>
    <row r="34" spans="1:18" ht="15">
      <c r="A34" s="7">
        <f t="shared" si="0"/>
        <v>30</v>
      </c>
      <c r="B34" s="8" t="s">
        <v>14</v>
      </c>
      <c r="C34" s="8" t="s">
        <v>15</v>
      </c>
      <c r="D34" s="9" t="s">
        <v>75</v>
      </c>
      <c r="E34" s="10" t="s">
        <v>76</v>
      </c>
      <c r="F34" s="8"/>
      <c r="G34" s="11">
        <v>35165</v>
      </c>
      <c r="H34" s="8" t="s">
        <v>18</v>
      </c>
      <c r="I34" s="12" t="s">
        <v>19</v>
      </c>
      <c r="J34" s="13">
        <v>2.03</v>
      </c>
      <c r="K34" s="14">
        <v>2.03</v>
      </c>
      <c r="L34" s="12">
        <v>124.07157</v>
      </c>
      <c r="M34" s="25"/>
      <c r="N34" s="5"/>
      <c r="O34" s="5"/>
      <c r="P34" s="5"/>
      <c r="Q34" s="5"/>
      <c r="R34" s="5"/>
    </row>
    <row r="35" spans="1:18" ht="15">
      <c r="A35" s="7">
        <f t="shared" si="0"/>
        <v>31</v>
      </c>
      <c r="B35" s="8" t="s">
        <v>14</v>
      </c>
      <c r="C35" s="8" t="s">
        <v>15</v>
      </c>
      <c r="D35" s="9" t="s">
        <v>77</v>
      </c>
      <c r="E35" s="10" t="s">
        <v>78</v>
      </c>
      <c r="F35" s="8"/>
      <c r="G35" s="11">
        <v>35165</v>
      </c>
      <c r="H35" s="8" t="s">
        <v>18</v>
      </c>
      <c r="I35" s="12" t="s">
        <v>19</v>
      </c>
      <c r="J35" s="13">
        <v>7.56</v>
      </c>
      <c r="K35" s="14">
        <v>7.56</v>
      </c>
      <c r="L35" s="12">
        <v>462.05964</v>
      </c>
      <c r="M35" s="25"/>
      <c r="N35" s="5"/>
      <c r="O35" s="5"/>
      <c r="P35" s="5"/>
      <c r="Q35" s="5"/>
      <c r="R35" s="5"/>
    </row>
    <row r="36" spans="1:18" ht="15">
      <c r="A36" s="7">
        <f t="shared" si="0"/>
        <v>32</v>
      </c>
      <c r="B36" s="8" t="s">
        <v>14</v>
      </c>
      <c r="C36" s="8" t="s">
        <v>15</v>
      </c>
      <c r="D36" s="9" t="s">
        <v>79</v>
      </c>
      <c r="E36" s="10" t="s">
        <v>80</v>
      </c>
      <c r="F36" s="8"/>
      <c r="G36" s="11">
        <v>35165</v>
      </c>
      <c r="H36" s="8" t="s">
        <v>18</v>
      </c>
      <c r="I36" s="12" t="s">
        <v>19</v>
      </c>
      <c r="J36" s="13">
        <v>8.47</v>
      </c>
      <c r="K36" s="14">
        <v>8.47</v>
      </c>
      <c r="L36" s="12">
        <v>517.6779300000001</v>
      </c>
      <c r="M36" s="25"/>
      <c r="N36" s="5"/>
      <c r="O36" s="5"/>
      <c r="P36" s="5"/>
      <c r="Q36" s="5"/>
      <c r="R36" s="5"/>
    </row>
    <row r="37" spans="1:18" ht="15">
      <c r="A37" s="7">
        <f t="shared" si="0"/>
        <v>33</v>
      </c>
      <c r="B37" s="8" t="s">
        <v>14</v>
      </c>
      <c r="C37" s="8" t="s">
        <v>15</v>
      </c>
      <c r="D37" s="9" t="s">
        <v>81</v>
      </c>
      <c r="E37" s="10" t="s">
        <v>82</v>
      </c>
      <c r="F37" s="8"/>
      <c r="G37" s="11">
        <v>35165</v>
      </c>
      <c r="H37" s="8" t="s">
        <v>18</v>
      </c>
      <c r="I37" s="12" t="s">
        <v>19</v>
      </c>
      <c r="J37" s="13">
        <v>24.35</v>
      </c>
      <c r="K37" s="14">
        <v>24.35</v>
      </c>
      <c r="L37" s="12">
        <v>1488.24765</v>
      </c>
      <c r="M37" s="25"/>
      <c r="N37" s="5"/>
      <c r="O37" s="5"/>
      <c r="P37" s="5"/>
      <c r="Q37" s="5"/>
      <c r="R37" s="5"/>
    </row>
    <row r="38" spans="1:18" ht="15">
      <c r="A38" s="7">
        <f aca="true" t="shared" si="1" ref="A38:A69">A37+1</f>
        <v>34</v>
      </c>
      <c r="B38" s="8" t="s">
        <v>14</v>
      </c>
      <c r="C38" s="8" t="s">
        <v>15</v>
      </c>
      <c r="D38" s="9" t="s">
        <v>75</v>
      </c>
      <c r="E38" s="10" t="s">
        <v>76</v>
      </c>
      <c r="F38" s="8"/>
      <c r="G38" s="11">
        <v>35165</v>
      </c>
      <c r="H38" s="8" t="s">
        <v>18</v>
      </c>
      <c r="I38" s="12" t="s">
        <v>19</v>
      </c>
      <c r="J38" s="13">
        <v>0.02</v>
      </c>
      <c r="K38" s="14">
        <v>0.02</v>
      </c>
      <c r="L38" s="12">
        <v>1.22238</v>
      </c>
      <c r="M38" s="25"/>
      <c r="N38" s="5"/>
      <c r="O38" s="5"/>
      <c r="P38" s="5"/>
      <c r="Q38" s="5"/>
      <c r="R38" s="5"/>
    </row>
    <row r="39" spans="1:18" ht="15">
      <c r="A39" s="7">
        <f t="shared" si="1"/>
        <v>35</v>
      </c>
      <c r="B39" s="8" t="s">
        <v>14</v>
      </c>
      <c r="C39" s="8" t="s">
        <v>15</v>
      </c>
      <c r="D39" s="9" t="s">
        <v>81</v>
      </c>
      <c r="E39" s="10" t="s">
        <v>82</v>
      </c>
      <c r="F39" s="8"/>
      <c r="G39" s="11">
        <v>35165</v>
      </c>
      <c r="H39" s="8" t="s">
        <v>18</v>
      </c>
      <c r="I39" s="12" t="s">
        <v>19</v>
      </c>
      <c r="J39" s="13">
        <v>0.2</v>
      </c>
      <c r="K39" s="14">
        <v>0.2</v>
      </c>
      <c r="L39" s="12">
        <v>12.2238</v>
      </c>
      <c r="M39" s="25"/>
      <c r="N39" s="5"/>
      <c r="O39" s="5"/>
      <c r="P39" s="5"/>
      <c r="Q39" s="5"/>
      <c r="R39" s="5"/>
    </row>
    <row r="40" spans="1:18" ht="15">
      <c r="A40" s="7">
        <f t="shared" si="1"/>
        <v>36</v>
      </c>
      <c r="B40" s="8" t="s">
        <v>14</v>
      </c>
      <c r="C40" s="8" t="s">
        <v>15</v>
      </c>
      <c r="D40" s="9" t="s">
        <v>83</v>
      </c>
      <c r="E40" s="10" t="s">
        <v>62</v>
      </c>
      <c r="F40" s="8"/>
      <c r="G40" s="11">
        <v>35165</v>
      </c>
      <c r="H40" s="8" t="s">
        <v>18</v>
      </c>
      <c r="I40" s="12" t="s">
        <v>19</v>
      </c>
      <c r="J40" s="13">
        <v>0.13</v>
      </c>
      <c r="K40" s="14">
        <v>0.13</v>
      </c>
      <c r="L40" s="12">
        <v>7.94547</v>
      </c>
      <c r="M40" s="25"/>
      <c r="N40" s="5"/>
      <c r="O40" s="5"/>
      <c r="P40" s="5"/>
      <c r="Q40" s="5"/>
      <c r="R40" s="5"/>
    </row>
    <row r="41" spans="1:18" ht="15">
      <c r="A41" s="7">
        <f t="shared" si="1"/>
        <v>37</v>
      </c>
      <c r="B41" s="8" t="s">
        <v>14</v>
      </c>
      <c r="C41" s="8" t="s">
        <v>15</v>
      </c>
      <c r="D41" s="9" t="s">
        <v>84</v>
      </c>
      <c r="E41" s="10" t="s">
        <v>50</v>
      </c>
      <c r="F41" s="8"/>
      <c r="G41" s="11">
        <v>35165</v>
      </c>
      <c r="H41" s="8" t="s">
        <v>18</v>
      </c>
      <c r="I41" s="12" t="s">
        <v>19</v>
      </c>
      <c r="J41" s="13">
        <v>0.01</v>
      </c>
      <c r="K41" s="14">
        <v>0.01</v>
      </c>
      <c r="L41" s="12">
        <v>0.61119</v>
      </c>
      <c r="M41" s="25"/>
      <c r="N41" s="5"/>
      <c r="O41" s="5"/>
      <c r="P41" s="5"/>
      <c r="Q41" s="5"/>
      <c r="R41" s="5"/>
    </row>
    <row r="42" spans="1:18" ht="15">
      <c r="A42" s="7">
        <f t="shared" si="1"/>
        <v>38</v>
      </c>
      <c r="B42" s="8" t="s">
        <v>14</v>
      </c>
      <c r="C42" s="8" t="s">
        <v>15</v>
      </c>
      <c r="D42" s="9" t="s">
        <v>85</v>
      </c>
      <c r="E42" s="10" t="s">
        <v>86</v>
      </c>
      <c r="F42" s="8"/>
      <c r="G42" s="11">
        <v>35165</v>
      </c>
      <c r="H42" s="8" t="s">
        <v>18</v>
      </c>
      <c r="I42" s="12" t="s">
        <v>19</v>
      </c>
      <c r="J42" s="13">
        <v>2.9</v>
      </c>
      <c r="K42" s="14">
        <v>2.9</v>
      </c>
      <c r="L42" s="12">
        <v>177.2451</v>
      </c>
      <c r="M42" s="25"/>
      <c r="N42" s="5"/>
      <c r="O42" s="5"/>
      <c r="P42" s="5"/>
      <c r="Q42" s="5"/>
      <c r="R42" s="5"/>
    </row>
    <row r="43" spans="1:18" ht="15">
      <c r="A43" s="7">
        <f t="shared" si="1"/>
        <v>39</v>
      </c>
      <c r="B43" s="8" t="s">
        <v>14</v>
      </c>
      <c r="C43" s="8" t="s">
        <v>15</v>
      </c>
      <c r="D43" s="9" t="s">
        <v>87</v>
      </c>
      <c r="E43" s="10" t="s">
        <v>49</v>
      </c>
      <c r="F43" s="8"/>
      <c r="G43" s="11">
        <v>35165</v>
      </c>
      <c r="H43" s="8" t="s">
        <v>18</v>
      </c>
      <c r="I43" s="12" t="s">
        <v>19</v>
      </c>
      <c r="J43" s="13">
        <v>0.01</v>
      </c>
      <c r="K43" s="14">
        <v>0.01</v>
      </c>
      <c r="L43" s="12">
        <v>0.61119</v>
      </c>
      <c r="M43" s="25"/>
      <c r="N43" s="5"/>
      <c r="O43" s="5"/>
      <c r="P43" s="5"/>
      <c r="Q43" s="5"/>
      <c r="R43" s="5"/>
    </row>
    <row r="44" spans="1:18" ht="15">
      <c r="A44" s="7">
        <f t="shared" si="1"/>
        <v>40</v>
      </c>
      <c r="B44" s="8" t="s">
        <v>14</v>
      </c>
      <c r="C44" s="8" t="s">
        <v>15</v>
      </c>
      <c r="D44" s="9" t="s">
        <v>67</v>
      </c>
      <c r="E44" s="10" t="s">
        <v>88</v>
      </c>
      <c r="F44" s="8"/>
      <c r="G44" s="11">
        <v>35165</v>
      </c>
      <c r="H44" s="8" t="s">
        <v>18</v>
      </c>
      <c r="I44" s="12" t="s">
        <v>19</v>
      </c>
      <c r="J44" s="13">
        <v>0.4</v>
      </c>
      <c r="K44" s="14">
        <v>0.4</v>
      </c>
      <c r="L44" s="12">
        <v>24.4476</v>
      </c>
      <c r="M44" s="25"/>
      <c r="N44" s="5"/>
      <c r="O44" s="5"/>
      <c r="P44" s="5"/>
      <c r="Q44" s="5"/>
      <c r="R44" s="5"/>
    </row>
    <row r="45" spans="1:18" ht="15">
      <c r="A45" s="7">
        <f t="shared" si="1"/>
        <v>41</v>
      </c>
      <c r="B45" s="8" t="s">
        <v>14</v>
      </c>
      <c r="C45" s="8" t="s">
        <v>15</v>
      </c>
      <c r="D45" s="9" t="s">
        <v>63</v>
      </c>
      <c r="E45" s="10" t="s">
        <v>64</v>
      </c>
      <c r="F45" s="8"/>
      <c r="G45" s="11">
        <v>35165</v>
      </c>
      <c r="H45" s="8" t="s">
        <v>18</v>
      </c>
      <c r="I45" s="12" t="s">
        <v>19</v>
      </c>
      <c r="J45" s="13">
        <v>0.32</v>
      </c>
      <c r="K45" s="14">
        <v>0.32</v>
      </c>
      <c r="L45" s="12">
        <v>19.55808</v>
      </c>
      <c r="M45" s="25"/>
      <c r="N45" s="5"/>
      <c r="O45" s="5"/>
      <c r="P45" s="5"/>
      <c r="Q45" s="5"/>
      <c r="R45" s="5"/>
    </row>
    <row r="46" spans="1:18" ht="15">
      <c r="A46" s="7">
        <f t="shared" si="1"/>
        <v>42</v>
      </c>
      <c r="B46" s="8" t="s">
        <v>14</v>
      </c>
      <c r="C46" s="8" t="s">
        <v>15</v>
      </c>
      <c r="D46" s="9" t="s">
        <v>69</v>
      </c>
      <c r="E46" s="10" t="s">
        <v>70</v>
      </c>
      <c r="F46" s="8"/>
      <c r="G46" s="11">
        <v>35165</v>
      </c>
      <c r="H46" s="8" t="s">
        <v>18</v>
      </c>
      <c r="I46" s="12" t="s">
        <v>19</v>
      </c>
      <c r="J46" s="13">
        <v>0.42</v>
      </c>
      <c r="K46" s="14">
        <v>0.42</v>
      </c>
      <c r="L46" s="12">
        <v>25.66998</v>
      </c>
      <c r="M46" s="25"/>
      <c r="N46" s="5"/>
      <c r="O46" s="5"/>
      <c r="P46" s="5"/>
      <c r="Q46" s="5"/>
      <c r="R46" s="5"/>
    </row>
    <row r="47" spans="1:18" ht="15">
      <c r="A47" s="7">
        <f t="shared" si="1"/>
        <v>43</v>
      </c>
      <c r="B47" s="8" t="s">
        <v>14</v>
      </c>
      <c r="C47" s="8" t="s">
        <v>15</v>
      </c>
      <c r="D47" s="9" t="s">
        <v>51</v>
      </c>
      <c r="E47" s="10" t="s">
        <v>52</v>
      </c>
      <c r="F47" s="8"/>
      <c r="G47" s="11">
        <v>35165</v>
      </c>
      <c r="H47" s="8" t="s">
        <v>18</v>
      </c>
      <c r="I47" s="12" t="s">
        <v>19</v>
      </c>
      <c r="J47" s="13">
        <v>0.01</v>
      </c>
      <c r="K47" s="14">
        <v>0.01</v>
      </c>
      <c r="L47" s="12">
        <v>0.61119</v>
      </c>
      <c r="M47" s="25"/>
      <c r="N47" s="5"/>
      <c r="O47" s="5"/>
      <c r="P47" s="5"/>
      <c r="Q47" s="5"/>
      <c r="R47" s="5"/>
    </row>
    <row r="48" spans="1:18" ht="15">
      <c r="A48" s="7">
        <f t="shared" si="1"/>
        <v>44</v>
      </c>
      <c r="B48" s="8" t="s">
        <v>14</v>
      </c>
      <c r="C48" s="8" t="s">
        <v>15</v>
      </c>
      <c r="D48" s="9" t="s">
        <v>73</v>
      </c>
      <c r="E48" s="10" t="s">
        <v>74</v>
      </c>
      <c r="F48" s="8"/>
      <c r="G48" s="11">
        <v>35165</v>
      </c>
      <c r="H48" s="8" t="s">
        <v>18</v>
      </c>
      <c r="I48" s="12" t="s">
        <v>19</v>
      </c>
      <c r="J48" s="13">
        <v>0.02</v>
      </c>
      <c r="K48" s="14">
        <v>0.02</v>
      </c>
      <c r="L48" s="12">
        <v>1.22238</v>
      </c>
      <c r="M48" s="25"/>
      <c r="N48" s="5"/>
      <c r="O48" s="5"/>
      <c r="P48" s="5"/>
      <c r="Q48" s="5"/>
      <c r="R48" s="5"/>
    </row>
    <row r="49" spans="1:18" ht="15">
      <c r="A49" s="7">
        <f t="shared" si="1"/>
        <v>45</v>
      </c>
      <c r="B49" s="8" t="s">
        <v>14</v>
      </c>
      <c r="C49" s="8" t="s">
        <v>15</v>
      </c>
      <c r="D49" s="9" t="s">
        <v>59</v>
      </c>
      <c r="E49" s="10" t="s">
        <v>60</v>
      </c>
      <c r="F49" s="8"/>
      <c r="G49" s="11">
        <v>35165</v>
      </c>
      <c r="H49" s="8" t="s">
        <v>18</v>
      </c>
      <c r="I49" s="12" t="s">
        <v>19</v>
      </c>
      <c r="J49" s="13">
        <v>0.04</v>
      </c>
      <c r="K49" s="14">
        <v>0.04</v>
      </c>
      <c r="L49" s="12">
        <v>2.44476</v>
      </c>
      <c r="M49" s="25"/>
      <c r="N49" s="5"/>
      <c r="O49" s="5"/>
      <c r="P49" s="5"/>
      <c r="Q49" s="5"/>
      <c r="R49" s="5"/>
    </row>
    <row r="50" spans="1:18" ht="15">
      <c r="A50" s="7">
        <f t="shared" si="1"/>
        <v>46</v>
      </c>
      <c r="B50" s="8" t="s">
        <v>14</v>
      </c>
      <c r="C50" s="8" t="s">
        <v>15</v>
      </c>
      <c r="D50" s="9" t="s">
        <v>65</v>
      </c>
      <c r="E50" s="10" t="s">
        <v>66</v>
      </c>
      <c r="F50" s="8"/>
      <c r="G50" s="11">
        <v>35165</v>
      </c>
      <c r="H50" s="8" t="s">
        <v>18</v>
      </c>
      <c r="I50" s="12" t="s">
        <v>19</v>
      </c>
      <c r="J50" s="13">
        <v>0.33</v>
      </c>
      <c r="K50" s="14">
        <v>0.33</v>
      </c>
      <c r="L50" s="12">
        <v>20.16927</v>
      </c>
      <c r="M50" s="25"/>
      <c r="N50" s="5"/>
      <c r="O50" s="5"/>
      <c r="P50" s="5"/>
      <c r="Q50" s="5"/>
      <c r="R50" s="5"/>
    </row>
    <row r="51" spans="1:18" ht="15">
      <c r="A51" s="7">
        <f t="shared" si="1"/>
        <v>47</v>
      </c>
      <c r="B51" s="8" t="s">
        <v>14</v>
      </c>
      <c r="C51" s="8" t="s">
        <v>15</v>
      </c>
      <c r="D51" s="9" t="s">
        <v>89</v>
      </c>
      <c r="E51" s="10" t="s">
        <v>58</v>
      </c>
      <c r="F51" s="8"/>
      <c r="G51" s="11">
        <v>35165</v>
      </c>
      <c r="H51" s="8" t="s">
        <v>18</v>
      </c>
      <c r="I51" s="12" t="s">
        <v>19</v>
      </c>
      <c r="J51" s="13">
        <v>0.04</v>
      </c>
      <c r="K51" s="14">
        <v>0.04</v>
      </c>
      <c r="L51" s="12">
        <v>2.44476</v>
      </c>
      <c r="M51" s="25"/>
      <c r="N51" s="5"/>
      <c r="O51" s="5"/>
      <c r="P51" s="5"/>
      <c r="Q51" s="5"/>
      <c r="R51" s="5"/>
    </row>
    <row r="52" spans="1:18" ht="15">
      <c r="A52" s="7">
        <f t="shared" si="1"/>
        <v>48</v>
      </c>
      <c r="B52" s="8" t="s">
        <v>14</v>
      </c>
      <c r="C52" s="8" t="s">
        <v>15</v>
      </c>
      <c r="D52" s="9" t="s">
        <v>53</v>
      </c>
      <c r="E52" s="10" t="s">
        <v>54</v>
      </c>
      <c r="F52" s="8"/>
      <c r="G52" s="11">
        <v>35165</v>
      </c>
      <c r="H52" s="8" t="s">
        <v>18</v>
      </c>
      <c r="I52" s="12" t="s">
        <v>19</v>
      </c>
      <c r="J52" s="13">
        <v>0.03</v>
      </c>
      <c r="K52" s="14">
        <v>0.03</v>
      </c>
      <c r="L52" s="12">
        <v>1.83357</v>
      </c>
      <c r="M52" s="25"/>
      <c r="N52" s="5"/>
      <c r="O52" s="5"/>
      <c r="P52" s="5"/>
      <c r="Q52" s="5"/>
      <c r="R52" s="5"/>
    </row>
    <row r="53" spans="1:18" ht="15">
      <c r="A53" s="7">
        <f t="shared" si="1"/>
        <v>49</v>
      </c>
      <c r="B53" s="8" t="s">
        <v>14</v>
      </c>
      <c r="C53" s="8" t="s">
        <v>15</v>
      </c>
      <c r="D53" s="9" t="s">
        <v>90</v>
      </c>
      <c r="E53" s="10" t="s">
        <v>91</v>
      </c>
      <c r="F53" s="8"/>
      <c r="G53" s="11">
        <v>35165</v>
      </c>
      <c r="H53" s="8" t="s">
        <v>18</v>
      </c>
      <c r="I53" s="12" t="s">
        <v>19</v>
      </c>
      <c r="J53" s="13">
        <v>3.95</v>
      </c>
      <c r="K53" s="14">
        <v>3.95</v>
      </c>
      <c r="L53" s="12">
        <v>241.42005</v>
      </c>
      <c r="M53" s="25"/>
      <c r="N53" s="5"/>
      <c r="O53" s="5"/>
      <c r="P53" s="5"/>
      <c r="Q53" s="5"/>
      <c r="R53" s="5"/>
    </row>
    <row r="54" spans="1:18" ht="15">
      <c r="A54" s="7">
        <f t="shared" si="1"/>
        <v>50</v>
      </c>
      <c r="B54" s="8" t="s">
        <v>14</v>
      </c>
      <c r="C54" s="8" t="s">
        <v>15</v>
      </c>
      <c r="D54" s="9" t="s">
        <v>79</v>
      </c>
      <c r="E54" s="10" t="s">
        <v>80</v>
      </c>
      <c r="F54" s="8"/>
      <c r="G54" s="11">
        <v>35165</v>
      </c>
      <c r="H54" s="8" t="s">
        <v>18</v>
      </c>
      <c r="I54" s="12" t="s">
        <v>19</v>
      </c>
      <c r="J54" s="13">
        <v>0.06</v>
      </c>
      <c r="K54" s="14">
        <v>0.06</v>
      </c>
      <c r="L54" s="12">
        <v>3.66714</v>
      </c>
      <c r="M54" s="25"/>
      <c r="N54" s="5"/>
      <c r="O54" s="5"/>
      <c r="P54" s="5"/>
      <c r="Q54" s="5"/>
      <c r="R54" s="5"/>
    </row>
    <row r="55" spans="1:18" ht="15">
      <c r="A55" s="7">
        <f t="shared" si="1"/>
        <v>51</v>
      </c>
      <c r="B55" s="8" t="s">
        <v>14</v>
      </c>
      <c r="C55" s="8" t="s">
        <v>15</v>
      </c>
      <c r="D55" s="9" t="s">
        <v>77</v>
      </c>
      <c r="E55" s="10" t="s">
        <v>78</v>
      </c>
      <c r="F55" s="8"/>
      <c r="G55" s="11">
        <v>35165</v>
      </c>
      <c r="H55" s="8" t="s">
        <v>18</v>
      </c>
      <c r="I55" s="12" t="s">
        <v>19</v>
      </c>
      <c r="J55" s="13">
        <v>0.06</v>
      </c>
      <c r="K55" s="14">
        <v>0.06</v>
      </c>
      <c r="L55" s="12">
        <v>3.66714</v>
      </c>
      <c r="M55" s="25"/>
      <c r="N55" s="5"/>
      <c r="O55" s="5"/>
      <c r="P55" s="5"/>
      <c r="Q55" s="5"/>
      <c r="R55" s="5"/>
    </row>
    <row r="56" spans="1:18" ht="15">
      <c r="A56" s="7">
        <f t="shared" si="1"/>
        <v>52</v>
      </c>
      <c r="B56" s="8" t="s">
        <v>14</v>
      </c>
      <c r="C56" s="8" t="s">
        <v>15</v>
      </c>
      <c r="D56" s="9" t="s">
        <v>92</v>
      </c>
      <c r="E56" s="10" t="s">
        <v>93</v>
      </c>
      <c r="F56" s="8"/>
      <c r="G56" s="11">
        <v>35165</v>
      </c>
      <c r="H56" s="8" t="s">
        <v>18</v>
      </c>
      <c r="I56" s="12" t="s">
        <v>19</v>
      </c>
      <c r="J56" s="13">
        <v>9.31</v>
      </c>
      <c r="K56" s="14">
        <v>9.31</v>
      </c>
      <c r="L56" s="12">
        <v>569.0178900000001</v>
      </c>
      <c r="M56" s="25"/>
      <c r="N56" s="5"/>
      <c r="O56" s="5"/>
      <c r="P56" s="5"/>
      <c r="Q56" s="5"/>
      <c r="R56" s="5"/>
    </row>
    <row r="57" spans="1:18" ht="15">
      <c r="A57" s="7">
        <f t="shared" si="1"/>
        <v>53</v>
      </c>
      <c r="B57" s="8" t="s">
        <v>14</v>
      </c>
      <c r="C57" s="8" t="s">
        <v>15</v>
      </c>
      <c r="D57" s="9" t="s">
        <v>94</v>
      </c>
      <c r="E57" s="10" t="s">
        <v>95</v>
      </c>
      <c r="F57" s="8"/>
      <c r="G57" s="11">
        <v>35191</v>
      </c>
      <c r="H57" s="8" t="s">
        <v>18</v>
      </c>
      <c r="I57" s="12" t="s">
        <v>19</v>
      </c>
      <c r="J57" s="13">
        <v>124.53</v>
      </c>
      <c r="K57" s="14">
        <v>124.53</v>
      </c>
      <c r="L57" s="12">
        <v>7611.14907</v>
      </c>
      <c r="M57" s="25"/>
      <c r="N57" s="5"/>
      <c r="O57" s="5"/>
      <c r="P57" s="5"/>
      <c r="Q57" s="5"/>
      <c r="R57" s="5"/>
    </row>
    <row r="58" spans="1:18" ht="15">
      <c r="A58" s="7">
        <f t="shared" si="1"/>
        <v>54</v>
      </c>
      <c r="B58" s="8" t="s">
        <v>14</v>
      </c>
      <c r="C58" s="8" t="s">
        <v>15</v>
      </c>
      <c r="D58" s="9" t="s">
        <v>96</v>
      </c>
      <c r="E58" s="10" t="s">
        <v>97</v>
      </c>
      <c r="F58" s="8"/>
      <c r="G58" s="11">
        <v>35276</v>
      </c>
      <c r="H58" s="8" t="s">
        <v>18</v>
      </c>
      <c r="I58" s="12" t="s">
        <v>19</v>
      </c>
      <c r="J58" s="13">
        <v>40.44</v>
      </c>
      <c r="K58" s="14">
        <v>40.44</v>
      </c>
      <c r="L58" s="12">
        <v>2471.65236</v>
      </c>
      <c r="M58" s="25"/>
      <c r="N58" s="5"/>
      <c r="O58" s="5"/>
      <c r="P58" s="5"/>
      <c r="Q58" s="5"/>
      <c r="R58" s="5"/>
    </row>
    <row r="59" spans="1:18" ht="15">
      <c r="A59" s="7">
        <f t="shared" si="1"/>
        <v>55</v>
      </c>
      <c r="B59" s="8" t="s">
        <v>14</v>
      </c>
      <c r="C59" s="8" t="s">
        <v>15</v>
      </c>
      <c r="D59" s="9" t="s">
        <v>98</v>
      </c>
      <c r="E59" s="10" t="s">
        <v>99</v>
      </c>
      <c r="F59" s="8"/>
      <c r="G59" s="17">
        <v>35332</v>
      </c>
      <c r="H59" s="8" t="s">
        <v>18</v>
      </c>
      <c r="I59" s="12" t="s">
        <v>19</v>
      </c>
      <c r="J59" s="13">
        <v>6.26</v>
      </c>
      <c r="K59" s="14">
        <v>6.26</v>
      </c>
      <c r="L59" s="12">
        <v>382.60494</v>
      </c>
      <c r="M59" s="25"/>
      <c r="N59" s="5"/>
      <c r="O59" s="5"/>
      <c r="P59" s="5"/>
      <c r="Q59" s="5"/>
      <c r="R59" s="5"/>
    </row>
    <row r="60" spans="1:18" ht="15">
      <c r="A60" s="7">
        <f t="shared" si="1"/>
        <v>56</v>
      </c>
      <c r="B60" s="8" t="s">
        <v>14</v>
      </c>
      <c r="C60" s="8" t="s">
        <v>15</v>
      </c>
      <c r="D60" s="9" t="s">
        <v>100</v>
      </c>
      <c r="E60" s="10" t="s">
        <v>101</v>
      </c>
      <c r="F60" s="8"/>
      <c r="G60" s="11">
        <v>35340</v>
      </c>
      <c r="H60" s="8" t="s">
        <v>18</v>
      </c>
      <c r="I60" s="12" t="s">
        <v>19</v>
      </c>
      <c r="J60" s="13">
        <v>0.34</v>
      </c>
      <c r="K60" s="14">
        <v>0.34</v>
      </c>
      <c r="L60" s="12">
        <v>20.78046</v>
      </c>
      <c r="M60" s="25"/>
      <c r="N60" s="5"/>
      <c r="O60" s="5"/>
      <c r="P60" s="5"/>
      <c r="Q60" s="5"/>
      <c r="R60" s="5"/>
    </row>
    <row r="61" spans="1:18" ht="15">
      <c r="A61" s="7">
        <f t="shared" si="1"/>
        <v>57</v>
      </c>
      <c r="B61" s="8" t="s">
        <v>14</v>
      </c>
      <c r="C61" s="8" t="s">
        <v>15</v>
      </c>
      <c r="D61" s="9" t="s">
        <v>102</v>
      </c>
      <c r="E61" s="10" t="s">
        <v>103</v>
      </c>
      <c r="F61" s="8"/>
      <c r="G61" s="11">
        <v>35360</v>
      </c>
      <c r="H61" s="8" t="s">
        <v>18</v>
      </c>
      <c r="I61" s="12" t="s">
        <v>19</v>
      </c>
      <c r="J61" s="13">
        <v>2613.98</v>
      </c>
      <c r="K61" s="14">
        <v>2613.98</v>
      </c>
      <c r="L61" s="12">
        <v>159763.84362</v>
      </c>
      <c r="M61" s="25"/>
      <c r="N61" s="5"/>
      <c r="O61" s="5"/>
      <c r="P61" s="5"/>
      <c r="Q61" s="5"/>
      <c r="R61" s="5"/>
    </row>
    <row r="62" spans="1:18" ht="15">
      <c r="A62" s="7">
        <f t="shared" si="1"/>
        <v>58</v>
      </c>
      <c r="B62" s="8" t="s">
        <v>14</v>
      </c>
      <c r="C62" s="8" t="s">
        <v>15</v>
      </c>
      <c r="D62" s="9" t="s">
        <v>104</v>
      </c>
      <c r="E62" s="10" t="s">
        <v>105</v>
      </c>
      <c r="F62" s="8"/>
      <c r="G62" s="11">
        <v>35402</v>
      </c>
      <c r="H62" s="8" t="s">
        <v>18</v>
      </c>
      <c r="I62" s="12" t="s">
        <v>19</v>
      </c>
      <c r="J62" s="13">
        <v>0.11</v>
      </c>
      <c r="K62" s="14">
        <v>0.11</v>
      </c>
      <c r="L62" s="12">
        <v>6.72309</v>
      </c>
      <c r="M62" s="25"/>
      <c r="N62" s="5"/>
      <c r="O62" s="5"/>
      <c r="P62" s="5"/>
      <c r="Q62" s="5"/>
      <c r="R62" s="5"/>
    </row>
    <row r="63" spans="1:18" ht="15">
      <c r="A63" s="7">
        <f t="shared" si="1"/>
        <v>59</v>
      </c>
      <c r="B63" s="8" t="s">
        <v>14</v>
      </c>
      <c r="C63" s="8" t="s">
        <v>15</v>
      </c>
      <c r="D63" s="9" t="s">
        <v>106</v>
      </c>
      <c r="E63" s="10" t="s">
        <v>107</v>
      </c>
      <c r="F63" s="8"/>
      <c r="G63" s="11">
        <v>35402</v>
      </c>
      <c r="H63" s="8" t="s">
        <v>18</v>
      </c>
      <c r="I63" s="12" t="s">
        <v>19</v>
      </c>
      <c r="J63" s="13">
        <v>213.1</v>
      </c>
      <c r="K63" s="14">
        <v>213.1</v>
      </c>
      <c r="L63" s="12">
        <v>13024.4589</v>
      </c>
      <c r="M63" s="25"/>
      <c r="N63" s="5"/>
      <c r="O63" s="5"/>
      <c r="P63" s="5"/>
      <c r="Q63" s="5"/>
      <c r="R63" s="5"/>
    </row>
    <row r="64" spans="1:18" ht="15">
      <c r="A64" s="7">
        <f t="shared" si="1"/>
        <v>60</v>
      </c>
      <c r="B64" s="8" t="s">
        <v>14</v>
      </c>
      <c r="C64" s="8" t="s">
        <v>15</v>
      </c>
      <c r="D64" s="9" t="s">
        <v>108</v>
      </c>
      <c r="E64" s="10" t="s">
        <v>109</v>
      </c>
      <c r="F64" s="8"/>
      <c r="G64" s="11">
        <v>35402</v>
      </c>
      <c r="H64" s="8" t="s">
        <v>18</v>
      </c>
      <c r="I64" s="12" t="s">
        <v>19</v>
      </c>
      <c r="J64" s="13">
        <v>1.74</v>
      </c>
      <c r="K64" s="14">
        <v>1.74</v>
      </c>
      <c r="L64" s="12">
        <v>106.34706</v>
      </c>
      <c r="M64" s="25"/>
      <c r="N64" s="5"/>
      <c r="O64" s="5"/>
      <c r="P64" s="5"/>
      <c r="Q64" s="5"/>
      <c r="R64" s="5"/>
    </row>
    <row r="65" spans="1:18" ht="15">
      <c r="A65" s="7">
        <f t="shared" si="1"/>
        <v>61</v>
      </c>
      <c r="B65" s="8" t="s">
        <v>14</v>
      </c>
      <c r="C65" s="8" t="s">
        <v>15</v>
      </c>
      <c r="D65" s="9" t="s">
        <v>110</v>
      </c>
      <c r="E65" s="10" t="s">
        <v>111</v>
      </c>
      <c r="F65" s="8"/>
      <c r="G65" s="11">
        <v>35402</v>
      </c>
      <c r="H65" s="8" t="s">
        <v>18</v>
      </c>
      <c r="I65" s="12" t="s">
        <v>19</v>
      </c>
      <c r="J65" s="13">
        <v>4.53</v>
      </c>
      <c r="K65" s="14">
        <v>4.53</v>
      </c>
      <c r="L65" s="12">
        <v>276.86907</v>
      </c>
      <c r="M65" s="25"/>
      <c r="N65" s="5"/>
      <c r="O65" s="5"/>
      <c r="P65" s="5"/>
      <c r="Q65" s="5"/>
      <c r="R65" s="5"/>
    </row>
    <row r="66" spans="1:18" ht="15">
      <c r="A66" s="7">
        <f t="shared" si="1"/>
        <v>62</v>
      </c>
      <c r="B66" s="8" t="s">
        <v>14</v>
      </c>
      <c r="C66" s="8" t="s">
        <v>15</v>
      </c>
      <c r="D66" s="9" t="s">
        <v>112</v>
      </c>
      <c r="E66" s="10" t="s">
        <v>113</v>
      </c>
      <c r="F66" s="8"/>
      <c r="G66" s="11">
        <v>35402</v>
      </c>
      <c r="H66" s="8" t="s">
        <v>18</v>
      </c>
      <c r="I66" s="12" t="s">
        <v>19</v>
      </c>
      <c r="J66" s="13">
        <v>46.57</v>
      </c>
      <c r="K66" s="14">
        <v>46.57</v>
      </c>
      <c r="L66" s="12">
        <v>2846.31183</v>
      </c>
      <c r="M66" s="25"/>
      <c r="N66" s="5"/>
      <c r="O66" s="5"/>
      <c r="P66" s="5"/>
      <c r="Q66" s="5"/>
      <c r="R66" s="5"/>
    </row>
    <row r="67" spans="1:18" ht="15">
      <c r="A67" s="7">
        <f t="shared" si="1"/>
        <v>63</v>
      </c>
      <c r="B67" s="8" t="s">
        <v>14</v>
      </c>
      <c r="C67" s="8" t="s">
        <v>15</v>
      </c>
      <c r="D67" s="9" t="s">
        <v>114</v>
      </c>
      <c r="E67" s="10" t="s">
        <v>115</v>
      </c>
      <c r="F67" s="8"/>
      <c r="G67" s="11">
        <v>35402</v>
      </c>
      <c r="H67" s="8" t="s">
        <v>18</v>
      </c>
      <c r="I67" s="12" t="s">
        <v>19</v>
      </c>
      <c r="J67" s="13">
        <v>15.7</v>
      </c>
      <c r="K67" s="14">
        <v>15.7</v>
      </c>
      <c r="L67" s="12">
        <v>959.5682999999999</v>
      </c>
      <c r="M67" s="25"/>
      <c r="N67" s="5"/>
      <c r="O67" s="5"/>
      <c r="P67" s="5"/>
      <c r="Q67" s="5"/>
      <c r="R67" s="5"/>
    </row>
    <row r="68" spans="1:18" ht="15">
      <c r="A68" s="7">
        <f t="shared" si="1"/>
        <v>64</v>
      </c>
      <c r="B68" s="8" t="s">
        <v>14</v>
      </c>
      <c r="C68" s="8" t="s">
        <v>15</v>
      </c>
      <c r="D68" s="9" t="s">
        <v>116</v>
      </c>
      <c r="E68" s="10" t="s">
        <v>117</v>
      </c>
      <c r="F68" s="8"/>
      <c r="G68" s="11">
        <v>35429</v>
      </c>
      <c r="H68" s="8" t="s">
        <v>18</v>
      </c>
      <c r="I68" s="12" t="s">
        <v>19</v>
      </c>
      <c r="J68" s="13">
        <v>0.94</v>
      </c>
      <c r="K68" s="14">
        <v>0.94</v>
      </c>
      <c r="L68" s="12">
        <v>57.451859999999996</v>
      </c>
      <c r="M68" s="25"/>
      <c r="N68" s="5"/>
      <c r="O68" s="5"/>
      <c r="P68" s="5"/>
      <c r="Q68" s="5"/>
      <c r="R68" s="5"/>
    </row>
    <row r="69" spans="1:18" ht="15">
      <c r="A69" s="7">
        <f t="shared" si="1"/>
        <v>65</v>
      </c>
      <c r="B69" s="8" t="s">
        <v>14</v>
      </c>
      <c r="C69" s="8" t="s">
        <v>15</v>
      </c>
      <c r="D69" s="9" t="s">
        <v>118</v>
      </c>
      <c r="E69" s="10" t="s">
        <v>119</v>
      </c>
      <c r="F69" s="8"/>
      <c r="G69" s="11">
        <v>35429</v>
      </c>
      <c r="H69" s="8" t="s">
        <v>18</v>
      </c>
      <c r="I69" s="12" t="s">
        <v>19</v>
      </c>
      <c r="J69" s="13">
        <v>0.92</v>
      </c>
      <c r="K69" s="14">
        <v>0.92</v>
      </c>
      <c r="L69" s="12">
        <v>56.22948</v>
      </c>
      <c r="M69" s="25"/>
      <c r="N69" s="5"/>
      <c r="O69" s="5"/>
      <c r="P69" s="5"/>
      <c r="Q69" s="5"/>
      <c r="R69" s="5"/>
    </row>
    <row r="70" spans="1:18" ht="15">
      <c r="A70" s="7">
        <f aca="true" t="shared" si="2" ref="A70:A78">A69+1</f>
        <v>66</v>
      </c>
      <c r="B70" s="8" t="s">
        <v>14</v>
      </c>
      <c r="C70" s="8" t="s">
        <v>15</v>
      </c>
      <c r="D70" s="9" t="s">
        <v>120</v>
      </c>
      <c r="E70" s="10" t="s">
        <v>121</v>
      </c>
      <c r="F70" s="8"/>
      <c r="G70" s="11">
        <v>35429</v>
      </c>
      <c r="H70" s="8" t="s">
        <v>18</v>
      </c>
      <c r="I70" s="12" t="s">
        <v>19</v>
      </c>
      <c r="J70" s="13">
        <v>0.01</v>
      </c>
      <c r="K70" s="14">
        <v>0.01</v>
      </c>
      <c r="L70" s="12">
        <v>0.61119</v>
      </c>
      <c r="M70" s="25"/>
      <c r="N70" s="5"/>
      <c r="O70" s="5"/>
      <c r="P70" s="5"/>
      <c r="Q70" s="5"/>
      <c r="R70" s="5"/>
    </row>
    <row r="71" spans="1:18" ht="15">
      <c r="A71" s="7">
        <f t="shared" si="2"/>
        <v>67</v>
      </c>
      <c r="B71" s="8" t="s">
        <v>14</v>
      </c>
      <c r="C71" s="8" t="s">
        <v>15</v>
      </c>
      <c r="D71" s="9" t="s">
        <v>122</v>
      </c>
      <c r="E71" s="10" t="s">
        <v>123</v>
      </c>
      <c r="F71" s="8"/>
      <c r="G71" s="11">
        <v>35429</v>
      </c>
      <c r="H71" s="8" t="s">
        <v>18</v>
      </c>
      <c r="I71" s="12" t="s">
        <v>19</v>
      </c>
      <c r="J71" s="13">
        <v>1.36</v>
      </c>
      <c r="K71" s="14">
        <v>1.36</v>
      </c>
      <c r="L71" s="12">
        <v>83.12184</v>
      </c>
      <c r="M71" s="25"/>
      <c r="N71" s="5"/>
      <c r="O71" s="5"/>
      <c r="P71" s="5"/>
      <c r="Q71" s="5"/>
      <c r="R71" s="5"/>
    </row>
    <row r="72" spans="1:18" ht="15">
      <c r="A72" s="7">
        <f t="shared" si="2"/>
        <v>68</v>
      </c>
      <c r="B72" s="8" t="s">
        <v>14</v>
      </c>
      <c r="C72" s="8" t="s">
        <v>15</v>
      </c>
      <c r="D72" s="9" t="s">
        <v>124</v>
      </c>
      <c r="E72" s="10" t="s">
        <v>125</v>
      </c>
      <c r="F72" s="8"/>
      <c r="G72" s="11">
        <v>35429</v>
      </c>
      <c r="H72" s="8" t="s">
        <v>18</v>
      </c>
      <c r="I72" s="12" t="s">
        <v>19</v>
      </c>
      <c r="J72" s="13">
        <v>6.63</v>
      </c>
      <c r="K72" s="14">
        <v>6.63</v>
      </c>
      <c r="L72" s="12">
        <v>405.21897</v>
      </c>
      <c r="M72" s="25"/>
      <c r="N72" s="5"/>
      <c r="O72" s="5"/>
      <c r="P72" s="5"/>
      <c r="Q72" s="5"/>
      <c r="R72" s="5"/>
    </row>
    <row r="73" spans="1:18" ht="15">
      <c r="A73" s="7">
        <f t="shared" si="2"/>
        <v>69</v>
      </c>
      <c r="B73" s="8" t="s">
        <v>14</v>
      </c>
      <c r="C73" s="8" t="s">
        <v>15</v>
      </c>
      <c r="D73" s="9" t="s">
        <v>126</v>
      </c>
      <c r="E73" s="10" t="s">
        <v>127</v>
      </c>
      <c r="F73" s="8"/>
      <c r="G73" s="11">
        <v>35429</v>
      </c>
      <c r="H73" s="8" t="s">
        <v>18</v>
      </c>
      <c r="I73" s="12" t="s">
        <v>19</v>
      </c>
      <c r="J73" s="13">
        <v>24.25</v>
      </c>
      <c r="K73" s="14">
        <v>24.25</v>
      </c>
      <c r="L73" s="12">
        <v>1482.13575</v>
      </c>
      <c r="M73" s="25"/>
      <c r="N73" s="5"/>
      <c r="O73" s="5"/>
      <c r="P73" s="5"/>
      <c r="Q73" s="5"/>
      <c r="R73" s="5"/>
    </row>
    <row r="74" spans="1:18" ht="15">
      <c r="A74" s="7">
        <f t="shared" si="2"/>
        <v>70</v>
      </c>
      <c r="B74" s="8" t="s">
        <v>14</v>
      </c>
      <c r="C74" s="8" t="s">
        <v>15</v>
      </c>
      <c r="D74" s="9" t="s">
        <v>128</v>
      </c>
      <c r="E74" s="10" t="s">
        <v>129</v>
      </c>
      <c r="F74" s="8"/>
      <c r="G74" s="11">
        <v>35429</v>
      </c>
      <c r="H74" s="8" t="s">
        <v>18</v>
      </c>
      <c r="I74" s="12" t="s">
        <v>19</v>
      </c>
      <c r="J74" s="13">
        <v>38.79</v>
      </c>
      <c r="K74" s="14">
        <v>38.79</v>
      </c>
      <c r="L74" s="12">
        <v>2370.80601</v>
      </c>
      <c r="M74" s="25"/>
      <c r="N74" s="5"/>
      <c r="O74" s="5"/>
      <c r="P74" s="5"/>
      <c r="Q74" s="5"/>
      <c r="R74" s="5"/>
    </row>
    <row r="75" spans="1:18" ht="15">
      <c r="A75" s="7">
        <f t="shared" si="2"/>
        <v>71</v>
      </c>
      <c r="B75" s="8" t="s">
        <v>14</v>
      </c>
      <c r="C75" s="8" t="s">
        <v>15</v>
      </c>
      <c r="D75" s="9" t="s">
        <v>130</v>
      </c>
      <c r="E75" s="10" t="s">
        <v>131</v>
      </c>
      <c r="F75" s="8"/>
      <c r="G75" s="11">
        <v>35429</v>
      </c>
      <c r="H75" s="8" t="s">
        <v>18</v>
      </c>
      <c r="I75" s="12" t="s">
        <v>19</v>
      </c>
      <c r="J75" s="13">
        <v>64.18</v>
      </c>
      <c r="K75" s="14">
        <v>64.18</v>
      </c>
      <c r="L75" s="12">
        <v>3922.6174200000005</v>
      </c>
      <c r="M75" s="25"/>
      <c r="N75" s="5"/>
      <c r="O75" s="5"/>
      <c r="P75" s="5"/>
      <c r="Q75" s="5"/>
      <c r="R75" s="5"/>
    </row>
    <row r="76" spans="1:18" ht="15">
      <c r="A76" s="7">
        <f t="shared" si="2"/>
        <v>72</v>
      </c>
      <c r="B76" s="8" t="s">
        <v>14</v>
      </c>
      <c r="C76" s="8" t="s">
        <v>15</v>
      </c>
      <c r="D76" s="9" t="s">
        <v>132</v>
      </c>
      <c r="E76" s="10" t="s">
        <v>133</v>
      </c>
      <c r="F76" s="8"/>
      <c r="G76" s="11">
        <v>35429</v>
      </c>
      <c r="H76" s="8" t="s">
        <v>18</v>
      </c>
      <c r="I76" s="12" t="s">
        <v>19</v>
      </c>
      <c r="J76" s="13">
        <v>83</v>
      </c>
      <c r="K76" s="14">
        <v>83</v>
      </c>
      <c r="L76" s="12">
        <v>5072.877</v>
      </c>
      <c r="M76" s="25"/>
      <c r="N76" s="5"/>
      <c r="O76" s="5"/>
      <c r="P76" s="5"/>
      <c r="Q76" s="5"/>
      <c r="R76" s="5"/>
    </row>
    <row r="77" spans="1:18" ht="15.75">
      <c r="A77" s="7">
        <f t="shared" si="2"/>
        <v>73</v>
      </c>
      <c r="B77" s="18" t="s">
        <v>134</v>
      </c>
      <c r="C77" s="8" t="s">
        <v>15</v>
      </c>
      <c r="D77" s="9"/>
      <c r="E77" s="8"/>
      <c r="F77" s="19" t="s">
        <v>135</v>
      </c>
      <c r="G77" s="20">
        <v>35298</v>
      </c>
      <c r="H77" s="8" t="s">
        <v>18</v>
      </c>
      <c r="I77" s="12" t="s">
        <v>19</v>
      </c>
      <c r="J77" s="21">
        <v>503.04</v>
      </c>
      <c r="K77" s="14">
        <v>503.04</v>
      </c>
      <c r="L77" s="12">
        <v>30745.301760000002</v>
      </c>
      <c r="M77" s="25"/>
      <c r="N77" s="5"/>
      <c r="O77" s="5"/>
      <c r="P77" s="5"/>
      <c r="Q77" s="5"/>
      <c r="R77" s="5"/>
    </row>
    <row r="78" spans="1:18" ht="14.25" customHeight="1">
      <c r="A78" s="7">
        <f t="shared" si="2"/>
        <v>74</v>
      </c>
      <c r="B78" s="8" t="s">
        <v>14</v>
      </c>
      <c r="C78" s="8" t="s">
        <v>15</v>
      </c>
      <c r="D78" s="9" t="s">
        <v>182</v>
      </c>
      <c r="E78" s="10" t="s">
        <v>137</v>
      </c>
      <c r="F78" s="8"/>
      <c r="G78" s="17">
        <v>34384</v>
      </c>
      <c r="H78" s="8" t="s">
        <v>18</v>
      </c>
      <c r="I78" s="12"/>
      <c r="J78" s="13">
        <v>65</v>
      </c>
      <c r="K78" s="14">
        <v>65</v>
      </c>
      <c r="L78" s="57">
        <v>3972.735</v>
      </c>
      <c r="M78" s="25"/>
      <c r="N78" s="24"/>
      <c r="O78" s="25"/>
      <c r="P78" s="5"/>
      <c r="Q78" s="25"/>
      <c r="R78" s="5"/>
    </row>
    <row r="79" spans="1:18" ht="15.75" thickBot="1">
      <c r="A79" s="7">
        <v>75</v>
      </c>
      <c r="B79" s="8" t="s">
        <v>14</v>
      </c>
      <c r="C79" s="8" t="s">
        <v>15</v>
      </c>
      <c r="D79" s="9" t="s">
        <v>183</v>
      </c>
      <c r="E79" s="10" t="s">
        <v>139</v>
      </c>
      <c r="F79" s="8"/>
      <c r="G79" s="17">
        <v>33533</v>
      </c>
      <c r="H79" s="8" t="s">
        <v>18</v>
      </c>
      <c r="I79" s="12"/>
      <c r="J79" s="81">
        <v>155</v>
      </c>
      <c r="K79" s="14">
        <v>155</v>
      </c>
      <c r="L79" s="57">
        <v>9473.445</v>
      </c>
      <c r="M79" s="25"/>
      <c r="N79" s="24"/>
      <c r="O79" s="25"/>
      <c r="P79" s="5"/>
      <c r="Q79" s="25"/>
      <c r="R79" s="5"/>
    </row>
    <row r="80" spans="9:18" ht="16.5" thickBot="1">
      <c r="I80" s="5"/>
      <c r="J80" s="58">
        <f>SUM(J5:J79)</f>
        <v>5836.3499999999985</v>
      </c>
      <c r="K80" s="58">
        <f>SUM(K5:K79)</f>
        <v>5836.3499999999985</v>
      </c>
      <c r="L80" s="58">
        <f>SUM(L5:L79)</f>
        <v>356711.87565000006</v>
      </c>
      <c r="M80" s="5"/>
      <c r="N80" s="5"/>
      <c r="O80" s="5"/>
      <c r="Q80" s="5"/>
      <c r="R80" s="5"/>
    </row>
    <row r="81" spans="9:18" ht="15">
      <c r="I81" s="5"/>
      <c r="M81" s="5"/>
      <c r="N81" s="5"/>
      <c r="O81" s="5"/>
      <c r="Q81" s="5"/>
      <c r="R81" s="5"/>
    </row>
  </sheetData>
  <printOptions/>
  <pageMargins left="0.55" right="0.63" top="0.83" bottom="1.74" header="0.5" footer="0.5"/>
  <pageSetup horizontalDpi="600" verticalDpi="600" orientation="portrait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ah42577</dc:creator>
  <cp:keywords/>
  <dc:description/>
  <cp:lastModifiedBy>Fazil Mushir</cp:lastModifiedBy>
  <dcterms:created xsi:type="dcterms:W3CDTF">2008-03-24T11:04:25Z</dcterms:created>
  <dcterms:modified xsi:type="dcterms:W3CDTF">2008-03-25T10:21:20Z</dcterms:modified>
  <cp:category/>
  <cp:version/>
  <cp:contentType/>
  <cp:contentStatus/>
</cp:coreProperties>
</file>