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WMS\MFSM\Credit\FY24\6. Dec, 23\"/>
    </mc:Choice>
  </mc:AlternateContent>
  <bookViews>
    <workbookView xWindow="0" yWindow="0" windowWidth="11685" windowHeight="7770"/>
  </bookViews>
  <sheets>
    <sheet name="Gross Disbursement_Banks" sheetId="1" r:id="rId1"/>
    <sheet name="Outstanding_Banks" sheetId="3" r:id="rId2"/>
    <sheet name="Gross Disbursement_DFIs" sheetId="2" r:id="rId3"/>
    <sheet name="Outstanding_DFIs " sheetId="4" r:id="rId4"/>
  </sheets>
  <definedNames>
    <definedName name="a">#REF!</definedName>
    <definedName name="BySME" localSheetId="0">#REF!</definedName>
    <definedName name="BySME" localSheetId="2">#REF!</definedName>
    <definedName name="BySME" localSheetId="1">#REF!</definedName>
    <definedName name="BySME" localSheetId="3">#REF!</definedName>
    <definedName name="BySME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_xlnm.Print_Area" localSheetId="0">'Gross Disbursement_Banks'!$A$1:$Q$39</definedName>
    <definedName name="_xlnm.Print_Area" localSheetId="2">'Gross Disbursement_DFIs'!$A$1:$Q$39</definedName>
    <definedName name="_xlnm.Print_Area" localSheetId="1">Outstanding_Banks!$A$1:$Q$39</definedName>
    <definedName name="_xlnm.Print_Area" localSheetId="3">'Outstanding_DFIs '!$A$1:$Q$39</definedName>
    <definedName name="_xlnm.Print_Titles" localSheetId="0">'Gross Disbursement_Banks'!$1:$4</definedName>
    <definedName name="_xlnm.Print_Titles" localSheetId="2">'Gross Disbursement_DFIs'!$1:$4</definedName>
    <definedName name="_xlnm.Print_Titles" localSheetId="1">Outstanding_Banks!$1:$4</definedName>
    <definedName name="_xlnm.Print_Titles" localSheetId="3">'Outstanding_DFIs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4" l="1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Q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C32" i="3"/>
  <c r="B32" i="3"/>
  <c r="AR38" i="3"/>
  <c r="AQ38" i="3"/>
  <c r="AP38" i="3"/>
  <c r="AO38" i="3"/>
  <c r="AR36" i="3"/>
  <c r="AQ36" i="3"/>
  <c r="AP36" i="3"/>
  <c r="AO36" i="3"/>
  <c r="AR35" i="3"/>
  <c r="AQ35" i="3"/>
  <c r="AP35" i="3"/>
  <c r="AO35" i="3"/>
  <c r="AR34" i="3"/>
  <c r="AQ34" i="3"/>
  <c r="AP34" i="3"/>
  <c r="AO34" i="3"/>
  <c r="AR33" i="3"/>
  <c r="AQ33" i="3"/>
  <c r="AP33" i="3"/>
  <c r="AO33" i="3"/>
</calcChain>
</file>

<file path=xl/sharedStrings.xml><?xml version="1.0" encoding="utf-8"?>
<sst xmlns="http://schemas.openxmlformats.org/spreadsheetml/2006/main" count="224" uniqueCount="56">
  <si>
    <t>Description</t>
  </si>
  <si>
    <t xml:space="preserve"> Working Capital / Short Term</t>
  </si>
  <si>
    <t xml:space="preserve"> Fixed Investment / Long Term</t>
  </si>
  <si>
    <t xml:space="preserve"> Foreign Bills Purchased &amp; Discounted</t>
  </si>
  <si>
    <t>SBP Export Finance Schemes (EFS)</t>
  </si>
  <si>
    <t>Export Financing Other than SBP EFS</t>
  </si>
  <si>
    <t xml:space="preserve"> Import Financing</t>
  </si>
  <si>
    <t>Import Bills Purchased &amp; Discounted</t>
  </si>
  <si>
    <t xml:space="preserve"> Inland Bills Purchased &amp; Discounted</t>
  </si>
  <si>
    <t>Small Loans</t>
  </si>
  <si>
    <t>Others</t>
  </si>
  <si>
    <t>Total</t>
  </si>
  <si>
    <t>Government Self Employment Schemes</t>
  </si>
  <si>
    <t>LTFF &amp; TERF</t>
  </si>
  <si>
    <t xml:space="preserve"> Small Loans</t>
  </si>
  <si>
    <t>A - Manufacture of textiles</t>
  </si>
  <si>
    <t>1. Cotton</t>
  </si>
  <si>
    <t>2. Woolen</t>
  </si>
  <si>
    <t>3. Synthetic fibre</t>
  </si>
  <si>
    <t>4. Others</t>
  </si>
  <si>
    <t>3. Synthetic textile</t>
  </si>
  <si>
    <t>a. Manufacture of bed wear</t>
  </si>
  <si>
    <t>b. Manufacture of other made up textile articles</t>
  </si>
  <si>
    <t>B - Manufacture of wearing apparel</t>
  </si>
  <si>
    <t xml:space="preserve">Notes: </t>
  </si>
  <si>
    <t>P : Provisional</t>
  </si>
  <si>
    <t>Source:  Core Statistics Department, State Bank of Pakistan</t>
  </si>
  <si>
    <t>Total A+B</t>
  </si>
  <si>
    <t>i. Manufacture of wearing apparel,</t>
  </si>
  <si>
    <t>ii. Manufacture of Ready made garments</t>
  </si>
  <si>
    <t>iii. Manufacture of articles of fur</t>
  </si>
  <si>
    <t>iv. Manufacture of knitted and crocheted apparel</t>
  </si>
  <si>
    <t>i. Preparation and spinning of textile fibres</t>
  </si>
  <si>
    <t>ii. Weaving of textiles</t>
  </si>
  <si>
    <t>iii. Finishing of textiles</t>
  </si>
  <si>
    <t>iv. Manufacture of knitted and crocheted fabrics</t>
  </si>
  <si>
    <t>v. Manufacture of made-up textile articles, except apparel</t>
  </si>
  <si>
    <t>vi. Manufacture of carpets and rugs</t>
  </si>
  <si>
    <t>vii. Manufacture of other textiles n.e.c.</t>
  </si>
  <si>
    <t>DFIs Total Disbursement</t>
  </si>
  <si>
    <t>DFIs Total Outstanding</t>
  </si>
  <si>
    <t>Construction Financing</t>
  </si>
  <si>
    <t>Million Rupees</t>
  </si>
  <si>
    <t>Scheduled Banks' Total Outstanding</t>
  </si>
  <si>
    <t>Scheduled Banks' Total Disbursement</t>
  </si>
  <si>
    <t>1. Gross Disbursement:  Amount disbursed during the period.</t>
  </si>
  <si>
    <t>1. Outstanding:  Principal outstanding amount at the end of the period.</t>
  </si>
  <si>
    <t>2. Loans to Textile &amp; Readymade Garments Sectors: This data represents loans to textile and readymade garments sector by all Scheduled Banks operating in Pakistan. These loans are classified according to the ISIC 4.0 sectors of the borrower.</t>
  </si>
  <si>
    <t>2. Loans to Textile &amp; Readymade Garments Sectors: This data represents loans to textile and readymade garments sector by all DFIs operating in Pakistan. These loans are classified according to the ISIC 4.0 sectors of the borrower.</t>
  </si>
  <si>
    <t xml:space="preserve">3. Effective from June 2023, the format of the data tables has been revised in accordance with detailed data on “Loans to Private Sector Business by Type of Finance” available at: https://www.sbp.org.pk/ecodata/By-type-of-finance.pdf </t>
  </si>
  <si>
    <t>Contact Person: Mian Muhammad Irfan (Sr. Joint Director), Monetary &amp; Financial Statistics Division,
Phone: +92 21 3313 8220, Email : feedback.statistics@sbp.org.pk</t>
  </si>
  <si>
    <t>Contact Person: Mian Muhammad Irfan (Sr. Joint Director), Monetary &amp; Financial Statistics Division,
Phone: +92 21 3313 8220, 
Email : feedback.statistics@sbp.org.pk</t>
  </si>
  <si>
    <t>Loans to Textile &amp; Readymade Garments Sectors - Scheduled Banks' Gross Disbursement - July 01, 2023 to December 31, 2023</t>
  </si>
  <si>
    <t>Loans to Textile &amp; Readymade Garments Sectors - Scheduled Banks' Outstanding Position as on December 31, 2023</t>
  </si>
  <si>
    <t>Loans to Textile &amp; Readymade Garments Sectors - Development Finance Institutions' (DFIs) Gross Disbursement - July 01, 2023 to December 31, 2023</t>
  </si>
  <si>
    <t>Loans to Textile &amp; Readymade Garments Sectors - Development Finance Institutions' (DFIs) Outstanding Position as on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</si>
</sst>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000000"/>
      <name val="Calibri Light"/>
      <family val="1"/>
      <scheme val="major"/>
    </font>
    <font>
      <i/>
      <sz val="10"/>
      <color indexed="8"/>
      <name val="Calibri Light"/>
      <family val="1"/>
      <scheme val="major"/>
    </font>
    <font>
      <sz val="10"/>
      <color indexed="8"/>
      <name val="Calibri Light"/>
      <family val="2"/>
      <scheme val="major"/>
    </font>
    <font>
      <b/>
      <sz val="12"/>
      <color indexed="8"/>
      <name val="Calibri Light"/>
      <family val="1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3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5" fillId="0" borderId="6" xfId="0" applyNumberFormat="1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2" fillId="0" borderId="0" xfId="1" applyFont="1" applyFill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indent="4"/>
    </xf>
    <xf numFmtId="0" fontId="3" fillId="0" borderId="2" xfId="0" applyFont="1" applyBorder="1" applyAlignment="1">
      <alignment horizontal="left" indent="3"/>
    </xf>
    <xf numFmtId="164" fontId="12" fillId="0" borderId="0" xfId="0" applyNumberFormat="1" applyFont="1" applyBorder="1"/>
    <xf numFmtId="164" fontId="12" fillId="0" borderId="3" xfId="0" applyNumberFormat="1" applyFont="1" applyBorder="1"/>
    <xf numFmtId="164" fontId="13" fillId="0" borderId="0" xfId="0" applyNumberFormat="1" applyFont="1" applyBorder="1"/>
    <xf numFmtId="164" fontId="13" fillId="0" borderId="3" xfId="0" applyNumberFormat="1" applyFont="1" applyBorder="1"/>
    <xf numFmtId="0" fontId="14" fillId="0" borderId="2" xfId="0" applyFont="1" applyBorder="1" applyAlignment="1">
      <alignment horizontal="left"/>
    </xf>
    <xf numFmtId="164" fontId="12" fillId="0" borderId="4" xfId="0" applyNumberFormat="1" applyFont="1" applyBorder="1"/>
    <xf numFmtId="164" fontId="12" fillId="0" borderId="5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165" fontId="12" fillId="0" borderId="3" xfId="0" applyNumberFormat="1" applyFont="1" applyBorder="1"/>
    <xf numFmtId="0" fontId="6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top"/>
    </xf>
    <xf numFmtId="164" fontId="9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- Style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61"/>
  <sheetViews>
    <sheetView showGridLines="0" tabSelected="1" zoomScale="90" zoomScaleNormal="90" workbookViewId="0">
      <pane xSplit="1" ySplit="4" topLeftCell="B5" activePane="bottomRight" state="frozen"/>
      <selection activeCell="N19" sqref="N19"/>
      <selection pane="topRight" activeCell="N19" sqref="N19"/>
      <selection pane="bottomLeft" activeCell="N19" sqref="N19"/>
      <selection pane="bottomRight" sqref="A1:Q1"/>
    </sheetView>
  </sheetViews>
  <sheetFormatPr defaultColWidth="9.140625" defaultRowHeight="12" x14ac:dyDescent="0.2"/>
  <cols>
    <col min="1" max="1" width="51.140625" style="3" customWidth="1"/>
    <col min="2" max="6" width="14.42578125" style="3" customWidth="1"/>
    <col min="7" max="9" width="11.7109375" style="3" bestFit="1" customWidth="1"/>
    <col min="10" max="12" width="14.42578125" style="3" customWidth="1"/>
    <col min="13" max="13" width="12.140625" style="3" bestFit="1" customWidth="1"/>
    <col min="14" max="15" width="10" style="3" bestFit="1" customWidth="1"/>
    <col min="16" max="17" width="14.42578125" style="3" customWidth="1"/>
    <col min="18" max="18" width="11.5703125" style="3" bestFit="1" customWidth="1"/>
    <col min="19" max="19" width="13" style="3" customWidth="1"/>
    <col min="20" max="37" width="5.5703125" style="3" customWidth="1"/>
    <col min="38" max="16384" width="9.140625" style="3"/>
  </cols>
  <sheetData>
    <row r="1" spans="1:47" ht="22.5" customHeight="1" x14ac:dyDescent="0.25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S1" s="2"/>
    </row>
    <row r="2" spans="1:47" ht="15" x14ac:dyDescent="0.25">
      <c r="A2" s="29" t="s">
        <v>42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2"/>
      <c r="S2" s="2"/>
    </row>
    <row r="3" spans="1:47" ht="25.5" customHeight="1" x14ac:dyDescent="0.25">
      <c r="A3" s="36" t="s">
        <v>0</v>
      </c>
      <c r="B3" s="34" t="s">
        <v>1</v>
      </c>
      <c r="C3" s="34"/>
      <c r="D3" s="34"/>
      <c r="E3" s="34"/>
      <c r="F3" s="34"/>
      <c r="G3" s="34"/>
      <c r="H3" s="34"/>
      <c r="I3" s="34"/>
      <c r="J3" s="34" t="s">
        <v>2</v>
      </c>
      <c r="K3" s="34"/>
      <c r="L3" s="34"/>
      <c r="M3" s="34"/>
      <c r="N3" s="34"/>
      <c r="O3" s="34"/>
      <c r="P3" s="34" t="s">
        <v>3</v>
      </c>
      <c r="Q3" s="34" t="s">
        <v>44</v>
      </c>
      <c r="R3" s="2"/>
      <c r="S3" s="2"/>
    </row>
    <row r="4" spans="1:47" ht="53.25" customHeight="1" x14ac:dyDescent="0.25">
      <c r="A4" s="36"/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41</v>
      </c>
      <c r="L4" s="26" t="s">
        <v>13</v>
      </c>
      <c r="M4" s="26" t="s">
        <v>14</v>
      </c>
      <c r="N4" s="26" t="s">
        <v>10</v>
      </c>
      <c r="O4" s="26" t="s">
        <v>11</v>
      </c>
      <c r="P4" s="34"/>
      <c r="Q4" s="34"/>
      <c r="R4" s="2"/>
      <c r="S4" s="2"/>
    </row>
    <row r="5" spans="1:47" ht="15" x14ac:dyDescent="0.25">
      <c r="A5" s="16" t="s">
        <v>15</v>
      </c>
      <c r="B5" s="19">
        <v>420169.85200000001</v>
      </c>
      <c r="C5" s="19">
        <v>255079.11900000001</v>
      </c>
      <c r="D5" s="19">
        <v>147367.43100000001</v>
      </c>
      <c r="E5" s="19">
        <v>18302.29</v>
      </c>
      <c r="F5" s="19">
        <v>66000.303</v>
      </c>
      <c r="G5" s="19">
        <v>311046.15399999998</v>
      </c>
      <c r="H5" s="19">
        <v>2153057.9689999996</v>
      </c>
      <c r="I5" s="19">
        <v>3371023.1179999998</v>
      </c>
      <c r="J5" s="19">
        <v>81.801999999999992</v>
      </c>
      <c r="K5" s="19">
        <v>1794.537</v>
      </c>
      <c r="L5" s="19">
        <v>9191.8159999999989</v>
      </c>
      <c r="M5" s="19">
        <v>8589.5169999999998</v>
      </c>
      <c r="N5" s="19">
        <v>153258.891</v>
      </c>
      <c r="O5" s="19">
        <v>172916.56299999999</v>
      </c>
      <c r="P5" s="19">
        <v>431079.83599999989</v>
      </c>
      <c r="Q5" s="20">
        <v>3975019.517</v>
      </c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ht="15" x14ac:dyDescent="0.25">
      <c r="A6" s="18" t="s">
        <v>32</v>
      </c>
      <c r="B6" s="5">
        <v>60946.631000000001</v>
      </c>
      <c r="C6" s="5">
        <v>95729.853000000003</v>
      </c>
      <c r="D6" s="5">
        <v>71676.444999999992</v>
      </c>
      <c r="E6" s="5">
        <v>9782.2279999999992</v>
      </c>
      <c r="F6" s="5">
        <v>37530.841999999997</v>
      </c>
      <c r="G6" s="5">
        <v>109392.742</v>
      </c>
      <c r="H6" s="5">
        <v>943810.62300000002</v>
      </c>
      <c r="I6" s="5">
        <v>1328869.3640000001</v>
      </c>
      <c r="J6" s="5">
        <v>0</v>
      </c>
      <c r="K6" s="5">
        <v>0</v>
      </c>
      <c r="L6" s="5">
        <v>1750.3109999999999</v>
      </c>
      <c r="M6" s="5">
        <v>2259.9339999999997</v>
      </c>
      <c r="N6" s="5">
        <v>51907.788</v>
      </c>
      <c r="O6" s="5">
        <v>55918.033000000003</v>
      </c>
      <c r="P6" s="5">
        <v>108956.413</v>
      </c>
      <c r="Q6" s="6">
        <v>1493743.81</v>
      </c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15" x14ac:dyDescent="0.25">
      <c r="A7" s="17" t="s">
        <v>16</v>
      </c>
      <c r="B7" s="5">
        <v>42940.713000000003</v>
      </c>
      <c r="C7" s="5">
        <v>63280.605000000003</v>
      </c>
      <c r="D7" s="5">
        <v>58456.332999999999</v>
      </c>
      <c r="E7" s="5">
        <v>8703.2520000000004</v>
      </c>
      <c r="F7" s="5">
        <v>36042.606999999996</v>
      </c>
      <c r="G7" s="5">
        <v>88966.61</v>
      </c>
      <c r="H7" s="5">
        <v>714444.03</v>
      </c>
      <c r="I7" s="5">
        <v>1012834.15</v>
      </c>
      <c r="J7" s="5">
        <v>0</v>
      </c>
      <c r="K7" s="5">
        <v>0</v>
      </c>
      <c r="L7" s="5">
        <v>610.98299999999995</v>
      </c>
      <c r="M7" s="5">
        <v>1225.7850000000001</v>
      </c>
      <c r="N7" s="5">
        <v>35926.894999999997</v>
      </c>
      <c r="O7" s="5">
        <v>37763.663</v>
      </c>
      <c r="P7" s="5">
        <v>83651.665999999997</v>
      </c>
      <c r="Q7" s="6">
        <v>1134249.4790000001</v>
      </c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5" x14ac:dyDescent="0.25">
      <c r="A8" s="17" t="s">
        <v>17</v>
      </c>
      <c r="B8" s="5">
        <v>50</v>
      </c>
      <c r="C8" s="5">
        <v>743.53099999999995</v>
      </c>
      <c r="D8" s="5">
        <v>516.28899999999999</v>
      </c>
      <c r="E8" s="5">
        <v>60.052999999999997</v>
      </c>
      <c r="F8" s="5">
        <v>0</v>
      </c>
      <c r="G8" s="5">
        <v>0.5</v>
      </c>
      <c r="H8" s="5">
        <v>1827.1</v>
      </c>
      <c r="I8" s="5">
        <v>3197.473</v>
      </c>
      <c r="J8" s="5">
        <v>0</v>
      </c>
      <c r="K8" s="5">
        <v>0</v>
      </c>
      <c r="L8" s="5">
        <v>0</v>
      </c>
      <c r="M8" s="5">
        <v>0</v>
      </c>
      <c r="N8" s="5">
        <v>34.966000000000001</v>
      </c>
      <c r="O8" s="5">
        <v>34.966000000000001</v>
      </c>
      <c r="P8" s="5">
        <v>0</v>
      </c>
      <c r="Q8" s="6">
        <v>3232.4389999999999</v>
      </c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" x14ac:dyDescent="0.25">
      <c r="A9" s="17" t="s">
        <v>18</v>
      </c>
      <c r="B9" s="5">
        <v>5190.7529999999997</v>
      </c>
      <c r="C9" s="5">
        <v>0</v>
      </c>
      <c r="D9" s="5">
        <v>2469.0100000000002</v>
      </c>
      <c r="E9" s="5">
        <v>592.33399999999995</v>
      </c>
      <c r="F9" s="5">
        <v>0</v>
      </c>
      <c r="G9" s="5">
        <v>14220.5</v>
      </c>
      <c r="H9" s="5">
        <v>128511.31999999999</v>
      </c>
      <c r="I9" s="5">
        <v>150983.91699999999</v>
      </c>
      <c r="J9" s="5">
        <v>0</v>
      </c>
      <c r="K9" s="5">
        <v>0</v>
      </c>
      <c r="L9" s="5">
        <v>1137.069</v>
      </c>
      <c r="M9" s="5">
        <v>1034.1489999999999</v>
      </c>
      <c r="N9" s="5">
        <v>14180.072</v>
      </c>
      <c r="O9" s="5">
        <v>16351.29</v>
      </c>
      <c r="P9" s="5">
        <v>4044.752</v>
      </c>
      <c r="Q9" s="6">
        <v>171379.959</v>
      </c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x14ac:dyDescent="0.25">
      <c r="A10" s="17" t="s">
        <v>19</v>
      </c>
      <c r="B10" s="5">
        <v>12765.165000000001</v>
      </c>
      <c r="C10" s="5">
        <v>31705.717000000001</v>
      </c>
      <c r="D10" s="5">
        <v>10234.812999999998</v>
      </c>
      <c r="E10" s="5">
        <v>426.589</v>
      </c>
      <c r="F10" s="5">
        <v>1488.2349999999999</v>
      </c>
      <c r="G10" s="5">
        <v>6205.1319999999996</v>
      </c>
      <c r="H10" s="5">
        <v>99028.17300000001</v>
      </c>
      <c r="I10" s="5">
        <v>161853.82399999999</v>
      </c>
      <c r="J10" s="5">
        <v>0</v>
      </c>
      <c r="K10" s="5">
        <v>0</v>
      </c>
      <c r="L10" s="5">
        <v>2.2589999999999999</v>
      </c>
      <c r="M10" s="5">
        <v>0</v>
      </c>
      <c r="N10" s="5">
        <v>1765.855</v>
      </c>
      <c r="O10" s="5">
        <v>1768.114</v>
      </c>
      <c r="P10" s="5">
        <v>21259.994999999999</v>
      </c>
      <c r="Q10" s="6">
        <v>184881.93299999999</v>
      </c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x14ac:dyDescent="0.25">
      <c r="A11" s="18" t="s">
        <v>33</v>
      </c>
      <c r="B11" s="5">
        <v>90041.699000000008</v>
      </c>
      <c r="C11" s="5">
        <v>53949.72600000001</v>
      </c>
      <c r="D11" s="5">
        <v>36668.318999999996</v>
      </c>
      <c r="E11" s="5">
        <v>2889.1029999999996</v>
      </c>
      <c r="F11" s="5">
        <v>9786.9439999999995</v>
      </c>
      <c r="G11" s="5">
        <v>120418.13099999999</v>
      </c>
      <c r="H11" s="5">
        <v>382178.38099999994</v>
      </c>
      <c r="I11" s="5">
        <v>695932.30299999996</v>
      </c>
      <c r="J11" s="5">
        <v>10</v>
      </c>
      <c r="K11" s="5">
        <v>0</v>
      </c>
      <c r="L11" s="5">
        <v>3559.8300000000004</v>
      </c>
      <c r="M11" s="5">
        <v>3614.393</v>
      </c>
      <c r="N11" s="5">
        <v>50585.172999999995</v>
      </c>
      <c r="O11" s="5">
        <v>57769.395999999993</v>
      </c>
      <c r="P11" s="5">
        <v>110600.93500000001</v>
      </c>
      <c r="Q11" s="6">
        <v>864302.63399999996</v>
      </c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x14ac:dyDescent="0.25">
      <c r="A12" s="17" t="s">
        <v>16</v>
      </c>
      <c r="B12" s="5">
        <v>71317.835000000006</v>
      </c>
      <c r="C12" s="5">
        <v>42487.168000000005</v>
      </c>
      <c r="D12" s="5">
        <v>25876.275999999998</v>
      </c>
      <c r="E12" s="5">
        <v>2504.4859999999999</v>
      </c>
      <c r="F12" s="5">
        <v>6709.223</v>
      </c>
      <c r="G12" s="5">
        <v>63149.342999999993</v>
      </c>
      <c r="H12" s="5">
        <v>284055.15899999999</v>
      </c>
      <c r="I12" s="5">
        <v>496099.49</v>
      </c>
      <c r="J12" s="5">
        <v>0</v>
      </c>
      <c r="K12" s="5">
        <v>0</v>
      </c>
      <c r="L12" s="5">
        <v>3531.4970000000003</v>
      </c>
      <c r="M12" s="5">
        <v>1941.239</v>
      </c>
      <c r="N12" s="5">
        <v>35065.860999999997</v>
      </c>
      <c r="O12" s="5">
        <v>40538.596999999994</v>
      </c>
      <c r="P12" s="5">
        <v>94733.154999999999</v>
      </c>
      <c r="Q12" s="6">
        <v>631371.24199999997</v>
      </c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x14ac:dyDescent="0.25">
      <c r="A13" s="17" t="s">
        <v>17</v>
      </c>
      <c r="B13" s="5">
        <v>379.25</v>
      </c>
      <c r="C13" s="5">
        <v>20</v>
      </c>
      <c r="D13" s="5">
        <v>0</v>
      </c>
      <c r="E13" s="5">
        <v>0</v>
      </c>
      <c r="F13" s="5">
        <v>0</v>
      </c>
      <c r="G13" s="5">
        <v>0</v>
      </c>
      <c r="H13" s="5">
        <v>341.14400000000001</v>
      </c>
      <c r="I13" s="5">
        <v>740.39400000000001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">
        <v>740.39400000000001</v>
      </c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x14ac:dyDescent="0.25">
      <c r="A14" s="17" t="s">
        <v>20</v>
      </c>
      <c r="B14" s="5">
        <v>1444.962</v>
      </c>
      <c r="C14" s="5">
        <v>0</v>
      </c>
      <c r="D14" s="5">
        <v>302.31799999999998</v>
      </c>
      <c r="E14" s="5">
        <v>0</v>
      </c>
      <c r="F14" s="5">
        <v>0</v>
      </c>
      <c r="G14" s="5">
        <v>78.5</v>
      </c>
      <c r="H14" s="5">
        <v>7184.9009999999998</v>
      </c>
      <c r="I14" s="5">
        <v>9010.6810000000005</v>
      </c>
      <c r="J14" s="5">
        <v>0</v>
      </c>
      <c r="K14" s="5">
        <v>0</v>
      </c>
      <c r="L14" s="5">
        <v>25.9</v>
      </c>
      <c r="M14" s="5">
        <v>0</v>
      </c>
      <c r="N14" s="5">
        <v>1281.232</v>
      </c>
      <c r="O14" s="5">
        <v>1307.1320000000001</v>
      </c>
      <c r="P14" s="5">
        <v>3059.0619999999999</v>
      </c>
      <c r="Q14" s="6">
        <v>13376.875</v>
      </c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x14ac:dyDescent="0.25">
      <c r="A15" s="17" t="s">
        <v>19</v>
      </c>
      <c r="B15" s="5">
        <v>16899.651999999998</v>
      </c>
      <c r="C15" s="5">
        <v>11442.558000000001</v>
      </c>
      <c r="D15" s="5">
        <v>10489.725</v>
      </c>
      <c r="E15" s="5">
        <v>384.61700000000002</v>
      </c>
      <c r="F15" s="5">
        <v>3077.721</v>
      </c>
      <c r="G15" s="5">
        <v>57190.288</v>
      </c>
      <c r="H15" s="5">
        <v>90597.176999999996</v>
      </c>
      <c r="I15" s="5">
        <v>190081.73799999998</v>
      </c>
      <c r="J15" s="5">
        <v>10</v>
      </c>
      <c r="K15" s="5">
        <v>0</v>
      </c>
      <c r="L15" s="5">
        <v>2.4329999999999998</v>
      </c>
      <c r="M15" s="5">
        <v>1673.154</v>
      </c>
      <c r="N15" s="5">
        <v>14238.08</v>
      </c>
      <c r="O15" s="5">
        <v>15923.666999999999</v>
      </c>
      <c r="P15" s="5">
        <v>12808.718000000001</v>
      </c>
      <c r="Q15" s="6">
        <v>218814.12299999996</v>
      </c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15" x14ac:dyDescent="0.25">
      <c r="A16" s="18" t="s">
        <v>34</v>
      </c>
      <c r="B16" s="5">
        <v>85734.99500000001</v>
      </c>
      <c r="C16" s="5">
        <v>31659.685000000001</v>
      </c>
      <c r="D16" s="5">
        <v>15639.154</v>
      </c>
      <c r="E16" s="5">
        <v>2465.7260000000001</v>
      </c>
      <c r="F16" s="5">
        <v>7459.8220000000001</v>
      </c>
      <c r="G16" s="5">
        <v>67592.569000000003</v>
      </c>
      <c r="H16" s="5">
        <v>311753.49500000005</v>
      </c>
      <c r="I16" s="5">
        <v>522305.44600000005</v>
      </c>
      <c r="J16" s="5">
        <v>10</v>
      </c>
      <c r="K16" s="5">
        <v>0</v>
      </c>
      <c r="L16" s="5">
        <v>1007.52</v>
      </c>
      <c r="M16" s="5">
        <v>507.13900000000001</v>
      </c>
      <c r="N16" s="5">
        <v>29548.397000000001</v>
      </c>
      <c r="O16" s="5">
        <v>31073.056</v>
      </c>
      <c r="P16" s="5">
        <v>70582.40400000001</v>
      </c>
      <c r="Q16" s="6">
        <v>623960.90600000008</v>
      </c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ht="15" x14ac:dyDescent="0.25">
      <c r="A17" s="17" t="s">
        <v>16</v>
      </c>
      <c r="B17" s="5">
        <v>47914.872000000003</v>
      </c>
      <c r="C17" s="5">
        <v>24267.435000000001</v>
      </c>
      <c r="D17" s="5">
        <v>9413.2540000000008</v>
      </c>
      <c r="E17" s="5">
        <v>2083.384</v>
      </c>
      <c r="F17" s="5">
        <v>7109.6220000000003</v>
      </c>
      <c r="G17" s="5">
        <v>63477.271000000001</v>
      </c>
      <c r="H17" s="5">
        <v>195808.01200000002</v>
      </c>
      <c r="I17" s="5">
        <v>350073.85000000003</v>
      </c>
      <c r="J17" s="5">
        <v>0</v>
      </c>
      <c r="K17" s="5">
        <v>0</v>
      </c>
      <c r="L17" s="5">
        <v>610.62</v>
      </c>
      <c r="M17" s="5">
        <v>466.15300000000002</v>
      </c>
      <c r="N17" s="5">
        <v>24243.539000000001</v>
      </c>
      <c r="O17" s="5">
        <v>25320.312000000002</v>
      </c>
      <c r="P17" s="5">
        <v>48915.915000000001</v>
      </c>
      <c r="Q17" s="6">
        <v>424310.07699999999</v>
      </c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ht="15" x14ac:dyDescent="0.25">
      <c r="A18" s="17" t="s">
        <v>17</v>
      </c>
      <c r="B18" s="5">
        <v>180</v>
      </c>
      <c r="C18" s="5">
        <v>50</v>
      </c>
      <c r="D18" s="5">
        <v>0</v>
      </c>
      <c r="E18" s="5">
        <v>0</v>
      </c>
      <c r="F18" s="5">
        <v>0</v>
      </c>
      <c r="G18" s="5">
        <v>0</v>
      </c>
      <c r="H18" s="5">
        <v>526.34199999999998</v>
      </c>
      <c r="I18" s="5">
        <v>756.34199999999998</v>
      </c>
      <c r="J18" s="5">
        <v>0</v>
      </c>
      <c r="K18" s="5">
        <v>0</v>
      </c>
      <c r="L18" s="5">
        <v>0</v>
      </c>
      <c r="M18" s="5">
        <v>0</v>
      </c>
      <c r="N18" s="5">
        <v>2.698</v>
      </c>
      <c r="O18" s="5">
        <v>2.698</v>
      </c>
      <c r="P18" s="5">
        <v>2721.8139999999999</v>
      </c>
      <c r="Q18" s="6">
        <v>3480.8539999999998</v>
      </c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ht="15" x14ac:dyDescent="0.25">
      <c r="A19" s="17" t="s">
        <v>20</v>
      </c>
      <c r="B19" s="5">
        <v>2583.75</v>
      </c>
      <c r="C19" s="5">
        <v>79.602000000000004</v>
      </c>
      <c r="D19" s="5">
        <v>1062.028</v>
      </c>
      <c r="E19" s="5">
        <v>0</v>
      </c>
      <c r="F19" s="5">
        <v>0</v>
      </c>
      <c r="G19" s="5">
        <v>131</v>
      </c>
      <c r="H19" s="5">
        <v>12240.040999999999</v>
      </c>
      <c r="I19" s="5">
        <v>16096.420999999998</v>
      </c>
      <c r="J19" s="5">
        <v>0</v>
      </c>
      <c r="K19" s="5">
        <v>0</v>
      </c>
      <c r="L19" s="5">
        <v>0</v>
      </c>
      <c r="M19" s="5">
        <v>0</v>
      </c>
      <c r="N19" s="5">
        <v>77.183000000000007</v>
      </c>
      <c r="O19" s="5">
        <v>77.183000000000007</v>
      </c>
      <c r="P19" s="5">
        <v>5932.7219999999998</v>
      </c>
      <c r="Q19" s="6">
        <v>22106.326000000001</v>
      </c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ht="15" x14ac:dyDescent="0.25">
      <c r="A20" s="17" t="s">
        <v>19</v>
      </c>
      <c r="B20" s="5">
        <v>35056.373</v>
      </c>
      <c r="C20" s="5">
        <v>7262.6480000000001</v>
      </c>
      <c r="D20" s="5">
        <v>5163.8720000000003</v>
      </c>
      <c r="E20" s="5">
        <v>382.34199999999998</v>
      </c>
      <c r="F20" s="5">
        <v>350.2</v>
      </c>
      <c r="G20" s="5">
        <v>3984.2980000000002</v>
      </c>
      <c r="H20" s="5">
        <v>103179.09999999999</v>
      </c>
      <c r="I20" s="5">
        <v>155378.83299999998</v>
      </c>
      <c r="J20" s="5">
        <v>10</v>
      </c>
      <c r="K20" s="5">
        <v>0</v>
      </c>
      <c r="L20" s="5">
        <v>396.9</v>
      </c>
      <c r="M20" s="5">
        <v>40.985999999999997</v>
      </c>
      <c r="N20" s="5">
        <v>5224.9770000000008</v>
      </c>
      <c r="O20" s="5">
        <v>5672.8630000000012</v>
      </c>
      <c r="P20" s="5">
        <v>13011.953</v>
      </c>
      <c r="Q20" s="6">
        <v>174063.649</v>
      </c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ht="15" x14ac:dyDescent="0.25">
      <c r="A21" s="18" t="s">
        <v>35</v>
      </c>
      <c r="B21" s="5">
        <v>37483.039000000004</v>
      </c>
      <c r="C21" s="5">
        <v>5760.491</v>
      </c>
      <c r="D21" s="5">
        <v>314.92200000000003</v>
      </c>
      <c r="E21" s="5">
        <v>534.755</v>
      </c>
      <c r="F21" s="5">
        <v>1680.596</v>
      </c>
      <c r="G21" s="5">
        <v>80.412999999999997</v>
      </c>
      <c r="H21" s="5">
        <v>65501.862999999998</v>
      </c>
      <c r="I21" s="5">
        <v>111356.079</v>
      </c>
      <c r="J21" s="5">
        <v>0</v>
      </c>
      <c r="K21" s="5">
        <v>469.53699999999998</v>
      </c>
      <c r="L21" s="5">
        <v>30.507999999999999</v>
      </c>
      <c r="M21" s="5">
        <v>16.652999999999999</v>
      </c>
      <c r="N21" s="5">
        <v>1447.2660000000001</v>
      </c>
      <c r="O21" s="5">
        <v>1963.9639999999999</v>
      </c>
      <c r="P21" s="5">
        <v>10918.862000000001</v>
      </c>
      <c r="Q21" s="6">
        <v>124238.905</v>
      </c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ht="15" x14ac:dyDescent="0.25">
      <c r="A22" s="18" t="s">
        <v>36</v>
      </c>
      <c r="B22" s="5">
        <v>83507.584999999992</v>
      </c>
      <c r="C22" s="5">
        <v>51096.478999999999</v>
      </c>
      <c r="D22" s="5">
        <v>6653.5430000000006</v>
      </c>
      <c r="E22" s="5">
        <v>845.21500000000015</v>
      </c>
      <c r="F22" s="5">
        <v>3332.9810000000002</v>
      </c>
      <c r="G22" s="5">
        <v>908.178</v>
      </c>
      <c r="H22" s="5">
        <v>268145.47500000003</v>
      </c>
      <c r="I22" s="5">
        <v>414489.45600000001</v>
      </c>
      <c r="J22" s="5">
        <v>2E-3</v>
      </c>
      <c r="K22" s="5">
        <v>1325</v>
      </c>
      <c r="L22" s="5">
        <v>2292.596</v>
      </c>
      <c r="M22" s="5">
        <v>1741.9780000000001</v>
      </c>
      <c r="N22" s="5">
        <v>8406.9159999999993</v>
      </c>
      <c r="O22" s="5">
        <v>13766.491999999998</v>
      </c>
      <c r="P22" s="5">
        <v>64418.703000000001</v>
      </c>
      <c r="Q22" s="6">
        <v>492674.65099999995</v>
      </c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ht="15" x14ac:dyDescent="0.25">
      <c r="A23" s="17" t="s">
        <v>21</v>
      </c>
      <c r="B23" s="5">
        <v>15703.911</v>
      </c>
      <c r="C23" s="5">
        <v>7407.9449999999997</v>
      </c>
      <c r="D23" s="5">
        <v>3677.4459999999999</v>
      </c>
      <c r="E23" s="5">
        <v>376.00200000000001</v>
      </c>
      <c r="F23" s="5">
        <v>178.904</v>
      </c>
      <c r="G23" s="5">
        <v>0.81100000000000005</v>
      </c>
      <c r="H23" s="5">
        <v>56039.254999999997</v>
      </c>
      <c r="I23" s="5">
        <v>83384.274000000005</v>
      </c>
      <c r="J23" s="5">
        <v>0</v>
      </c>
      <c r="K23" s="5">
        <v>0</v>
      </c>
      <c r="L23" s="5">
        <v>264.798</v>
      </c>
      <c r="M23" s="5">
        <v>593.57799999999997</v>
      </c>
      <c r="N23" s="5">
        <v>331.49799999999999</v>
      </c>
      <c r="O23" s="5">
        <v>1189.874</v>
      </c>
      <c r="P23" s="5">
        <v>37780.248</v>
      </c>
      <c r="Q23" s="6">
        <v>122354.39600000001</v>
      </c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ht="15" x14ac:dyDescent="0.25">
      <c r="A24" s="17" t="s">
        <v>22</v>
      </c>
      <c r="B24" s="5">
        <v>67803.673999999999</v>
      </c>
      <c r="C24" s="5">
        <v>43688.534</v>
      </c>
      <c r="D24" s="5">
        <v>2976.0969999999998</v>
      </c>
      <c r="E24" s="5">
        <v>469.21300000000002</v>
      </c>
      <c r="F24" s="5">
        <v>3154.0770000000002</v>
      </c>
      <c r="G24" s="5">
        <v>907.36699999999996</v>
      </c>
      <c r="H24" s="5">
        <v>212106.22</v>
      </c>
      <c r="I24" s="5">
        <v>331105.18200000003</v>
      </c>
      <c r="J24" s="5">
        <v>2E-3</v>
      </c>
      <c r="K24" s="5">
        <v>1325</v>
      </c>
      <c r="L24" s="5">
        <v>2027.798</v>
      </c>
      <c r="M24" s="5">
        <v>1148.4000000000001</v>
      </c>
      <c r="N24" s="5">
        <v>8075.4179999999997</v>
      </c>
      <c r="O24" s="5">
        <v>12576.618</v>
      </c>
      <c r="P24" s="5">
        <v>26638.454999999998</v>
      </c>
      <c r="Q24" s="6">
        <v>370320.25500000006</v>
      </c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ht="15" x14ac:dyDescent="0.25">
      <c r="A25" s="18" t="s">
        <v>37</v>
      </c>
      <c r="B25" s="5">
        <v>321.39999999999998</v>
      </c>
      <c r="C25" s="5">
        <v>0</v>
      </c>
      <c r="D25" s="5">
        <v>920.88</v>
      </c>
      <c r="E25" s="5">
        <v>0</v>
      </c>
      <c r="F25" s="5">
        <v>0</v>
      </c>
      <c r="G25" s="5">
        <v>292.75900000000001</v>
      </c>
      <c r="H25" s="5">
        <v>1094.521</v>
      </c>
      <c r="I25" s="5">
        <v>2629.56</v>
      </c>
      <c r="J25" s="5">
        <v>0</v>
      </c>
      <c r="K25" s="5">
        <v>0</v>
      </c>
      <c r="L25" s="5">
        <v>0</v>
      </c>
      <c r="M25" s="5">
        <v>0.29499999999999998</v>
      </c>
      <c r="N25" s="5">
        <v>349.94200000000001</v>
      </c>
      <c r="O25" s="5">
        <v>350.23700000000002</v>
      </c>
      <c r="P25" s="5">
        <v>0</v>
      </c>
      <c r="Q25" s="6">
        <v>2979.797</v>
      </c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ht="15" x14ac:dyDescent="0.25">
      <c r="A26" s="18" t="s">
        <v>38</v>
      </c>
      <c r="B26" s="5">
        <v>62134.503000000004</v>
      </c>
      <c r="C26" s="5">
        <v>16882.884999999998</v>
      </c>
      <c r="D26" s="5">
        <v>15494.168</v>
      </c>
      <c r="E26" s="5">
        <v>1785.2629999999999</v>
      </c>
      <c r="F26" s="5">
        <v>6209.1179999999995</v>
      </c>
      <c r="G26" s="5">
        <v>12361.362000000001</v>
      </c>
      <c r="H26" s="5">
        <v>180573.611</v>
      </c>
      <c r="I26" s="5">
        <v>295440.91000000003</v>
      </c>
      <c r="J26" s="5">
        <v>61.8</v>
      </c>
      <c r="K26" s="5">
        <v>0</v>
      </c>
      <c r="L26" s="5">
        <v>551.05099999999993</v>
      </c>
      <c r="M26" s="5">
        <v>449.125</v>
      </c>
      <c r="N26" s="5">
        <v>11013.409</v>
      </c>
      <c r="O26" s="5">
        <v>12075.385</v>
      </c>
      <c r="P26" s="5">
        <v>65602.519</v>
      </c>
      <c r="Q26" s="6">
        <v>373118.81400000001</v>
      </c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ht="15" x14ac:dyDescent="0.25">
      <c r="A27" s="16" t="s">
        <v>23</v>
      </c>
      <c r="B27" s="19">
        <v>82106.493999999992</v>
      </c>
      <c r="C27" s="19">
        <v>24289.047000000006</v>
      </c>
      <c r="D27" s="19">
        <v>9468.2369999999992</v>
      </c>
      <c r="E27" s="19">
        <v>2792.9750000000004</v>
      </c>
      <c r="F27" s="19">
        <v>2092.261</v>
      </c>
      <c r="G27" s="19">
        <v>22643.684999999998</v>
      </c>
      <c r="H27" s="19">
        <v>213700.17799999999</v>
      </c>
      <c r="I27" s="19">
        <v>357092.87699999998</v>
      </c>
      <c r="J27" s="19">
        <v>37.545999999999999</v>
      </c>
      <c r="K27" s="19">
        <v>809.37300000000005</v>
      </c>
      <c r="L27" s="19">
        <v>2510.3249999999998</v>
      </c>
      <c r="M27" s="19">
        <v>832.13300000000004</v>
      </c>
      <c r="N27" s="19">
        <v>20727.344999999998</v>
      </c>
      <c r="O27" s="19">
        <v>24916.721999999998</v>
      </c>
      <c r="P27" s="19">
        <v>56696.44200000001</v>
      </c>
      <c r="Q27" s="20">
        <v>438706.04099999997</v>
      </c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15" x14ac:dyDescent="0.25">
      <c r="A28" s="18" t="s">
        <v>28</v>
      </c>
      <c r="B28" s="5">
        <v>11456.187</v>
      </c>
      <c r="C28" s="5">
        <v>5957.46</v>
      </c>
      <c r="D28" s="5">
        <v>2740.2849999999999</v>
      </c>
      <c r="E28" s="5">
        <v>262.57100000000003</v>
      </c>
      <c r="F28" s="5">
        <v>103.208</v>
      </c>
      <c r="G28" s="5">
        <v>14112.418</v>
      </c>
      <c r="H28" s="5">
        <v>75923.611999999994</v>
      </c>
      <c r="I28" s="5">
        <v>110555.74099999999</v>
      </c>
      <c r="J28" s="5">
        <v>10.045999999999999</v>
      </c>
      <c r="K28" s="5">
        <v>809.37300000000005</v>
      </c>
      <c r="L28" s="5">
        <v>507.74900000000002</v>
      </c>
      <c r="M28" s="5">
        <v>138.75</v>
      </c>
      <c r="N28" s="5">
        <v>6642.308</v>
      </c>
      <c r="O28" s="5">
        <v>8108.2260000000006</v>
      </c>
      <c r="P28" s="5">
        <v>4555.6809999999996</v>
      </c>
      <c r="Q28" s="6">
        <v>123219.64799999999</v>
      </c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ht="15" x14ac:dyDescent="0.25">
      <c r="A29" s="18" t="s">
        <v>29</v>
      </c>
      <c r="B29" s="5">
        <v>55351.195</v>
      </c>
      <c r="C29" s="5">
        <v>14231.022000000001</v>
      </c>
      <c r="D29" s="5">
        <v>6343.2020000000002</v>
      </c>
      <c r="E29" s="5">
        <v>1686.249</v>
      </c>
      <c r="F29" s="5">
        <v>1190.068</v>
      </c>
      <c r="G29" s="5">
        <v>8529.4830000000002</v>
      </c>
      <c r="H29" s="5">
        <v>118171.04000000001</v>
      </c>
      <c r="I29" s="5">
        <v>205502.25900000002</v>
      </c>
      <c r="J29" s="5">
        <v>27.5</v>
      </c>
      <c r="K29" s="5">
        <v>0</v>
      </c>
      <c r="L29" s="5">
        <v>1450.232</v>
      </c>
      <c r="M29" s="5">
        <v>693.38300000000004</v>
      </c>
      <c r="N29" s="5">
        <v>11125.244000000001</v>
      </c>
      <c r="O29" s="5">
        <v>13296.359</v>
      </c>
      <c r="P29" s="5">
        <v>48792.612000000001</v>
      </c>
      <c r="Q29" s="6">
        <v>267591.23000000004</v>
      </c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15" x14ac:dyDescent="0.25">
      <c r="A30" s="18" t="s">
        <v>30</v>
      </c>
      <c r="B30" s="5">
        <v>1030.5260000000001</v>
      </c>
      <c r="C30" s="5">
        <v>601.70000000000005</v>
      </c>
      <c r="D30" s="5">
        <v>116.307</v>
      </c>
      <c r="E30" s="5">
        <v>46.334000000000003</v>
      </c>
      <c r="F30" s="5">
        <v>798.98500000000001</v>
      </c>
      <c r="G30" s="5">
        <v>0</v>
      </c>
      <c r="H30" s="5">
        <v>9383.6860000000015</v>
      </c>
      <c r="I30" s="5">
        <v>11977.538000000002</v>
      </c>
      <c r="J30" s="5">
        <v>0</v>
      </c>
      <c r="K30" s="5">
        <v>0</v>
      </c>
      <c r="L30" s="5">
        <v>0</v>
      </c>
      <c r="M30" s="5">
        <v>0</v>
      </c>
      <c r="N30" s="5">
        <v>4.391</v>
      </c>
      <c r="O30" s="5">
        <v>4.391</v>
      </c>
      <c r="P30" s="5">
        <v>284.24700000000001</v>
      </c>
      <c r="Q30" s="6">
        <v>12266.176000000001</v>
      </c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x14ac:dyDescent="0.25">
      <c r="A31" s="18" t="s">
        <v>31</v>
      </c>
      <c r="B31" s="5">
        <v>14268.585999999999</v>
      </c>
      <c r="C31" s="5">
        <v>3498.8649999999998</v>
      </c>
      <c r="D31" s="5">
        <v>268.44299999999998</v>
      </c>
      <c r="E31" s="5">
        <v>797.82100000000003</v>
      </c>
      <c r="F31" s="5">
        <v>0</v>
      </c>
      <c r="G31" s="5">
        <v>1.784</v>
      </c>
      <c r="H31" s="5">
        <v>10221.84</v>
      </c>
      <c r="I31" s="5">
        <v>29057.339</v>
      </c>
      <c r="J31" s="5">
        <v>0</v>
      </c>
      <c r="K31" s="5">
        <v>0</v>
      </c>
      <c r="L31" s="5">
        <v>552.34400000000005</v>
      </c>
      <c r="M31" s="5">
        <v>0</v>
      </c>
      <c r="N31" s="5">
        <v>2955.402</v>
      </c>
      <c r="O31" s="5">
        <v>3507.7460000000001</v>
      </c>
      <c r="P31" s="5">
        <v>3063.902</v>
      </c>
      <c r="Q31" s="6">
        <v>35628.987000000001</v>
      </c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x14ac:dyDescent="0.25">
      <c r="A32" s="27" t="s">
        <v>27</v>
      </c>
      <c r="B32" s="24">
        <f>+B5+B27</f>
        <v>502276.34600000002</v>
      </c>
      <c r="C32" s="24">
        <f t="shared" ref="C32:Q32" si="0">+C5+C27</f>
        <v>279368.16600000003</v>
      </c>
      <c r="D32" s="24">
        <f t="shared" si="0"/>
        <v>156835.66800000001</v>
      </c>
      <c r="E32" s="24">
        <f t="shared" si="0"/>
        <v>21095.264999999999</v>
      </c>
      <c r="F32" s="24">
        <f t="shared" si="0"/>
        <v>68092.563999999998</v>
      </c>
      <c r="G32" s="24">
        <f t="shared" si="0"/>
        <v>333689.83899999998</v>
      </c>
      <c r="H32" s="24">
        <f t="shared" si="0"/>
        <v>2366758.1469999994</v>
      </c>
      <c r="I32" s="24">
        <f t="shared" si="0"/>
        <v>3728115.9949999996</v>
      </c>
      <c r="J32" s="24">
        <f t="shared" si="0"/>
        <v>119.34799999999998</v>
      </c>
      <c r="K32" s="24">
        <v>1380.0160000000001</v>
      </c>
      <c r="L32" s="24">
        <f t="shared" si="0"/>
        <v>11702.141</v>
      </c>
      <c r="M32" s="24">
        <f t="shared" si="0"/>
        <v>9421.65</v>
      </c>
      <c r="N32" s="24">
        <f t="shared" si="0"/>
        <v>173986.236</v>
      </c>
      <c r="O32" s="24">
        <f t="shared" si="0"/>
        <v>197833.285</v>
      </c>
      <c r="P32" s="24">
        <f t="shared" si="0"/>
        <v>487776.27799999993</v>
      </c>
      <c r="Q32" s="25">
        <f t="shared" si="0"/>
        <v>4413725.5580000002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x14ac:dyDescent="0.25">
      <c r="A33" s="35" t="s">
        <v>24</v>
      </c>
      <c r="B33" s="35"/>
      <c r="C33" s="35"/>
      <c r="D33" s="35"/>
      <c r="E33" s="3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x14ac:dyDescent="0.25">
      <c r="A35" s="13" t="s">
        <v>45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"/>
      <c r="S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54.75" customHeight="1" x14ac:dyDescent="0.25">
      <c r="A36" s="14" t="s">
        <v>47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"/>
      <c r="S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50.25" customHeight="1" x14ac:dyDescent="0.25">
      <c r="A37" s="14" t="s">
        <v>49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"/>
      <c r="S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x14ac:dyDescent="0.25">
      <c r="A38" s="32" t="s">
        <v>26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"/>
      <c r="S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52.5" customHeight="1" x14ac:dyDescent="0.25">
      <c r="A39" s="11" t="s">
        <v>50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"/>
      <c r="S39" s="2"/>
    </row>
    <row r="40" spans="1:47" ht="15" x14ac:dyDescent="0.2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"/>
      <c r="S40" s="2"/>
    </row>
    <row r="41" spans="1:47" ht="12.75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47" ht="12.75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47" ht="12.75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47" ht="12.75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47" ht="12.75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47" ht="12.75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47" ht="12.75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47" ht="12.75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 ht="12.75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 ht="12.75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 ht="12.7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 ht="12.75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 ht="12.75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 ht="12.75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2:17" ht="12.75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2:17" ht="12.75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2:17" ht="12.75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 ht="12.75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 ht="12.75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 ht="12.75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 ht="12.75" x14ac:dyDescent="0.2">
      <c r="B61" s="10"/>
    </row>
  </sheetData>
  <mergeCells count="7">
    <mergeCell ref="A1:Q1"/>
    <mergeCell ref="P3:P4"/>
    <mergeCell ref="Q3:Q4"/>
    <mergeCell ref="A33:E33"/>
    <mergeCell ref="A3:A4"/>
    <mergeCell ref="B3:I3"/>
    <mergeCell ref="J3:O3"/>
  </mergeCells>
  <pageMargins left="0.43" right="0.24" top="0.51" bottom="0.52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61"/>
  <sheetViews>
    <sheetView showGridLines="0" zoomScale="90" zoomScaleNormal="90" workbookViewId="0">
      <pane xSplit="1" ySplit="4" topLeftCell="H5" activePane="bottomRight" state="frozen"/>
      <selection activeCell="P17" sqref="P17"/>
      <selection pane="topRight" activeCell="P17" sqref="P17"/>
      <selection pane="bottomLeft" activeCell="P17" sqref="P17"/>
      <selection pane="bottomRight" sqref="A1:Q1"/>
    </sheetView>
  </sheetViews>
  <sheetFormatPr defaultColWidth="9.140625" defaultRowHeight="12" x14ac:dyDescent="0.2"/>
  <cols>
    <col min="1" max="1" width="50.7109375" style="3" customWidth="1"/>
    <col min="2" max="6" width="14.42578125" style="3" customWidth="1"/>
    <col min="7" max="7" width="14.7109375" style="3" bestFit="1" customWidth="1"/>
    <col min="8" max="8" width="13" style="3" bestFit="1" customWidth="1"/>
    <col min="9" max="9" width="14.7109375" style="3" bestFit="1" customWidth="1"/>
    <col min="10" max="13" width="14.42578125" style="3" customWidth="1"/>
    <col min="14" max="15" width="13" style="3" bestFit="1" customWidth="1"/>
    <col min="16" max="17" width="14.42578125" style="3" customWidth="1"/>
    <col min="18" max="18" width="11.5703125" style="3" bestFit="1" customWidth="1"/>
    <col min="19" max="19" width="14.42578125" style="3" customWidth="1"/>
    <col min="20" max="26" width="5" style="3" customWidth="1"/>
    <col min="27" max="27" width="7.42578125" style="3" customWidth="1"/>
    <col min="28" max="36" width="6" style="3" customWidth="1"/>
    <col min="37" max="37" width="5.7109375" style="3" customWidth="1"/>
    <col min="38" max="16384" width="9.140625" style="3"/>
  </cols>
  <sheetData>
    <row r="1" spans="1:44" ht="21" customHeight="1" x14ac:dyDescent="0.25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S1" s="2"/>
    </row>
    <row r="2" spans="1:44" ht="15.75" customHeight="1" x14ac:dyDescent="0.25">
      <c r="A2" s="29" t="s">
        <v>42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2"/>
      <c r="S2" s="2"/>
    </row>
    <row r="3" spans="1:44" ht="38.25" customHeight="1" x14ac:dyDescent="0.25">
      <c r="A3" s="36" t="s">
        <v>0</v>
      </c>
      <c r="B3" s="34" t="s">
        <v>1</v>
      </c>
      <c r="C3" s="34"/>
      <c r="D3" s="34"/>
      <c r="E3" s="34"/>
      <c r="F3" s="34"/>
      <c r="G3" s="34"/>
      <c r="H3" s="34"/>
      <c r="I3" s="34"/>
      <c r="J3" s="34" t="s">
        <v>2</v>
      </c>
      <c r="K3" s="34"/>
      <c r="L3" s="34"/>
      <c r="M3" s="34"/>
      <c r="N3" s="34"/>
      <c r="O3" s="34"/>
      <c r="P3" s="34" t="s">
        <v>3</v>
      </c>
      <c r="Q3" s="34" t="s">
        <v>43</v>
      </c>
      <c r="R3" s="2"/>
      <c r="S3" s="2"/>
    </row>
    <row r="4" spans="1:44" ht="53.25" customHeight="1" x14ac:dyDescent="0.25">
      <c r="A4" s="36"/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41</v>
      </c>
      <c r="L4" s="26" t="s">
        <v>13</v>
      </c>
      <c r="M4" s="26" t="s">
        <v>14</v>
      </c>
      <c r="N4" s="26" t="s">
        <v>10</v>
      </c>
      <c r="O4" s="26" t="s">
        <v>11</v>
      </c>
      <c r="P4" s="34"/>
      <c r="Q4" s="34"/>
      <c r="R4" s="2"/>
      <c r="S4" s="2"/>
    </row>
    <row r="5" spans="1:44" ht="15" x14ac:dyDescent="0.25">
      <c r="A5" s="16" t="s">
        <v>15</v>
      </c>
      <c r="B5" s="19">
        <v>374938.19399999996</v>
      </c>
      <c r="C5" s="19">
        <v>136900.18700000001</v>
      </c>
      <c r="D5" s="19">
        <v>60393.037000000011</v>
      </c>
      <c r="E5" s="19">
        <v>4452.5929999999998</v>
      </c>
      <c r="F5" s="19">
        <v>36222.804000000004</v>
      </c>
      <c r="G5" s="19">
        <v>42466.622000000003</v>
      </c>
      <c r="H5" s="19">
        <v>474681.57600000006</v>
      </c>
      <c r="I5" s="19">
        <v>1130055.013</v>
      </c>
      <c r="J5" s="19">
        <v>410.13799999999998</v>
      </c>
      <c r="K5" s="19">
        <v>6970.3680000000004</v>
      </c>
      <c r="L5" s="19">
        <v>305836.09400000004</v>
      </c>
      <c r="M5" s="19">
        <v>12891.786</v>
      </c>
      <c r="N5" s="19">
        <v>224518.07200000001</v>
      </c>
      <c r="O5" s="19">
        <v>550626.4580000001</v>
      </c>
      <c r="P5" s="19">
        <v>152350.66500000001</v>
      </c>
      <c r="Q5" s="20">
        <v>1833032.1360000002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8"/>
      <c r="AN5" s="8"/>
      <c r="AO5" s="8"/>
      <c r="AP5" s="8"/>
      <c r="AQ5" s="8"/>
      <c r="AR5" s="8"/>
    </row>
    <row r="6" spans="1:44" ht="15" x14ac:dyDescent="0.25">
      <c r="A6" s="18" t="s">
        <v>32</v>
      </c>
      <c r="B6" s="5">
        <v>59857.466</v>
      </c>
      <c r="C6" s="5">
        <v>55889.684000000008</v>
      </c>
      <c r="D6" s="5">
        <v>31598.112999999994</v>
      </c>
      <c r="E6" s="5">
        <v>2683.01</v>
      </c>
      <c r="F6" s="5">
        <v>19848.024000000001</v>
      </c>
      <c r="G6" s="5">
        <v>24435.659000000003</v>
      </c>
      <c r="H6" s="5">
        <v>220133.516</v>
      </c>
      <c r="I6" s="5">
        <v>414445.47200000007</v>
      </c>
      <c r="J6" s="5">
        <v>31.466000000000001</v>
      </c>
      <c r="K6" s="5">
        <v>1104.078</v>
      </c>
      <c r="L6" s="5">
        <v>88973.38</v>
      </c>
      <c r="M6" s="5">
        <v>6457.4279999999999</v>
      </c>
      <c r="N6" s="5">
        <v>91605.340000000011</v>
      </c>
      <c r="O6" s="5">
        <v>188171.69200000001</v>
      </c>
      <c r="P6" s="5">
        <v>34709.466</v>
      </c>
      <c r="Q6" s="6">
        <v>637326.63000000012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8"/>
      <c r="AM6" s="8"/>
      <c r="AN6" s="8"/>
      <c r="AO6" s="8"/>
      <c r="AP6" s="8"/>
      <c r="AQ6" s="8"/>
      <c r="AR6" s="8"/>
    </row>
    <row r="7" spans="1:44" ht="15" x14ac:dyDescent="0.25">
      <c r="A7" s="17" t="s">
        <v>16</v>
      </c>
      <c r="B7" s="5">
        <v>42765.060000000005</v>
      </c>
      <c r="C7" s="5">
        <v>37902.707000000002</v>
      </c>
      <c r="D7" s="5">
        <v>24782.366999999998</v>
      </c>
      <c r="E7" s="5">
        <v>1343.77</v>
      </c>
      <c r="F7" s="5">
        <v>19617.738000000001</v>
      </c>
      <c r="G7" s="5">
        <v>21821.386999999999</v>
      </c>
      <c r="H7" s="5">
        <v>168833.73199999999</v>
      </c>
      <c r="I7" s="5">
        <v>317066.761</v>
      </c>
      <c r="J7" s="5">
        <v>16.123000000000001</v>
      </c>
      <c r="K7" s="5">
        <v>1085.328</v>
      </c>
      <c r="L7" s="5">
        <v>66327.733999999997</v>
      </c>
      <c r="M7" s="5">
        <v>3421.1889999999999</v>
      </c>
      <c r="N7" s="5">
        <v>58000.095000000001</v>
      </c>
      <c r="O7" s="5">
        <v>128850.469</v>
      </c>
      <c r="P7" s="5">
        <v>26374.527999999998</v>
      </c>
      <c r="Q7" s="6">
        <v>472291.75799999997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8"/>
      <c r="AN7" s="8"/>
      <c r="AO7" s="8"/>
      <c r="AP7" s="8"/>
      <c r="AQ7" s="8"/>
      <c r="AR7" s="8"/>
    </row>
    <row r="8" spans="1:44" ht="15" x14ac:dyDescent="0.25">
      <c r="A8" s="17" t="s">
        <v>17</v>
      </c>
      <c r="B8" s="5">
        <v>50</v>
      </c>
      <c r="C8" s="5">
        <v>787.12199999999996</v>
      </c>
      <c r="D8" s="5">
        <v>420.04500000000002</v>
      </c>
      <c r="E8" s="5">
        <v>0</v>
      </c>
      <c r="F8" s="5">
        <v>0</v>
      </c>
      <c r="G8" s="5">
        <v>229.34899999999999</v>
      </c>
      <c r="H8" s="5">
        <v>991.71900000000005</v>
      </c>
      <c r="I8" s="5">
        <v>2478.2349999999997</v>
      </c>
      <c r="J8" s="5">
        <v>0</v>
      </c>
      <c r="K8" s="5">
        <v>0</v>
      </c>
      <c r="L8" s="5">
        <v>706.83</v>
      </c>
      <c r="M8" s="5">
        <v>41.026000000000003</v>
      </c>
      <c r="N8" s="5">
        <v>560.46600000000001</v>
      </c>
      <c r="O8" s="5">
        <v>1308.3220000000001</v>
      </c>
      <c r="P8" s="5">
        <v>0</v>
      </c>
      <c r="Q8" s="6">
        <v>3786.5569999999998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8"/>
      <c r="AM8" s="8"/>
      <c r="AN8" s="8"/>
      <c r="AO8" s="8"/>
      <c r="AP8" s="8"/>
      <c r="AQ8" s="8"/>
      <c r="AR8" s="8"/>
    </row>
    <row r="9" spans="1:44" ht="15" x14ac:dyDescent="0.25">
      <c r="A9" s="17" t="s">
        <v>18</v>
      </c>
      <c r="B9" s="5">
        <v>4396.04</v>
      </c>
      <c r="C9" s="5">
        <v>486.5</v>
      </c>
      <c r="D9" s="5">
        <v>1010.001</v>
      </c>
      <c r="E9" s="5">
        <v>1339.24</v>
      </c>
      <c r="F9" s="5">
        <v>27.684000000000001</v>
      </c>
      <c r="G9" s="5">
        <v>318.517</v>
      </c>
      <c r="H9" s="5">
        <v>13005.488000000001</v>
      </c>
      <c r="I9" s="5">
        <v>20583.47</v>
      </c>
      <c r="J9" s="5">
        <v>0</v>
      </c>
      <c r="K9" s="5">
        <v>0</v>
      </c>
      <c r="L9" s="5">
        <v>7725.8450000000003</v>
      </c>
      <c r="M9" s="5">
        <v>2726.107</v>
      </c>
      <c r="N9" s="5">
        <v>16635.686000000002</v>
      </c>
      <c r="O9" s="5">
        <v>27087.638000000003</v>
      </c>
      <c r="P9" s="5">
        <v>1357.2149999999999</v>
      </c>
      <c r="Q9" s="6">
        <v>49028.323000000004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8"/>
      <c r="AM9" s="8"/>
      <c r="AN9" s="8"/>
      <c r="AO9" s="8"/>
      <c r="AP9" s="8"/>
      <c r="AQ9" s="8"/>
      <c r="AR9" s="8"/>
    </row>
    <row r="10" spans="1:44" ht="15" x14ac:dyDescent="0.25">
      <c r="A10" s="17" t="s">
        <v>19</v>
      </c>
      <c r="B10" s="5">
        <v>12646.366</v>
      </c>
      <c r="C10" s="5">
        <v>16713.355</v>
      </c>
      <c r="D10" s="5">
        <v>5385.7000000000007</v>
      </c>
      <c r="E10" s="5">
        <v>0</v>
      </c>
      <c r="F10" s="5">
        <v>202.602</v>
      </c>
      <c r="G10" s="5">
        <v>2066.4059999999999</v>
      </c>
      <c r="H10" s="5">
        <v>37302.576999999997</v>
      </c>
      <c r="I10" s="5">
        <v>74317.005999999994</v>
      </c>
      <c r="J10" s="5">
        <v>15.343</v>
      </c>
      <c r="K10" s="5">
        <v>18.75</v>
      </c>
      <c r="L10" s="5">
        <v>14212.971</v>
      </c>
      <c r="M10" s="5">
        <v>269.10599999999999</v>
      </c>
      <c r="N10" s="5">
        <v>16409.093000000001</v>
      </c>
      <c r="O10" s="5">
        <v>30925.262999999999</v>
      </c>
      <c r="P10" s="5">
        <v>6977.723</v>
      </c>
      <c r="Q10" s="6">
        <v>112219.992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8"/>
      <c r="AM10" s="8"/>
      <c r="AN10" s="8"/>
      <c r="AO10" s="8"/>
      <c r="AP10" s="8"/>
      <c r="AQ10" s="8"/>
      <c r="AR10" s="8"/>
    </row>
    <row r="11" spans="1:44" ht="15" x14ac:dyDescent="0.25">
      <c r="A11" s="18" t="s">
        <v>33</v>
      </c>
      <c r="B11" s="5">
        <v>83820.858000000007</v>
      </c>
      <c r="C11" s="5">
        <v>29182.1</v>
      </c>
      <c r="D11" s="5">
        <v>11745.474</v>
      </c>
      <c r="E11" s="5">
        <v>747.24700000000007</v>
      </c>
      <c r="F11" s="5">
        <v>6888.6690000000008</v>
      </c>
      <c r="G11" s="5">
        <v>3769.3040000000001</v>
      </c>
      <c r="H11" s="5">
        <v>83233.214000000007</v>
      </c>
      <c r="I11" s="5">
        <v>219386.86600000004</v>
      </c>
      <c r="J11" s="5">
        <v>90.396999999999991</v>
      </c>
      <c r="K11" s="5">
        <v>830</v>
      </c>
      <c r="L11" s="5">
        <v>75162.796000000002</v>
      </c>
      <c r="M11" s="5">
        <v>3222.6169999999997</v>
      </c>
      <c r="N11" s="5">
        <v>53138.511999999995</v>
      </c>
      <c r="O11" s="5">
        <v>132444.32199999999</v>
      </c>
      <c r="P11" s="5">
        <v>37925.766000000003</v>
      </c>
      <c r="Q11" s="6">
        <v>389756.95400000003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8"/>
      <c r="AM11" s="8"/>
      <c r="AN11" s="8"/>
      <c r="AO11" s="8"/>
      <c r="AP11" s="8"/>
      <c r="AQ11" s="8"/>
      <c r="AR11" s="8"/>
    </row>
    <row r="12" spans="1:44" ht="15" x14ac:dyDescent="0.25">
      <c r="A12" s="17" t="s">
        <v>16</v>
      </c>
      <c r="B12" s="5">
        <v>66447.774999999994</v>
      </c>
      <c r="C12" s="5">
        <v>20684.463</v>
      </c>
      <c r="D12" s="5">
        <v>8577.5020000000004</v>
      </c>
      <c r="E12" s="5">
        <v>706.58600000000001</v>
      </c>
      <c r="F12" s="5">
        <v>6116.0609999999997</v>
      </c>
      <c r="G12" s="5">
        <v>2870.1120000000001</v>
      </c>
      <c r="H12" s="5">
        <v>50351.150999999998</v>
      </c>
      <c r="I12" s="5">
        <v>155753.64999999997</v>
      </c>
      <c r="J12" s="5">
        <v>11.571</v>
      </c>
      <c r="K12" s="5">
        <v>830</v>
      </c>
      <c r="L12" s="5">
        <v>61515.412000000004</v>
      </c>
      <c r="M12" s="5">
        <v>2455.087</v>
      </c>
      <c r="N12" s="5">
        <v>29573.511999999999</v>
      </c>
      <c r="O12" s="5">
        <v>94385.582000000009</v>
      </c>
      <c r="P12" s="5">
        <v>31266.755000000001</v>
      </c>
      <c r="Q12" s="6">
        <v>281405.98699999996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  <c r="AL12" s="8"/>
      <c r="AM12" s="8"/>
      <c r="AN12" s="8"/>
      <c r="AO12" s="8"/>
      <c r="AP12" s="8"/>
      <c r="AQ12" s="8"/>
      <c r="AR12" s="8"/>
    </row>
    <row r="13" spans="1:44" ht="15" x14ac:dyDescent="0.25">
      <c r="A13" s="17" t="s">
        <v>17</v>
      </c>
      <c r="B13" s="5">
        <v>348.85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50.052</v>
      </c>
      <c r="I13" s="5">
        <v>398.90200000000004</v>
      </c>
      <c r="J13" s="5">
        <v>0</v>
      </c>
      <c r="K13" s="5">
        <v>0</v>
      </c>
      <c r="L13" s="5">
        <v>64.744</v>
      </c>
      <c r="M13" s="5">
        <v>0</v>
      </c>
      <c r="N13" s="5">
        <v>2</v>
      </c>
      <c r="O13" s="5">
        <v>66.744</v>
      </c>
      <c r="P13" s="5">
        <v>0</v>
      </c>
      <c r="Q13" s="6">
        <v>465.64600000000007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  <c r="AL13" s="8"/>
      <c r="AM13" s="8"/>
      <c r="AN13" s="8"/>
      <c r="AO13" s="8"/>
      <c r="AP13" s="8"/>
      <c r="AQ13" s="8"/>
      <c r="AR13" s="8"/>
    </row>
    <row r="14" spans="1:44" ht="15" x14ac:dyDescent="0.25">
      <c r="A14" s="17" t="s">
        <v>20</v>
      </c>
      <c r="B14" s="5">
        <v>1400.462</v>
      </c>
      <c r="C14" s="5">
        <v>0</v>
      </c>
      <c r="D14" s="5">
        <v>137.40700000000001</v>
      </c>
      <c r="E14" s="5">
        <v>0</v>
      </c>
      <c r="F14" s="5">
        <v>0</v>
      </c>
      <c r="G14" s="5">
        <v>73.212999999999994</v>
      </c>
      <c r="H14" s="5">
        <v>2853.1109999999999</v>
      </c>
      <c r="I14" s="5">
        <v>4464.1929999999993</v>
      </c>
      <c r="J14" s="5">
        <v>0</v>
      </c>
      <c r="K14" s="5">
        <v>0</v>
      </c>
      <c r="L14" s="5">
        <v>3220.8069999999998</v>
      </c>
      <c r="M14" s="5">
        <v>0</v>
      </c>
      <c r="N14" s="5">
        <v>2332.5430000000001</v>
      </c>
      <c r="O14" s="5">
        <v>5553.35</v>
      </c>
      <c r="P14" s="5">
        <v>348.71499999999997</v>
      </c>
      <c r="Q14" s="6">
        <v>10366.258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8"/>
      <c r="AM14" s="8"/>
      <c r="AN14" s="8"/>
      <c r="AO14" s="8"/>
      <c r="AP14" s="8"/>
      <c r="AQ14" s="8"/>
      <c r="AR14" s="8"/>
    </row>
    <row r="15" spans="1:44" ht="15" x14ac:dyDescent="0.25">
      <c r="A15" s="17" t="s">
        <v>19</v>
      </c>
      <c r="B15" s="5">
        <v>15623.771000000001</v>
      </c>
      <c r="C15" s="5">
        <v>8497.6370000000006</v>
      </c>
      <c r="D15" s="5">
        <v>3030.5650000000001</v>
      </c>
      <c r="E15" s="5">
        <v>40.661000000000001</v>
      </c>
      <c r="F15" s="5">
        <v>772.60800000000006</v>
      </c>
      <c r="G15" s="5">
        <v>825.97900000000004</v>
      </c>
      <c r="H15" s="5">
        <v>29978.899999999998</v>
      </c>
      <c r="I15" s="5">
        <v>58770.120999999999</v>
      </c>
      <c r="J15" s="5">
        <v>78.825999999999993</v>
      </c>
      <c r="K15" s="5">
        <v>0</v>
      </c>
      <c r="L15" s="5">
        <v>10361.832999999999</v>
      </c>
      <c r="M15" s="5">
        <v>767.53000000000009</v>
      </c>
      <c r="N15" s="5">
        <v>21230.456999999999</v>
      </c>
      <c r="O15" s="5">
        <v>32438.645999999997</v>
      </c>
      <c r="P15" s="5">
        <v>6310.2959999999994</v>
      </c>
      <c r="Q15" s="6">
        <v>97519.062999999995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8"/>
      <c r="AM15" s="8"/>
      <c r="AN15" s="8"/>
      <c r="AO15" s="8"/>
      <c r="AP15" s="8"/>
      <c r="AQ15" s="8"/>
      <c r="AR15" s="8"/>
    </row>
    <row r="16" spans="1:44" ht="15" x14ac:dyDescent="0.25">
      <c r="A16" s="18" t="s">
        <v>34</v>
      </c>
      <c r="B16" s="5">
        <v>78229.095000000001</v>
      </c>
      <c r="C16" s="5">
        <v>18492.894</v>
      </c>
      <c r="D16" s="5">
        <v>4391.9989999999998</v>
      </c>
      <c r="E16" s="5">
        <v>534.64100000000008</v>
      </c>
      <c r="F16" s="5">
        <v>5082.1089999999995</v>
      </c>
      <c r="G16" s="5">
        <v>3831.03</v>
      </c>
      <c r="H16" s="5">
        <v>87634.400999999998</v>
      </c>
      <c r="I16" s="5">
        <v>198196.16899999999</v>
      </c>
      <c r="J16" s="5">
        <v>21.741</v>
      </c>
      <c r="K16" s="5">
        <v>1761.3779999999999</v>
      </c>
      <c r="L16" s="5">
        <v>61226.042000000001</v>
      </c>
      <c r="M16" s="5">
        <v>284.82900000000001</v>
      </c>
      <c r="N16" s="5">
        <v>40430.671000000002</v>
      </c>
      <c r="O16" s="5">
        <v>103724.66099999999</v>
      </c>
      <c r="P16" s="5">
        <v>26953.829000000002</v>
      </c>
      <c r="Q16" s="6">
        <v>328874.65899999999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/>
      <c r="AL16" s="8"/>
      <c r="AM16" s="8"/>
      <c r="AN16" s="8"/>
      <c r="AO16" s="8"/>
      <c r="AP16" s="8"/>
      <c r="AQ16" s="8"/>
      <c r="AR16" s="8"/>
    </row>
    <row r="17" spans="1:44" ht="15" x14ac:dyDescent="0.25">
      <c r="A17" s="17" t="s">
        <v>16</v>
      </c>
      <c r="B17" s="5">
        <v>44454.885999999999</v>
      </c>
      <c r="C17" s="5">
        <v>13820.101999999999</v>
      </c>
      <c r="D17" s="5">
        <v>3059.1770000000001</v>
      </c>
      <c r="E17" s="5">
        <v>181.05</v>
      </c>
      <c r="F17" s="5">
        <v>4909.9399999999996</v>
      </c>
      <c r="G17" s="5">
        <v>3700.3889999999997</v>
      </c>
      <c r="H17" s="5">
        <v>48059.120999999999</v>
      </c>
      <c r="I17" s="5">
        <v>118184.66499999999</v>
      </c>
      <c r="J17" s="5">
        <v>11.192</v>
      </c>
      <c r="K17" s="5">
        <v>343.553</v>
      </c>
      <c r="L17" s="5">
        <v>45906.319000000003</v>
      </c>
      <c r="M17" s="5">
        <v>261.19100000000003</v>
      </c>
      <c r="N17" s="5">
        <v>30862.543000000001</v>
      </c>
      <c r="O17" s="5">
        <v>77384.79800000001</v>
      </c>
      <c r="P17" s="5">
        <v>20481.764999999999</v>
      </c>
      <c r="Q17" s="6">
        <v>216051.228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L17" s="8"/>
      <c r="AM17" s="8"/>
      <c r="AN17" s="8"/>
      <c r="AO17" s="8"/>
      <c r="AP17" s="8"/>
      <c r="AQ17" s="8"/>
      <c r="AR17" s="8"/>
    </row>
    <row r="18" spans="1:44" ht="15" x14ac:dyDescent="0.25">
      <c r="A18" s="17" t="s">
        <v>17</v>
      </c>
      <c r="B18" s="5">
        <v>180</v>
      </c>
      <c r="C18" s="5">
        <v>50</v>
      </c>
      <c r="D18" s="5">
        <v>0</v>
      </c>
      <c r="E18" s="5">
        <v>0</v>
      </c>
      <c r="F18" s="5">
        <v>0</v>
      </c>
      <c r="G18" s="5">
        <v>0</v>
      </c>
      <c r="H18" s="5">
        <v>139.89800000000002</v>
      </c>
      <c r="I18" s="5">
        <v>369.89800000000002</v>
      </c>
      <c r="J18" s="5">
        <v>0</v>
      </c>
      <c r="K18" s="5">
        <v>0</v>
      </c>
      <c r="L18" s="5">
        <v>0</v>
      </c>
      <c r="M18" s="5">
        <v>0</v>
      </c>
      <c r="N18" s="5">
        <v>5.9370000000000003</v>
      </c>
      <c r="O18" s="5">
        <v>5.9370000000000003</v>
      </c>
      <c r="P18" s="5">
        <v>584.75699999999995</v>
      </c>
      <c r="Q18" s="6">
        <v>960.59199999999998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/>
      <c r="AL18" s="8"/>
      <c r="AM18" s="8"/>
      <c r="AN18" s="8"/>
      <c r="AO18" s="8"/>
      <c r="AP18" s="8"/>
      <c r="AQ18" s="8"/>
      <c r="AR18" s="8"/>
    </row>
    <row r="19" spans="1:44" ht="15" x14ac:dyDescent="0.25">
      <c r="A19" s="17" t="s">
        <v>20</v>
      </c>
      <c r="B19" s="5">
        <v>2303.75</v>
      </c>
      <c r="C19" s="5">
        <v>19.899999999999999</v>
      </c>
      <c r="D19" s="5">
        <v>20.344000000000001</v>
      </c>
      <c r="E19" s="5">
        <v>0</v>
      </c>
      <c r="F19" s="5">
        <v>0</v>
      </c>
      <c r="G19" s="5">
        <v>72.722000000000008</v>
      </c>
      <c r="H19" s="5">
        <v>6190.1590000000006</v>
      </c>
      <c r="I19" s="5">
        <v>8606.875</v>
      </c>
      <c r="J19" s="5">
        <v>0</v>
      </c>
      <c r="K19" s="5">
        <v>0</v>
      </c>
      <c r="L19" s="5">
        <v>48.75</v>
      </c>
      <c r="M19" s="5">
        <v>0.99</v>
      </c>
      <c r="N19" s="5">
        <v>119.256</v>
      </c>
      <c r="O19" s="5">
        <v>168.99600000000001</v>
      </c>
      <c r="P19" s="5">
        <v>1594.2840000000001</v>
      </c>
      <c r="Q19" s="6">
        <v>10370.154999999999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8"/>
      <c r="AM19" s="8"/>
      <c r="AN19" s="8"/>
      <c r="AO19" s="8"/>
      <c r="AP19" s="8"/>
      <c r="AQ19" s="8"/>
      <c r="AR19" s="8"/>
    </row>
    <row r="20" spans="1:44" ht="15" x14ac:dyDescent="0.25">
      <c r="A20" s="17" t="s">
        <v>19</v>
      </c>
      <c r="B20" s="5">
        <v>31290.458999999999</v>
      </c>
      <c r="C20" s="5">
        <v>4602.8919999999998</v>
      </c>
      <c r="D20" s="5">
        <v>1312.4780000000001</v>
      </c>
      <c r="E20" s="5">
        <v>353.59100000000001</v>
      </c>
      <c r="F20" s="5">
        <v>172.16900000000001</v>
      </c>
      <c r="G20" s="5">
        <v>57.918999999999997</v>
      </c>
      <c r="H20" s="5">
        <v>33245.222999999998</v>
      </c>
      <c r="I20" s="5">
        <v>71034.731</v>
      </c>
      <c r="J20" s="5">
        <v>10.548999999999999</v>
      </c>
      <c r="K20" s="5">
        <v>1417.825</v>
      </c>
      <c r="L20" s="5">
        <v>15270.973</v>
      </c>
      <c r="M20" s="5">
        <v>22.648</v>
      </c>
      <c r="N20" s="5">
        <v>9442.9349999999995</v>
      </c>
      <c r="O20" s="5">
        <v>26164.93</v>
      </c>
      <c r="P20" s="5">
        <v>4293.0230000000001</v>
      </c>
      <c r="Q20" s="6">
        <v>101492.68399999999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8"/>
      <c r="AM20" s="8"/>
      <c r="AN20" s="8"/>
      <c r="AO20" s="8"/>
      <c r="AP20" s="8"/>
      <c r="AQ20" s="8"/>
      <c r="AR20" s="8"/>
    </row>
    <row r="21" spans="1:44" ht="15" x14ac:dyDescent="0.25">
      <c r="A21" s="18" t="s">
        <v>35</v>
      </c>
      <c r="B21" s="5">
        <v>33893.289999999994</v>
      </c>
      <c r="C21" s="5">
        <v>2910.5540000000001</v>
      </c>
      <c r="D21" s="5">
        <v>427.10599999999999</v>
      </c>
      <c r="E21" s="5">
        <v>89.33</v>
      </c>
      <c r="F21" s="5">
        <v>162.673</v>
      </c>
      <c r="G21" s="5">
        <v>29.794</v>
      </c>
      <c r="H21" s="5">
        <v>6620.5330000000004</v>
      </c>
      <c r="I21" s="5">
        <v>44133.280000000006</v>
      </c>
      <c r="J21" s="5">
        <v>13.964</v>
      </c>
      <c r="K21" s="5">
        <v>220.959</v>
      </c>
      <c r="L21" s="5">
        <v>5674.8220000000001</v>
      </c>
      <c r="M21" s="5">
        <v>431.56800000000004</v>
      </c>
      <c r="N21" s="5">
        <v>7126.8729999999996</v>
      </c>
      <c r="O21" s="5">
        <v>13468.186</v>
      </c>
      <c r="P21" s="5">
        <v>4404.1289999999999</v>
      </c>
      <c r="Q21" s="6">
        <v>62005.595000000008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</row>
    <row r="22" spans="1:44" ht="15" x14ac:dyDescent="0.25">
      <c r="A22" s="18" t="s">
        <v>36</v>
      </c>
      <c r="B22" s="5">
        <v>71243.199000000008</v>
      </c>
      <c r="C22" s="5">
        <v>19330.080000000002</v>
      </c>
      <c r="D22" s="5">
        <v>4022.712</v>
      </c>
      <c r="E22" s="5">
        <v>339.79300000000001</v>
      </c>
      <c r="F22" s="5">
        <v>1727.104</v>
      </c>
      <c r="G22" s="5">
        <v>3177.2780000000002</v>
      </c>
      <c r="H22" s="5">
        <v>36450.450000000004</v>
      </c>
      <c r="I22" s="5">
        <v>136290.61600000004</v>
      </c>
      <c r="J22" s="5">
        <v>58.33</v>
      </c>
      <c r="K22" s="5">
        <v>3025</v>
      </c>
      <c r="L22" s="5">
        <v>39694.034999999996</v>
      </c>
      <c r="M22" s="5">
        <v>2270.0450000000001</v>
      </c>
      <c r="N22" s="5">
        <v>15164.046999999999</v>
      </c>
      <c r="O22" s="5">
        <v>60211.456999999995</v>
      </c>
      <c r="P22" s="5">
        <v>32818.072</v>
      </c>
      <c r="Q22" s="6">
        <v>229320.14500000002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8"/>
      <c r="AM22" s="8"/>
      <c r="AN22" s="8"/>
      <c r="AO22" s="8"/>
      <c r="AP22" s="8"/>
      <c r="AQ22" s="8"/>
      <c r="AR22" s="8"/>
    </row>
    <row r="23" spans="1:44" ht="15" x14ac:dyDescent="0.25">
      <c r="A23" s="17" t="s">
        <v>21</v>
      </c>
      <c r="B23" s="5">
        <v>13719.365</v>
      </c>
      <c r="C23" s="5">
        <v>2640.0149999999999</v>
      </c>
      <c r="D23" s="5">
        <v>2744.6769999999997</v>
      </c>
      <c r="E23" s="5">
        <v>109.505</v>
      </c>
      <c r="F23" s="5">
        <v>5.3250000000000002</v>
      </c>
      <c r="G23" s="5">
        <v>74.358999999999995</v>
      </c>
      <c r="H23" s="5">
        <v>3726.5810000000001</v>
      </c>
      <c r="I23" s="5">
        <v>23019.827000000005</v>
      </c>
      <c r="J23" s="5">
        <v>0.36799999999999999</v>
      </c>
      <c r="K23" s="5">
        <v>0</v>
      </c>
      <c r="L23" s="5">
        <v>14340.366</v>
      </c>
      <c r="M23" s="5">
        <v>0.83299999999999996</v>
      </c>
      <c r="N23" s="5">
        <v>2018.279</v>
      </c>
      <c r="O23" s="5">
        <v>16359.846000000001</v>
      </c>
      <c r="P23" s="5">
        <v>20219.743999999999</v>
      </c>
      <c r="Q23" s="6">
        <v>59599.417000000009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8"/>
      <c r="AM23" s="8"/>
      <c r="AN23" s="8"/>
      <c r="AO23" s="8"/>
      <c r="AP23" s="8"/>
      <c r="AQ23" s="8"/>
      <c r="AR23" s="8"/>
    </row>
    <row r="24" spans="1:44" ht="15" x14ac:dyDescent="0.25">
      <c r="A24" s="17" t="s">
        <v>22</v>
      </c>
      <c r="B24" s="5">
        <v>57523.834000000003</v>
      </c>
      <c r="C24" s="5">
        <v>16690.064999999999</v>
      </c>
      <c r="D24" s="5">
        <v>1278.0350000000001</v>
      </c>
      <c r="E24" s="5">
        <v>230.28799999999998</v>
      </c>
      <c r="F24" s="5">
        <v>1721.779</v>
      </c>
      <c r="G24" s="5">
        <v>3102.9189999999999</v>
      </c>
      <c r="H24" s="5">
        <v>32723.869000000002</v>
      </c>
      <c r="I24" s="5">
        <v>113270.789</v>
      </c>
      <c r="J24" s="5">
        <v>57.962000000000003</v>
      </c>
      <c r="K24" s="5">
        <v>3025</v>
      </c>
      <c r="L24" s="5">
        <v>25353.668999999998</v>
      </c>
      <c r="M24" s="5">
        <v>2269.212</v>
      </c>
      <c r="N24" s="5">
        <v>13145.768</v>
      </c>
      <c r="O24" s="5">
        <v>43851.610999999997</v>
      </c>
      <c r="P24" s="5">
        <v>12598.328</v>
      </c>
      <c r="Q24" s="6">
        <v>169720.728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8"/>
      <c r="AM24" s="8"/>
      <c r="AN24" s="8"/>
      <c r="AO24" s="8"/>
      <c r="AP24" s="8"/>
      <c r="AQ24" s="8"/>
      <c r="AR24" s="8"/>
    </row>
    <row r="25" spans="1:44" ht="15" x14ac:dyDescent="0.25">
      <c r="A25" s="18" t="s">
        <v>37</v>
      </c>
      <c r="B25" s="5">
        <v>153.59200000000001</v>
      </c>
      <c r="C25" s="5">
        <v>30.593</v>
      </c>
      <c r="D25" s="5">
        <v>228.83600000000001</v>
      </c>
      <c r="E25" s="5">
        <v>0</v>
      </c>
      <c r="F25" s="5">
        <v>0</v>
      </c>
      <c r="G25" s="5">
        <v>23.503</v>
      </c>
      <c r="H25" s="5">
        <v>229.81200000000001</v>
      </c>
      <c r="I25" s="5">
        <v>666.33600000000001</v>
      </c>
      <c r="J25" s="5">
        <v>0</v>
      </c>
      <c r="K25" s="5">
        <v>0</v>
      </c>
      <c r="L25" s="5">
        <v>25.225999999999999</v>
      </c>
      <c r="M25" s="5">
        <v>0.20899999999999999</v>
      </c>
      <c r="N25" s="5">
        <v>502.78</v>
      </c>
      <c r="O25" s="5">
        <v>528.21499999999992</v>
      </c>
      <c r="P25" s="5">
        <v>0</v>
      </c>
      <c r="Q25" s="6">
        <v>1194.5509999999999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8"/>
      <c r="AM25" s="8"/>
      <c r="AN25" s="8"/>
      <c r="AO25" s="8"/>
      <c r="AP25" s="8"/>
      <c r="AQ25" s="8"/>
      <c r="AR25" s="8"/>
    </row>
    <row r="26" spans="1:44" ht="15" x14ac:dyDescent="0.25">
      <c r="A26" s="18" t="s">
        <v>38</v>
      </c>
      <c r="B26" s="5">
        <v>47740.694000000003</v>
      </c>
      <c r="C26" s="5">
        <v>11064.281999999999</v>
      </c>
      <c r="D26" s="5">
        <v>7978.7969999999996</v>
      </c>
      <c r="E26" s="5">
        <v>58.571999999999996</v>
      </c>
      <c r="F26" s="5">
        <v>2514.2249999999999</v>
      </c>
      <c r="G26" s="5">
        <v>7200.0540000000001</v>
      </c>
      <c r="H26" s="5">
        <v>40379.649999999994</v>
      </c>
      <c r="I26" s="5">
        <v>116936.274</v>
      </c>
      <c r="J26" s="5">
        <v>194.24</v>
      </c>
      <c r="K26" s="5">
        <v>28.952999999999999</v>
      </c>
      <c r="L26" s="5">
        <v>35079.793000000005</v>
      </c>
      <c r="M26" s="5">
        <v>225.09</v>
      </c>
      <c r="N26" s="5">
        <v>16549.848999999998</v>
      </c>
      <c r="O26" s="5">
        <v>52077.925000000003</v>
      </c>
      <c r="P26" s="5">
        <v>15539.403</v>
      </c>
      <c r="Q26" s="6">
        <v>184553.60200000001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8"/>
      <c r="AM26" s="8"/>
      <c r="AN26" s="8"/>
      <c r="AO26" s="8"/>
      <c r="AP26" s="8"/>
      <c r="AQ26" s="8"/>
      <c r="AR26" s="8"/>
    </row>
    <row r="27" spans="1:44" ht="15" x14ac:dyDescent="0.25">
      <c r="A27" s="16" t="s">
        <v>23</v>
      </c>
      <c r="B27" s="19">
        <v>71566.878000000012</v>
      </c>
      <c r="C27" s="19">
        <v>19877.735000000001</v>
      </c>
      <c r="D27" s="19">
        <v>2917.319</v>
      </c>
      <c r="E27" s="19">
        <v>1527.921</v>
      </c>
      <c r="F27" s="19">
        <v>419.47299999999996</v>
      </c>
      <c r="G27" s="19">
        <v>19236.432000000001</v>
      </c>
      <c r="H27" s="19">
        <v>45476.976999999999</v>
      </c>
      <c r="I27" s="19">
        <v>161022.73500000002</v>
      </c>
      <c r="J27" s="19">
        <v>115.084</v>
      </c>
      <c r="K27" s="19">
        <v>569.73</v>
      </c>
      <c r="L27" s="19">
        <v>32971.028999999995</v>
      </c>
      <c r="M27" s="19">
        <v>814.90300000000002</v>
      </c>
      <c r="N27" s="19">
        <v>28478.898000000005</v>
      </c>
      <c r="O27" s="19">
        <v>62949.644</v>
      </c>
      <c r="P27" s="19">
        <v>23445.137999999999</v>
      </c>
      <c r="Q27" s="20">
        <v>247417.51700000002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8"/>
      <c r="AM27" s="8"/>
      <c r="AN27" s="8"/>
      <c r="AO27" s="8"/>
      <c r="AP27" s="8"/>
      <c r="AQ27" s="8"/>
      <c r="AR27" s="8"/>
    </row>
    <row r="28" spans="1:44" ht="15" x14ac:dyDescent="0.25">
      <c r="A28" s="18" t="s">
        <v>28</v>
      </c>
      <c r="B28" s="5">
        <v>9941.8339999999989</v>
      </c>
      <c r="C28" s="5">
        <v>7249.9219999999996</v>
      </c>
      <c r="D28" s="5">
        <v>1718.3630000000001</v>
      </c>
      <c r="E28" s="5">
        <v>49.82</v>
      </c>
      <c r="F28" s="5">
        <v>0</v>
      </c>
      <c r="G28" s="5">
        <v>16293.598</v>
      </c>
      <c r="H28" s="5">
        <v>15543.890000000001</v>
      </c>
      <c r="I28" s="5">
        <v>50797.426999999996</v>
      </c>
      <c r="J28" s="5">
        <v>19.029</v>
      </c>
      <c r="K28" s="5">
        <v>444.69</v>
      </c>
      <c r="L28" s="5">
        <v>4895.4849999999997</v>
      </c>
      <c r="M28" s="5">
        <v>61.795999999999999</v>
      </c>
      <c r="N28" s="5">
        <v>8309.2199999999993</v>
      </c>
      <c r="O28" s="5">
        <v>13730.22</v>
      </c>
      <c r="P28" s="5">
        <v>3564.386</v>
      </c>
      <c r="Q28" s="6">
        <v>68092.032999999996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8"/>
      <c r="AM28" s="8"/>
      <c r="AN28" s="8"/>
      <c r="AO28" s="8"/>
      <c r="AP28" s="8"/>
      <c r="AQ28" s="8"/>
      <c r="AR28" s="8"/>
    </row>
    <row r="29" spans="1:44" ht="15" x14ac:dyDescent="0.25">
      <c r="A29" s="18" t="s">
        <v>29</v>
      </c>
      <c r="B29" s="5">
        <v>53143.671999999999</v>
      </c>
      <c r="C29" s="5">
        <v>8141.6850000000004</v>
      </c>
      <c r="D29" s="5">
        <v>1123.19</v>
      </c>
      <c r="E29" s="5">
        <v>1350.076</v>
      </c>
      <c r="F29" s="5">
        <v>407.21799999999996</v>
      </c>
      <c r="G29" s="5">
        <v>2624.2349999999997</v>
      </c>
      <c r="H29" s="5">
        <v>25552.143</v>
      </c>
      <c r="I29" s="5">
        <v>92342.218999999997</v>
      </c>
      <c r="J29" s="5">
        <v>96.055000000000007</v>
      </c>
      <c r="K29" s="5">
        <v>125.04</v>
      </c>
      <c r="L29" s="5">
        <v>26478.125</v>
      </c>
      <c r="M29" s="5">
        <v>743.14100000000008</v>
      </c>
      <c r="N29" s="5">
        <v>16057.151</v>
      </c>
      <c r="O29" s="5">
        <v>43499.512000000002</v>
      </c>
      <c r="P29" s="5">
        <v>18407.868000000002</v>
      </c>
      <c r="Q29" s="6">
        <v>154249.59899999999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8"/>
      <c r="AM29" s="8"/>
      <c r="AN29" s="8"/>
      <c r="AO29" s="8"/>
      <c r="AP29" s="8"/>
      <c r="AQ29" s="8"/>
      <c r="AR29" s="8"/>
    </row>
    <row r="30" spans="1:44" ht="15" x14ac:dyDescent="0.25">
      <c r="A30" s="18" t="s">
        <v>30</v>
      </c>
      <c r="B30" s="5">
        <v>1022</v>
      </c>
      <c r="C30" s="5">
        <v>173.404</v>
      </c>
      <c r="D30" s="5">
        <v>44.301000000000002</v>
      </c>
      <c r="E30" s="5">
        <v>0</v>
      </c>
      <c r="F30" s="5">
        <v>12.255000000000001</v>
      </c>
      <c r="G30" s="5">
        <v>0.249</v>
      </c>
      <c r="H30" s="5">
        <v>2456.1899999999996</v>
      </c>
      <c r="I30" s="5">
        <v>3708.3989999999994</v>
      </c>
      <c r="J30" s="5">
        <v>0</v>
      </c>
      <c r="K30" s="5">
        <v>0</v>
      </c>
      <c r="L30" s="5">
        <v>154.11699999999999</v>
      </c>
      <c r="M30" s="5">
        <v>0</v>
      </c>
      <c r="N30" s="5">
        <v>737.28700000000003</v>
      </c>
      <c r="O30" s="5">
        <v>891.404</v>
      </c>
      <c r="P30" s="5">
        <v>345.47800000000001</v>
      </c>
      <c r="Q30" s="6">
        <v>4945.2809999999999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8"/>
      <c r="AM30" s="8"/>
      <c r="AN30" s="8"/>
      <c r="AO30" s="8"/>
      <c r="AP30" s="8"/>
      <c r="AQ30" s="8"/>
      <c r="AR30" s="8"/>
    </row>
    <row r="31" spans="1:44" ht="15" x14ac:dyDescent="0.25">
      <c r="A31" s="18" t="s">
        <v>31</v>
      </c>
      <c r="B31" s="5">
        <v>7459.3719999999994</v>
      </c>
      <c r="C31" s="5">
        <v>4312.7240000000002</v>
      </c>
      <c r="D31" s="5">
        <v>31.465</v>
      </c>
      <c r="E31" s="5">
        <v>128.02500000000001</v>
      </c>
      <c r="F31" s="5">
        <v>0</v>
      </c>
      <c r="G31" s="5">
        <v>318.34999999999997</v>
      </c>
      <c r="H31" s="5">
        <v>1924.7540000000001</v>
      </c>
      <c r="I31" s="5">
        <v>14174.69</v>
      </c>
      <c r="J31" s="5">
        <v>0</v>
      </c>
      <c r="K31" s="5">
        <v>0</v>
      </c>
      <c r="L31" s="5">
        <v>1443.3020000000001</v>
      </c>
      <c r="M31" s="5">
        <v>9.9660000000000011</v>
      </c>
      <c r="N31" s="5">
        <v>3375.24</v>
      </c>
      <c r="O31" s="5">
        <v>4828.5079999999998</v>
      </c>
      <c r="P31" s="5">
        <v>1127.4059999999999</v>
      </c>
      <c r="Q31" s="6">
        <v>20130.603999999999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8"/>
      <c r="AM31" s="8"/>
      <c r="AN31" s="8"/>
      <c r="AO31" s="8"/>
      <c r="AP31" s="8"/>
      <c r="AQ31" s="8"/>
      <c r="AR31" s="8"/>
    </row>
    <row r="32" spans="1:44" ht="15" x14ac:dyDescent="0.25">
      <c r="A32" s="27" t="s">
        <v>27</v>
      </c>
      <c r="B32" s="24">
        <f>+B5+B27</f>
        <v>446505.07199999999</v>
      </c>
      <c r="C32" s="24">
        <f t="shared" ref="C32:Q32" si="0">+C5+C27</f>
        <v>156777.92200000002</v>
      </c>
      <c r="D32" s="24">
        <f t="shared" si="0"/>
        <v>63310.356000000014</v>
      </c>
      <c r="E32" s="24">
        <f t="shared" si="0"/>
        <v>5980.5140000000001</v>
      </c>
      <c r="F32" s="24">
        <f t="shared" si="0"/>
        <v>36642.277000000002</v>
      </c>
      <c r="G32" s="24">
        <f t="shared" si="0"/>
        <v>61703.054000000004</v>
      </c>
      <c r="H32" s="24">
        <f t="shared" si="0"/>
        <v>520158.55300000007</v>
      </c>
      <c r="I32" s="24">
        <f t="shared" si="0"/>
        <v>1291077.7480000001</v>
      </c>
      <c r="J32" s="24">
        <f t="shared" si="0"/>
        <v>525.22199999999998</v>
      </c>
      <c r="K32" s="24">
        <v>8375.0640000000003</v>
      </c>
      <c r="L32" s="24">
        <f t="shared" si="0"/>
        <v>338807.12300000002</v>
      </c>
      <c r="M32" s="24">
        <f t="shared" si="0"/>
        <v>13706.689</v>
      </c>
      <c r="N32" s="24">
        <f t="shared" si="0"/>
        <v>252996.97000000003</v>
      </c>
      <c r="O32" s="24">
        <f t="shared" si="0"/>
        <v>613576.10200000007</v>
      </c>
      <c r="P32" s="24">
        <f t="shared" si="0"/>
        <v>175795.80300000001</v>
      </c>
      <c r="Q32" s="25">
        <f t="shared" si="0"/>
        <v>2080449.6530000002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5" x14ac:dyDescent="0.25">
      <c r="A33" s="35" t="s">
        <v>24</v>
      </c>
      <c r="B33" s="35"/>
      <c r="C33" s="35"/>
      <c r="D33" s="35"/>
      <c r="E33" s="3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7"/>
      <c r="T33" s="8"/>
      <c r="U33" s="8"/>
      <c r="V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>
        <f>N33-AC33</f>
        <v>0</v>
      </c>
      <c r="AP33" s="8" t="e">
        <f>#REF!-#REF!</f>
        <v>#REF!</v>
      </c>
      <c r="AQ33" s="8" t="e">
        <f>#REF!-#REF!</f>
        <v>#REF!</v>
      </c>
      <c r="AR33" s="8" t="e">
        <f>#REF!-#REF!</f>
        <v>#REF!</v>
      </c>
    </row>
    <row r="34" spans="1:44" ht="15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7"/>
      <c r="T34" s="8"/>
      <c r="U34" s="8"/>
      <c r="V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>
        <f>N34-AC34</f>
        <v>0</v>
      </c>
      <c r="AP34" s="8" t="e">
        <f>#REF!-#REF!</f>
        <v>#REF!</v>
      </c>
      <c r="AQ34" s="8" t="e">
        <f>#REF!-#REF!</f>
        <v>#REF!</v>
      </c>
      <c r="AR34" s="8" t="e">
        <f>#REF!-#REF!</f>
        <v>#REF!</v>
      </c>
    </row>
    <row r="35" spans="1:44" ht="15" x14ac:dyDescent="0.25">
      <c r="A35" s="13" t="s">
        <v>46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"/>
      <c r="S35" s="7"/>
      <c r="T35" s="8"/>
      <c r="U35" s="8"/>
      <c r="V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>
        <f>N35-AC35</f>
        <v>0</v>
      </c>
      <c r="AP35" s="8" t="e">
        <f>#REF!-#REF!</f>
        <v>#REF!</v>
      </c>
      <c r="AQ35" s="8" t="e">
        <f>#REF!-#REF!</f>
        <v>#REF!</v>
      </c>
      <c r="AR35" s="8" t="e">
        <f>#REF!-#REF!</f>
        <v>#REF!</v>
      </c>
    </row>
    <row r="36" spans="1:44" ht="51" x14ac:dyDescent="0.25">
      <c r="A36" s="14" t="s">
        <v>47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2"/>
      <c r="S36" s="7"/>
      <c r="T36" s="8"/>
      <c r="U36" s="8"/>
      <c r="V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>
        <f>N36-AC36</f>
        <v>0</v>
      </c>
      <c r="AP36" s="8" t="e">
        <f>#REF!-#REF!</f>
        <v>#REF!</v>
      </c>
      <c r="AQ36" s="8" t="e">
        <f>#REF!-#REF!</f>
        <v>#REF!</v>
      </c>
      <c r="AR36" s="8" t="e">
        <f>#REF!-#REF!</f>
        <v>#REF!</v>
      </c>
    </row>
    <row r="37" spans="1:44" ht="51" x14ac:dyDescent="0.25">
      <c r="A37" s="14" t="s">
        <v>49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  <c r="S37" s="7"/>
      <c r="T37" s="8"/>
      <c r="U37" s="8"/>
      <c r="V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15" x14ac:dyDescent="0.25">
      <c r="A38" s="32" t="s">
        <v>26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2"/>
      <c r="S38" s="7"/>
      <c r="T38" s="8"/>
      <c r="U38" s="8"/>
      <c r="V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>
        <f>N38-AC38</f>
        <v>0</v>
      </c>
      <c r="AP38" s="8" t="e">
        <f>#REF!-#REF!</f>
        <v>#REF!</v>
      </c>
      <c r="AQ38" s="8" t="e">
        <f>#REF!-#REF!</f>
        <v>#REF!</v>
      </c>
      <c r="AR38" s="8" t="e">
        <f>#REF!-#REF!</f>
        <v>#REF!</v>
      </c>
    </row>
    <row r="39" spans="1:44" ht="53.25" customHeight="1" x14ac:dyDescent="0.25">
      <c r="A39" s="11" t="s">
        <v>51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"/>
      <c r="S39" s="2"/>
    </row>
    <row r="40" spans="1:44" ht="15" x14ac:dyDescent="0.25">
      <c r="A40" s="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"/>
      <c r="S40" s="2"/>
    </row>
    <row r="41" spans="1:44" ht="12.75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44" ht="12.75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44" ht="12.75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44" ht="12.75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44" ht="12.75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44" ht="12.75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44" ht="12.75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44" ht="12.7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2:17" ht="12.7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2:17" ht="12.7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2:17" ht="12.7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2:17" ht="12.7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2:17" ht="12.75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2:17" ht="12.75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2:17" ht="12.75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 ht="12.75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2:17" ht="12.75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7" ht="12.75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 ht="12.75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 ht="12.75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 ht="12.75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7">
    <mergeCell ref="A1:Q1"/>
    <mergeCell ref="P3:P4"/>
    <mergeCell ref="Q3:Q4"/>
    <mergeCell ref="A33:E33"/>
    <mergeCell ref="A3:A4"/>
    <mergeCell ref="B3:I3"/>
    <mergeCell ref="J3:O3"/>
  </mergeCells>
  <pageMargins left="0.43" right="0.24" top="0.51" bottom="0.52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9"/>
  <sheetViews>
    <sheetView showGridLines="0" zoomScale="90" zoomScaleNormal="90" workbookViewId="0">
      <pane xSplit="1" ySplit="4" topLeftCell="G5" activePane="bottomRight" state="frozen"/>
      <selection activeCell="M12" sqref="M12"/>
      <selection pane="topRight" activeCell="M12" sqref="M12"/>
      <selection pane="bottomLeft" activeCell="M12" sqref="M12"/>
      <selection pane="bottomRight" sqref="A1:Q1"/>
    </sheetView>
  </sheetViews>
  <sheetFormatPr defaultColWidth="9.140625" defaultRowHeight="12" x14ac:dyDescent="0.2"/>
  <cols>
    <col min="1" max="1" width="52.28515625" style="3" customWidth="1"/>
    <col min="2" max="3" width="14.42578125" style="3" customWidth="1"/>
    <col min="4" max="4" width="9.7109375" style="3" bestFit="1" customWidth="1"/>
    <col min="5" max="6" width="14.42578125" style="3" customWidth="1"/>
    <col min="7" max="7" width="11.7109375" style="3" bestFit="1" customWidth="1"/>
    <col min="8" max="9" width="7.7109375" style="3" bestFit="1" customWidth="1"/>
    <col min="10" max="10" width="14.42578125" style="3" customWidth="1"/>
    <col min="11" max="11" width="12.5703125" style="3" bestFit="1" customWidth="1"/>
    <col min="12" max="12" width="12.85546875" style="3" bestFit="1" customWidth="1"/>
    <col min="13" max="13" width="12.140625" style="3" bestFit="1" customWidth="1"/>
    <col min="14" max="15" width="7.7109375" style="3" bestFit="1" customWidth="1"/>
    <col min="16" max="16" width="13" style="3" bestFit="1" customWidth="1"/>
    <col min="17" max="17" width="13.42578125" style="3" bestFit="1" customWidth="1"/>
    <col min="18" max="18" width="11.5703125" style="3" bestFit="1" customWidth="1"/>
    <col min="19" max="37" width="6.28515625" style="3" customWidth="1"/>
    <col min="38" max="16384" width="9.140625" style="3"/>
  </cols>
  <sheetData>
    <row r="1" spans="1:47" ht="18.75" customHeight="1" x14ac:dyDescent="0.25">
      <c r="A1" s="33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S1" s="2"/>
    </row>
    <row r="2" spans="1:47" ht="19.5" customHeight="1" x14ac:dyDescent="0.25">
      <c r="A2" s="29" t="s">
        <v>42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2"/>
      <c r="S2" s="2"/>
    </row>
    <row r="3" spans="1:47" ht="39.75" customHeight="1" x14ac:dyDescent="0.25">
      <c r="A3" s="36" t="s">
        <v>0</v>
      </c>
      <c r="B3" s="34" t="s">
        <v>1</v>
      </c>
      <c r="C3" s="34"/>
      <c r="D3" s="34"/>
      <c r="E3" s="34"/>
      <c r="F3" s="34"/>
      <c r="G3" s="34"/>
      <c r="H3" s="34"/>
      <c r="I3" s="34"/>
      <c r="J3" s="34" t="s">
        <v>2</v>
      </c>
      <c r="K3" s="34"/>
      <c r="L3" s="34"/>
      <c r="M3" s="34"/>
      <c r="N3" s="34"/>
      <c r="O3" s="34"/>
      <c r="P3" s="34" t="s">
        <v>3</v>
      </c>
      <c r="Q3" s="34" t="s">
        <v>39</v>
      </c>
      <c r="R3" s="2"/>
      <c r="S3" s="2"/>
    </row>
    <row r="4" spans="1:47" ht="53.25" customHeight="1" x14ac:dyDescent="0.25">
      <c r="A4" s="36"/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41</v>
      </c>
      <c r="L4" s="26" t="s">
        <v>13</v>
      </c>
      <c r="M4" s="26" t="s">
        <v>14</v>
      </c>
      <c r="N4" s="26" t="s">
        <v>10</v>
      </c>
      <c r="O4" s="26" t="s">
        <v>11</v>
      </c>
      <c r="P4" s="34"/>
      <c r="Q4" s="34"/>
      <c r="R4" s="2"/>
      <c r="S4" s="2"/>
    </row>
    <row r="5" spans="1:47" ht="15" x14ac:dyDescent="0.25">
      <c r="A5" s="16" t="s">
        <v>15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1584.5550000000001</v>
      </c>
      <c r="H5" s="19">
        <v>714.97700000007171</v>
      </c>
      <c r="I5" s="19">
        <v>2299.532000000072</v>
      </c>
      <c r="J5" s="19">
        <v>0</v>
      </c>
      <c r="K5" s="19">
        <v>0</v>
      </c>
      <c r="L5" s="19">
        <v>0</v>
      </c>
      <c r="M5" s="19">
        <v>0</v>
      </c>
      <c r="N5" s="19">
        <v>2685.5330000000004</v>
      </c>
      <c r="O5" s="19">
        <v>2685.5330000000004</v>
      </c>
      <c r="P5" s="19">
        <v>0</v>
      </c>
      <c r="Q5" s="28">
        <v>4985.0650000000724</v>
      </c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ht="15" x14ac:dyDescent="0.25">
      <c r="A6" s="18" t="s">
        <v>32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500</v>
      </c>
      <c r="H6" s="5">
        <v>164.97700000007171</v>
      </c>
      <c r="I6" s="5">
        <v>664.97700000007171</v>
      </c>
      <c r="J6" s="5">
        <v>0</v>
      </c>
      <c r="K6" s="5">
        <v>0</v>
      </c>
      <c r="L6" s="5">
        <v>0</v>
      </c>
      <c r="M6" s="5">
        <v>0</v>
      </c>
      <c r="N6" s="5">
        <v>990.40599999999995</v>
      </c>
      <c r="O6" s="5">
        <v>990.40599999999995</v>
      </c>
      <c r="P6" s="5">
        <v>0</v>
      </c>
      <c r="Q6" s="6">
        <v>1655.3830000000717</v>
      </c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15" x14ac:dyDescent="0.25">
      <c r="A7" s="17" t="s">
        <v>16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164.97700000007171</v>
      </c>
      <c r="I7" s="5">
        <v>164.97700000007171</v>
      </c>
      <c r="J7" s="5">
        <v>0</v>
      </c>
      <c r="K7" s="5">
        <v>0</v>
      </c>
      <c r="L7" s="5">
        <v>0</v>
      </c>
      <c r="M7" s="5">
        <v>0</v>
      </c>
      <c r="N7" s="5">
        <v>150</v>
      </c>
      <c r="O7" s="5">
        <v>150</v>
      </c>
      <c r="P7" s="5">
        <v>0</v>
      </c>
      <c r="Q7" s="6">
        <v>314.97700000007171</v>
      </c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5" x14ac:dyDescent="0.25">
      <c r="A8" s="17" t="s">
        <v>17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">
        <v>0</v>
      </c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" x14ac:dyDescent="0.25">
      <c r="A9" s="17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v>0</v>
      </c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x14ac:dyDescent="0.25">
      <c r="A10" s="17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500</v>
      </c>
      <c r="H10" s="5">
        <v>0</v>
      </c>
      <c r="I10" s="5">
        <v>500</v>
      </c>
      <c r="J10" s="5">
        <v>0</v>
      </c>
      <c r="K10" s="5">
        <v>0</v>
      </c>
      <c r="L10" s="5">
        <v>0</v>
      </c>
      <c r="M10" s="5">
        <v>0</v>
      </c>
      <c r="N10" s="5">
        <v>840.40599999999995</v>
      </c>
      <c r="O10" s="5">
        <v>840.40599999999995</v>
      </c>
      <c r="P10" s="5">
        <v>0</v>
      </c>
      <c r="Q10" s="6">
        <v>1340.4059999999999</v>
      </c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x14ac:dyDescent="0.25">
      <c r="A11" s="18" t="s">
        <v>33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v>0</v>
      </c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x14ac:dyDescent="0.25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">
        <v>0</v>
      </c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x14ac:dyDescent="0.25">
      <c r="A13" s="17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">
        <v>0</v>
      </c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x14ac:dyDescent="0.25">
      <c r="A14" s="17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">
        <v>0</v>
      </c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x14ac:dyDescent="0.25">
      <c r="A15" s="17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">
        <v>0</v>
      </c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15" x14ac:dyDescent="0.25">
      <c r="A16" s="18" t="s">
        <v>34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550</v>
      </c>
      <c r="I16" s="5">
        <v>550</v>
      </c>
      <c r="J16" s="5">
        <v>0</v>
      </c>
      <c r="K16" s="5">
        <v>0</v>
      </c>
      <c r="L16" s="5">
        <v>0</v>
      </c>
      <c r="M16" s="5">
        <v>0</v>
      </c>
      <c r="N16" s="5">
        <v>259.72699999999986</v>
      </c>
      <c r="O16" s="5">
        <v>259.72699999999986</v>
      </c>
      <c r="P16" s="5">
        <v>0</v>
      </c>
      <c r="Q16" s="6">
        <v>809.72699999999986</v>
      </c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ht="15" x14ac:dyDescent="0.25">
      <c r="A17" s="17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550</v>
      </c>
      <c r="I17" s="5">
        <v>550</v>
      </c>
      <c r="J17" s="5">
        <v>0</v>
      </c>
      <c r="K17" s="5">
        <v>0</v>
      </c>
      <c r="L17" s="5">
        <v>0</v>
      </c>
      <c r="M17" s="5">
        <v>0</v>
      </c>
      <c r="N17" s="5">
        <v>187.57099999999991</v>
      </c>
      <c r="O17" s="5">
        <v>187.57099999999991</v>
      </c>
      <c r="P17" s="5">
        <v>0</v>
      </c>
      <c r="Q17" s="6">
        <v>737.57099999999991</v>
      </c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ht="15" x14ac:dyDescent="0.25">
      <c r="A18" s="17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">
        <v>0</v>
      </c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ht="15" x14ac:dyDescent="0.25">
      <c r="A19" s="17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">
        <v>0</v>
      </c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ht="15" x14ac:dyDescent="0.25">
      <c r="A20" s="17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72.155999999999949</v>
      </c>
      <c r="O20" s="5">
        <v>72.155999999999949</v>
      </c>
      <c r="P20" s="5">
        <v>0</v>
      </c>
      <c r="Q20" s="6">
        <v>72.155999999999949</v>
      </c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ht="15" x14ac:dyDescent="0.25">
      <c r="A21" s="18" t="s">
        <v>35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6">
        <v>0</v>
      </c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ht="15" x14ac:dyDescent="0.25">
      <c r="A22" s="18" t="s">
        <v>36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1084.5550000000001</v>
      </c>
      <c r="H22" s="5">
        <v>0</v>
      </c>
      <c r="I22" s="5">
        <v>1084.5550000000001</v>
      </c>
      <c r="J22" s="5">
        <v>0</v>
      </c>
      <c r="K22" s="5">
        <v>0</v>
      </c>
      <c r="L22" s="5">
        <v>0</v>
      </c>
      <c r="M22" s="5">
        <v>0</v>
      </c>
      <c r="N22" s="5">
        <v>1435.4000000000005</v>
      </c>
      <c r="O22" s="5">
        <v>1435.4000000000005</v>
      </c>
      <c r="P22" s="5">
        <v>0</v>
      </c>
      <c r="Q22" s="6">
        <v>2519.9550000000008</v>
      </c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ht="15" x14ac:dyDescent="0.25">
      <c r="A23" s="17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">
        <v>0</v>
      </c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ht="15" x14ac:dyDescent="0.25">
      <c r="A24" s="17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1084.5550000000001</v>
      </c>
      <c r="H24" s="5">
        <v>0</v>
      </c>
      <c r="I24" s="5">
        <v>1084.5550000000001</v>
      </c>
      <c r="J24" s="5">
        <v>0</v>
      </c>
      <c r="K24" s="5">
        <v>0</v>
      </c>
      <c r="L24" s="5">
        <v>0</v>
      </c>
      <c r="M24" s="5">
        <v>0</v>
      </c>
      <c r="N24" s="5">
        <v>1435.4000000000005</v>
      </c>
      <c r="O24" s="5">
        <v>1435.4000000000005</v>
      </c>
      <c r="P24" s="5">
        <v>0</v>
      </c>
      <c r="Q24" s="6">
        <v>2519.9550000000008</v>
      </c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ht="15" x14ac:dyDescent="0.25">
      <c r="A25" s="18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">
        <v>0</v>
      </c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ht="15" x14ac:dyDescent="0.25">
      <c r="A26" s="18" t="s">
        <v>38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6">
        <v>0</v>
      </c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ht="15" x14ac:dyDescent="0.25">
      <c r="A27" s="16" t="s">
        <v>23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8</v>
      </c>
      <c r="O27" s="21">
        <v>8</v>
      </c>
      <c r="P27" s="21">
        <v>0</v>
      </c>
      <c r="Q27" s="22">
        <v>8</v>
      </c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15" x14ac:dyDescent="0.25">
      <c r="A28" s="18" t="s">
        <v>28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6">
        <v>0</v>
      </c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ht="15" x14ac:dyDescent="0.25">
      <c r="A29" s="18" t="s">
        <v>29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8</v>
      </c>
      <c r="O29" s="5">
        <v>8</v>
      </c>
      <c r="P29" s="5">
        <v>0</v>
      </c>
      <c r="Q29" s="6">
        <v>8</v>
      </c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15" x14ac:dyDescent="0.25">
      <c r="A30" s="18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6">
        <v>0</v>
      </c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x14ac:dyDescent="0.25">
      <c r="A31" s="18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6">
        <v>0</v>
      </c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x14ac:dyDescent="0.25">
      <c r="A32" s="27" t="s">
        <v>27</v>
      </c>
      <c r="B32" s="24">
        <f>+B5+B27</f>
        <v>0</v>
      </c>
      <c r="C32" s="24">
        <f t="shared" ref="C32:Q32" si="0">+C5+C27</f>
        <v>0</v>
      </c>
      <c r="D32" s="24">
        <f t="shared" si="0"/>
        <v>0</v>
      </c>
      <c r="E32" s="24">
        <f t="shared" si="0"/>
        <v>0</v>
      </c>
      <c r="F32" s="24">
        <f t="shared" si="0"/>
        <v>0</v>
      </c>
      <c r="G32" s="24">
        <f t="shared" si="0"/>
        <v>1584.5550000000001</v>
      </c>
      <c r="H32" s="24">
        <f t="shared" si="0"/>
        <v>714.97700000007171</v>
      </c>
      <c r="I32" s="24">
        <f t="shared" si="0"/>
        <v>2299.532000000072</v>
      </c>
      <c r="J32" s="24">
        <f t="shared" si="0"/>
        <v>0</v>
      </c>
      <c r="K32" s="24">
        <f t="shared" si="0"/>
        <v>0</v>
      </c>
      <c r="L32" s="24">
        <f t="shared" si="0"/>
        <v>0</v>
      </c>
      <c r="M32" s="24">
        <f t="shared" si="0"/>
        <v>0</v>
      </c>
      <c r="N32" s="24">
        <f t="shared" si="0"/>
        <v>2693.5330000000004</v>
      </c>
      <c r="O32" s="24">
        <f t="shared" si="0"/>
        <v>2693.5330000000004</v>
      </c>
      <c r="P32" s="24">
        <f t="shared" si="0"/>
        <v>0</v>
      </c>
      <c r="Q32" s="25">
        <f t="shared" si="0"/>
        <v>4993.0650000000724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x14ac:dyDescent="0.25">
      <c r="A33" s="35" t="s">
        <v>24</v>
      </c>
      <c r="B33" s="35"/>
      <c r="C33" s="35"/>
      <c r="D33" s="35"/>
      <c r="E33" s="3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x14ac:dyDescent="0.25">
      <c r="A35" s="13" t="s">
        <v>45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"/>
      <c r="S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51" x14ac:dyDescent="0.25">
      <c r="A36" s="14" t="s">
        <v>48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2"/>
      <c r="S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51" x14ac:dyDescent="0.25">
      <c r="A37" s="14" t="s">
        <v>49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  <c r="S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x14ac:dyDescent="0.25">
      <c r="A38" s="32" t="s">
        <v>26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2"/>
      <c r="S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52.5" customHeight="1" x14ac:dyDescent="0.25">
      <c r="A39" s="11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S39" s="2"/>
    </row>
    <row r="40" spans="1:47" ht="15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  <c r="S40" s="2"/>
    </row>
    <row r="41" spans="1:47" x14ac:dyDescent="0.2"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47" x14ac:dyDescent="0.2"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47" x14ac:dyDescent="0.2"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47" x14ac:dyDescent="0.2"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47" x14ac:dyDescent="0.2"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47" x14ac:dyDescent="0.2"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47" x14ac:dyDescent="0.2"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47" x14ac:dyDescent="0.2"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 x14ac:dyDescent="0.2"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mergeCells count="7">
    <mergeCell ref="A1:Q1"/>
    <mergeCell ref="P3:P4"/>
    <mergeCell ref="Q3:Q4"/>
    <mergeCell ref="A33:E33"/>
    <mergeCell ref="A3:A4"/>
    <mergeCell ref="B3:I3"/>
    <mergeCell ref="J3:O3"/>
  </mergeCells>
  <pageMargins left="0.43" right="0.24" top="0.51" bottom="0.52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9"/>
  <sheetViews>
    <sheetView showGridLines="0" zoomScale="90" zoomScaleNormal="90" workbookViewId="0">
      <pane xSplit="1" ySplit="4" topLeftCell="G11" activePane="bottomRight" state="frozen"/>
      <selection activeCell="K21" sqref="K21"/>
      <selection pane="topRight" activeCell="K21" sqref="K21"/>
      <selection pane="bottomLeft" activeCell="K21" sqref="K21"/>
      <selection pane="bottomRight" sqref="A1:Q1"/>
    </sheetView>
  </sheetViews>
  <sheetFormatPr defaultColWidth="9.140625" defaultRowHeight="12" x14ac:dyDescent="0.2"/>
  <cols>
    <col min="1" max="1" width="51" style="3" customWidth="1"/>
    <col min="2" max="3" width="14.42578125" style="3" customWidth="1"/>
    <col min="4" max="4" width="9.7109375" style="3" bestFit="1" customWidth="1"/>
    <col min="5" max="6" width="14.42578125" style="3" customWidth="1"/>
    <col min="7" max="7" width="11.7109375" style="3" bestFit="1" customWidth="1"/>
    <col min="8" max="9" width="7.7109375" style="3" bestFit="1" customWidth="1"/>
    <col min="10" max="10" width="15.7109375" style="3" bestFit="1" customWidth="1"/>
    <col min="11" max="11" width="12.5703125" style="3" bestFit="1" customWidth="1"/>
    <col min="12" max="12" width="12.85546875" style="3" bestFit="1" customWidth="1"/>
    <col min="13" max="13" width="12.140625" style="3" bestFit="1" customWidth="1"/>
    <col min="14" max="15" width="8.85546875" style="3" bestFit="1" customWidth="1"/>
    <col min="16" max="16" width="14.42578125" style="3" customWidth="1"/>
    <col min="17" max="17" width="11.7109375" style="3" bestFit="1" customWidth="1"/>
    <col min="18" max="18" width="11.5703125" style="3" bestFit="1" customWidth="1"/>
    <col min="19" max="37" width="6.5703125" style="3" customWidth="1"/>
    <col min="38" max="16384" width="9.140625" style="3"/>
  </cols>
  <sheetData>
    <row r="1" spans="1:47" ht="21.75" customHeight="1" x14ac:dyDescent="0.25">
      <c r="A1" s="33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S1" s="2"/>
    </row>
    <row r="2" spans="1:47" ht="18.75" customHeight="1" x14ac:dyDescent="0.25">
      <c r="A2" s="29" t="s">
        <v>42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2"/>
      <c r="S2" s="2"/>
    </row>
    <row r="3" spans="1:47" ht="31.5" customHeight="1" x14ac:dyDescent="0.25">
      <c r="A3" s="36" t="s">
        <v>0</v>
      </c>
      <c r="B3" s="34" t="s">
        <v>1</v>
      </c>
      <c r="C3" s="34"/>
      <c r="D3" s="34"/>
      <c r="E3" s="34"/>
      <c r="F3" s="34"/>
      <c r="G3" s="34"/>
      <c r="H3" s="34"/>
      <c r="I3" s="34"/>
      <c r="J3" s="34" t="s">
        <v>2</v>
      </c>
      <c r="K3" s="34"/>
      <c r="L3" s="34"/>
      <c r="M3" s="34"/>
      <c r="N3" s="34"/>
      <c r="O3" s="34"/>
      <c r="P3" s="34" t="s">
        <v>3</v>
      </c>
      <c r="Q3" s="34" t="s">
        <v>40</v>
      </c>
      <c r="R3" s="2"/>
      <c r="S3" s="2"/>
    </row>
    <row r="4" spans="1:47" ht="51" x14ac:dyDescent="0.25">
      <c r="A4" s="36"/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41</v>
      </c>
      <c r="L4" s="26" t="s">
        <v>13</v>
      </c>
      <c r="M4" s="26" t="s">
        <v>14</v>
      </c>
      <c r="N4" s="26" t="s">
        <v>10</v>
      </c>
      <c r="O4" s="26" t="s">
        <v>11</v>
      </c>
      <c r="P4" s="34"/>
      <c r="Q4" s="34"/>
      <c r="R4" s="2"/>
      <c r="S4" s="2"/>
    </row>
    <row r="5" spans="1:47" ht="15" x14ac:dyDescent="0.25">
      <c r="A5" s="16" t="s">
        <v>15</v>
      </c>
      <c r="B5" s="19">
        <v>8.6440000000002328</v>
      </c>
      <c r="C5" s="19">
        <v>0</v>
      </c>
      <c r="D5" s="19">
        <v>0</v>
      </c>
      <c r="E5" s="19">
        <v>0</v>
      </c>
      <c r="F5" s="19">
        <v>0</v>
      </c>
      <c r="G5" s="19">
        <v>1824.998</v>
      </c>
      <c r="H5" s="19">
        <v>1416.9340000000084</v>
      </c>
      <c r="I5" s="19">
        <v>3250.5760000000087</v>
      </c>
      <c r="J5" s="19">
        <v>0</v>
      </c>
      <c r="K5" s="19">
        <v>0</v>
      </c>
      <c r="L5" s="19">
        <v>13298.578999999998</v>
      </c>
      <c r="M5" s="19">
        <v>0</v>
      </c>
      <c r="N5" s="19">
        <v>15724.786999999995</v>
      </c>
      <c r="O5" s="19">
        <v>29023.365999999995</v>
      </c>
      <c r="P5" s="19">
        <v>0</v>
      </c>
      <c r="Q5" s="20">
        <v>32273.942000000003</v>
      </c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ht="15" x14ac:dyDescent="0.25">
      <c r="A6" s="18" t="s">
        <v>32</v>
      </c>
      <c r="B6" s="5">
        <v>8.6440000000002328</v>
      </c>
      <c r="C6" s="5">
        <v>0</v>
      </c>
      <c r="D6" s="5">
        <v>0</v>
      </c>
      <c r="E6" s="5">
        <v>0</v>
      </c>
      <c r="F6" s="5">
        <v>0</v>
      </c>
      <c r="G6" s="5">
        <v>500</v>
      </c>
      <c r="H6" s="5">
        <v>616.93400000000838</v>
      </c>
      <c r="I6" s="5">
        <v>1125.5780000000086</v>
      </c>
      <c r="J6" s="5">
        <v>0</v>
      </c>
      <c r="K6" s="5">
        <v>0</v>
      </c>
      <c r="L6" s="5">
        <v>2608.9689999999955</v>
      </c>
      <c r="M6" s="5">
        <v>0</v>
      </c>
      <c r="N6" s="5">
        <v>6944.2949999999983</v>
      </c>
      <c r="O6" s="5">
        <v>9553.2639999999938</v>
      </c>
      <c r="P6" s="5">
        <v>0</v>
      </c>
      <c r="Q6" s="6">
        <v>10678.842000000002</v>
      </c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15" x14ac:dyDescent="0.25">
      <c r="A7" s="17" t="s">
        <v>16</v>
      </c>
      <c r="B7" s="5">
        <v>8.6440000000002328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466.93400000000838</v>
      </c>
      <c r="I7" s="5">
        <v>475.57800000000861</v>
      </c>
      <c r="J7" s="5">
        <v>0</v>
      </c>
      <c r="K7" s="5">
        <v>0</v>
      </c>
      <c r="L7" s="5">
        <v>1337.0439999999944</v>
      </c>
      <c r="M7" s="5">
        <v>0</v>
      </c>
      <c r="N7" s="5">
        <v>2430.1549999999988</v>
      </c>
      <c r="O7" s="5">
        <v>3767.1989999999932</v>
      </c>
      <c r="P7" s="5">
        <v>0</v>
      </c>
      <c r="Q7" s="6">
        <v>4242.7770000000019</v>
      </c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5" x14ac:dyDescent="0.25">
      <c r="A8" s="17" t="s">
        <v>17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">
        <v>0</v>
      </c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" x14ac:dyDescent="0.25">
      <c r="A9" s="17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v>0</v>
      </c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x14ac:dyDescent="0.25">
      <c r="A10" s="17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500</v>
      </c>
      <c r="H10" s="5">
        <v>150</v>
      </c>
      <c r="I10" s="5">
        <v>650</v>
      </c>
      <c r="J10" s="5">
        <v>0</v>
      </c>
      <c r="K10" s="5">
        <v>0</v>
      </c>
      <c r="L10" s="5">
        <v>1271.9250000000011</v>
      </c>
      <c r="M10" s="5">
        <v>0</v>
      </c>
      <c r="N10" s="5">
        <v>4514.1399999999994</v>
      </c>
      <c r="O10" s="5">
        <v>5786.0650000000005</v>
      </c>
      <c r="P10" s="5">
        <v>0</v>
      </c>
      <c r="Q10" s="6">
        <v>6436.0650000000005</v>
      </c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x14ac:dyDescent="0.25">
      <c r="A11" s="18" t="s">
        <v>33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500</v>
      </c>
      <c r="H11" s="5">
        <v>0</v>
      </c>
      <c r="I11" s="5">
        <v>500</v>
      </c>
      <c r="J11" s="5">
        <v>0</v>
      </c>
      <c r="K11" s="5">
        <v>0</v>
      </c>
      <c r="L11" s="5">
        <v>2343.351999999999</v>
      </c>
      <c r="M11" s="5">
        <v>0</v>
      </c>
      <c r="N11" s="5">
        <v>2064.0949999999975</v>
      </c>
      <c r="O11" s="5">
        <v>4407.4469999999965</v>
      </c>
      <c r="P11" s="5">
        <v>0</v>
      </c>
      <c r="Q11" s="6">
        <v>4907.4469999999965</v>
      </c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x14ac:dyDescent="0.25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500</v>
      </c>
      <c r="H12" s="5">
        <v>0</v>
      </c>
      <c r="I12" s="5">
        <v>500</v>
      </c>
      <c r="J12" s="5">
        <v>0</v>
      </c>
      <c r="K12" s="5">
        <v>0</v>
      </c>
      <c r="L12" s="5">
        <v>1708.4519999999975</v>
      </c>
      <c r="M12" s="5">
        <v>0</v>
      </c>
      <c r="N12" s="5">
        <v>142.62199999999939</v>
      </c>
      <c r="O12" s="5">
        <v>1851.0739999999969</v>
      </c>
      <c r="P12" s="5">
        <v>0</v>
      </c>
      <c r="Q12" s="6">
        <v>2351.0739999999969</v>
      </c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x14ac:dyDescent="0.25">
      <c r="A13" s="17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">
        <v>0</v>
      </c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x14ac:dyDescent="0.25">
      <c r="A14" s="17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6.427999999999999</v>
      </c>
      <c r="O14" s="5">
        <v>6.427999999999999</v>
      </c>
      <c r="P14" s="5">
        <v>0</v>
      </c>
      <c r="Q14" s="6">
        <v>6.427999999999999</v>
      </c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x14ac:dyDescent="0.25">
      <c r="A15" s="17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634.90000000000146</v>
      </c>
      <c r="M15" s="5">
        <v>0</v>
      </c>
      <c r="N15" s="5">
        <v>1915.0449999999983</v>
      </c>
      <c r="O15" s="5">
        <v>2549.9449999999997</v>
      </c>
      <c r="P15" s="5">
        <v>0</v>
      </c>
      <c r="Q15" s="6">
        <v>2549.9449999999997</v>
      </c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15" x14ac:dyDescent="0.25">
      <c r="A16" s="18" t="s">
        <v>34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800</v>
      </c>
      <c r="I16" s="5">
        <v>800</v>
      </c>
      <c r="J16" s="5">
        <v>0</v>
      </c>
      <c r="K16" s="5">
        <v>0</v>
      </c>
      <c r="L16" s="5">
        <v>2746.474000000002</v>
      </c>
      <c r="M16" s="5">
        <v>0</v>
      </c>
      <c r="N16" s="5">
        <v>1722.7049999999981</v>
      </c>
      <c r="O16" s="5">
        <v>4469.1790000000001</v>
      </c>
      <c r="P16" s="5">
        <v>0</v>
      </c>
      <c r="Q16" s="6">
        <v>5269.1790000000001</v>
      </c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ht="15" x14ac:dyDescent="0.25">
      <c r="A17" s="17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800</v>
      </c>
      <c r="I17" s="5">
        <v>800</v>
      </c>
      <c r="J17" s="5">
        <v>0</v>
      </c>
      <c r="K17" s="5">
        <v>0</v>
      </c>
      <c r="L17" s="5">
        <v>2342.4130000000005</v>
      </c>
      <c r="M17" s="5">
        <v>0</v>
      </c>
      <c r="N17" s="5">
        <v>902.60199999999895</v>
      </c>
      <c r="O17" s="5">
        <v>3245.0149999999994</v>
      </c>
      <c r="P17" s="5">
        <v>0</v>
      </c>
      <c r="Q17" s="6">
        <v>4045.0149999999994</v>
      </c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ht="15" x14ac:dyDescent="0.25">
      <c r="A18" s="17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">
        <v>0</v>
      </c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ht="15" x14ac:dyDescent="0.25">
      <c r="A19" s="17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">
        <v>0</v>
      </c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ht="15" x14ac:dyDescent="0.25">
      <c r="A20" s="17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404.06100000000151</v>
      </c>
      <c r="M20" s="5">
        <v>0</v>
      </c>
      <c r="N20" s="5">
        <v>820.10299999999916</v>
      </c>
      <c r="O20" s="5">
        <v>1224.1640000000007</v>
      </c>
      <c r="P20" s="5">
        <v>0</v>
      </c>
      <c r="Q20" s="6">
        <v>1224.1640000000007</v>
      </c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ht="15" x14ac:dyDescent="0.25">
      <c r="A21" s="18" t="s">
        <v>35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46.875</v>
      </c>
      <c r="M21" s="5">
        <v>0</v>
      </c>
      <c r="N21" s="5">
        <v>79.246000000000095</v>
      </c>
      <c r="O21" s="5">
        <v>126.12100000000009</v>
      </c>
      <c r="P21" s="5">
        <v>0</v>
      </c>
      <c r="Q21" s="6">
        <v>126.12100000000009</v>
      </c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ht="15" x14ac:dyDescent="0.25">
      <c r="A22" s="18" t="s">
        <v>36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824.99800000000005</v>
      </c>
      <c r="H22" s="5">
        <v>0</v>
      </c>
      <c r="I22" s="5">
        <v>824.99800000000005</v>
      </c>
      <c r="J22" s="5">
        <v>0</v>
      </c>
      <c r="K22" s="5">
        <v>0</v>
      </c>
      <c r="L22" s="5">
        <v>5390.2390000000032</v>
      </c>
      <c r="M22" s="5">
        <v>0</v>
      </c>
      <c r="N22" s="5">
        <v>4742.7340000000022</v>
      </c>
      <c r="O22" s="5">
        <v>10132.973000000005</v>
      </c>
      <c r="P22" s="5">
        <v>0</v>
      </c>
      <c r="Q22" s="6">
        <v>10957.971000000005</v>
      </c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ht="15" x14ac:dyDescent="0.25">
      <c r="A23" s="17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499.81500000000051</v>
      </c>
      <c r="M23" s="5">
        <v>0</v>
      </c>
      <c r="N23" s="5">
        <v>0</v>
      </c>
      <c r="O23" s="5">
        <v>499.81500000000051</v>
      </c>
      <c r="P23" s="5">
        <v>0</v>
      </c>
      <c r="Q23" s="6">
        <v>499.81500000000051</v>
      </c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ht="15" x14ac:dyDescent="0.25">
      <c r="A24" s="17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824.99800000000005</v>
      </c>
      <c r="H24" s="5">
        <v>0</v>
      </c>
      <c r="I24" s="5">
        <v>824.99800000000005</v>
      </c>
      <c r="J24" s="5">
        <v>0</v>
      </c>
      <c r="K24" s="5">
        <v>0</v>
      </c>
      <c r="L24" s="5">
        <v>4890.4240000000027</v>
      </c>
      <c r="M24" s="5">
        <v>0</v>
      </c>
      <c r="N24" s="5">
        <v>4742.7340000000022</v>
      </c>
      <c r="O24" s="5">
        <v>9633.1580000000049</v>
      </c>
      <c r="P24" s="5">
        <v>0</v>
      </c>
      <c r="Q24" s="6">
        <v>10458.156000000004</v>
      </c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ht="15" x14ac:dyDescent="0.25">
      <c r="A25" s="18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">
        <v>0</v>
      </c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ht="15" x14ac:dyDescent="0.25">
      <c r="A26" s="18" t="s">
        <v>38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162.66999999999825</v>
      </c>
      <c r="M26" s="5">
        <v>0</v>
      </c>
      <c r="N26" s="5">
        <v>171.71199999999999</v>
      </c>
      <c r="O26" s="5">
        <v>334.38199999999824</v>
      </c>
      <c r="P26" s="5">
        <v>0</v>
      </c>
      <c r="Q26" s="6">
        <v>334.38199999999824</v>
      </c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ht="15" x14ac:dyDescent="0.25">
      <c r="A27" s="23" t="s">
        <v>23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700</v>
      </c>
      <c r="I27" s="19">
        <v>700</v>
      </c>
      <c r="J27" s="19">
        <v>0</v>
      </c>
      <c r="K27" s="19">
        <v>0</v>
      </c>
      <c r="L27" s="19">
        <v>3123.5740000000014</v>
      </c>
      <c r="M27" s="19">
        <v>0</v>
      </c>
      <c r="N27" s="19">
        <v>858.60799999999915</v>
      </c>
      <c r="O27" s="19">
        <v>3982.1820000000007</v>
      </c>
      <c r="P27" s="19">
        <v>0</v>
      </c>
      <c r="Q27" s="20">
        <v>4682.1820000000007</v>
      </c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15" x14ac:dyDescent="0.25">
      <c r="A28" s="18" t="s">
        <v>28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200</v>
      </c>
      <c r="I28" s="5">
        <v>200</v>
      </c>
      <c r="J28" s="5">
        <v>0</v>
      </c>
      <c r="K28" s="5">
        <v>0</v>
      </c>
      <c r="L28" s="5">
        <v>1670.2449999999999</v>
      </c>
      <c r="M28" s="5">
        <v>0</v>
      </c>
      <c r="N28" s="5">
        <v>277.85699999999997</v>
      </c>
      <c r="O28" s="5">
        <v>1948.1019999999999</v>
      </c>
      <c r="P28" s="5">
        <v>0</v>
      </c>
      <c r="Q28" s="6">
        <v>2148.1019999999999</v>
      </c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ht="15" x14ac:dyDescent="0.25">
      <c r="A29" s="18" t="s">
        <v>29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500</v>
      </c>
      <c r="I29" s="5">
        <v>500</v>
      </c>
      <c r="J29" s="5">
        <v>0</v>
      </c>
      <c r="K29" s="5">
        <v>0</v>
      </c>
      <c r="L29" s="5">
        <v>1453.3290000000015</v>
      </c>
      <c r="M29" s="5">
        <v>0</v>
      </c>
      <c r="N29" s="5">
        <v>580.75099999999918</v>
      </c>
      <c r="O29" s="5">
        <v>2034.0800000000008</v>
      </c>
      <c r="P29" s="5">
        <v>0</v>
      </c>
      <c r="Q29" s="6">
        <v>2534.0800000000008</v>
      </c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15" x14ac:dyDescent="0.25">
      <c r="A30" s="18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6">
        <v>0</v>
      </c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x14ac:dyDescent="0.25">
      <c r="A31" s="18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6">
        <v>0</v>
      </c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x14ac:dyDescent="0.25">
      <c r="A32" s="27" t="s">
        <v>27</v>
      </c>
      <c r="B32" s="24">
        <f>+B5+B27</f>
        <v>8.6440000000002328</v>
      </c>
      <c r="C32" s="24">
        <f t="shared" ref="C32:Q32" si="0">+C5+C27</f>
        <v>0</v>
      </c>
      <c r="D32" s="24">
        <f t="shared" si="0"/>
        <v>0</v>
      </c>
      <c r="E32" s="24">
        <f t="shared" si="0"/>
        <v>0</v>
      </c>
      <c r="F32" s="24">
        <f t="shared" si="0"/>
        <v>0</v>
      </c>
      <c r="G32" s="24">
        <f t="shared" si="0"/>
        <v>1824.998</v>
      </c>
      <c r="H32" s="24">
        <f t="shared" si="0"/>
        <v>2116.9340000000084</v>
      </c>
      <c r="I32" s="24">
        <f t="shared" si="0"/>
        <v>3950.5760000000087</v>
      </c>
      <c r="J32" s="24">
        <f t="shared" si="0"/>
        <v>0</v>
      </c>
      <c r="K32" s="24">
        <f t="shared" si="0"/>
        <v>0</v>
      </c>
      <c r="L32" s="24">
        <f t="shared" si="0"/>
        <v>16422.152999999998</v>
      </c>
      <c r="M32" s="24">
        <f t="shared" si="0"/>
        <v>0</v>
      </c>
      <c r="N32" s="24">
        <f t="shared" si="0"/>
        <v>16583.394999999993</v>
      </c>
      <c r="O32" s="24">
        <f t="shared" si="0"/>
        <v>33005.547999999995</v>
      </c>
      <c r="P32" s="24">
        <f t="shared" si="0"/>
        <v>0</v>
      </c>
      <c r="Q32" s="25">
        <f t="shared" si="0"/>
        <v>36956.124000000003</v>
      </c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x14ac:dyDescent="0.25">
      <c r="A33" s="35" t="s">
        <v>24</v>
      </c>
      <c r="B33" s="35"/>
      <c r="C33" s="35"/>
      <c r="D33" s="35"/>
      <c r="E33" s="3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x14ac:dyDescent="0.25">
      <c r="A35" s="13" t="s">
        <v>46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"/>
      <c r="S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53.25" customHeight="1" x14ac:dyDescent="0.25">
      <c r="A36" s="14" t="s">
        <v>48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2"/>
      <c r="S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51" x14ac:dyDescent="0.25">
      <c r="A37" s="14" t="s">
        <v>49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  <c r="S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x14ac:dyDescent="0.25">
      <c r="A38" s="32" t="s">
        <v>26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2"/>
      <c r="S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50.25" customHeight="1" x14ac:dyDescent="0.25">
      <c r="A39" s="11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S39" s="2"/>
    </row>
    <row r="40" spans="1:47" ht="15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  <c r="S40" s="2"/>
    </row>
    <row r="41" spans="1:47" x14ac:dyDescent="0.2"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47" x14ac:dyDescent="0.2"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47" x14ac:dyDescent="0.2"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47" x14ac:dyDescent="0.2"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47" x14ac:dyDescent="0.2"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47" x14ac:dyDescent="0.2"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47" x14ac:dyDescent="0.2"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47" x14ac:dyDescent="0.2"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 x14ac:dyDescent="0.2"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mergeCells count="7">
    <mergeCell ref="A1:Q1"/>
    <mergeCell ref="Q3:Q4"/>
    <mergeCell ref="A33:E33"/>
    <mergeCell ref="A3:A4"/>
    <mergeCell ref="B3:I3"/>
    <mergeCell ref="J3:O3"/>
    <mergeCell ref="P3:P4"/>
  </mergeCells>
  <pageMargins left="0.43" right="0.24" top="0.51" bottom="0.52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Gross Disbursement_Banks</vt:lpstr>
      <vt:lpstr>Outstanding_Banks</vt:lpstr>
      <vt:lpstr>Gross Disbursement_DFIs</vt:lpstr>
      <vt:lpstr>Outstanding_DFIs </vt:lpstr>
      <vt:lpstr>'Gross Disbursement_Banks'!Print_Area</vt:lpstr>
      <vt:lpstr>'Gross Disbursement_DFIs'!Print_Area</vt:lpstr>
      <vt:lpstr>Outstanding_Banks!Print_Area</vt:lpstr>
      <vt:lpstr>'Outstanding_DFIs '!Print_Area</vt:lpstr>
      <vt:lpstr>'Gross Disbursement_Banks'!Print_Titles</vt:lpstr>
      <vt:lpstr>'Gross Disbursement_DFIs'!Print_Titles</vt:lpstr>
      <vt:lpstr>Outstanding_Banks!Print_Titles</vt:lpstr>
      <vt:lpstr>'Outstanding_DFIs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Suleman Khan - Research</dc:creator>
  <cp:lastModifiedBy>Mian Muhammad Irfan - CSD</cp:lastModifiedBy>
  <cp:lastPrinted>2023-08-29T07:56:19Z</cp:lastPrinted>
  <dcterms:created xsi:type="dcterms:W3CDTF">2023-08-22T06:18:52Z</dcterms:created>
  <dcterms:modified xsi:type="dcterms:W3CDTF">2024-02-22T07:43:25Z</dcterms:modified>
</cp:coreProperties>
</file>